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13_ncr:1_{A670871D-CCF4-4267-92FB-DB5A3480C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arth" sheetId="12" r:id="rId1"/>
    <sheet name="Alfa Romeo" sheetId="8" r:id="rId2"/>
    <sheet name="Audi" sheetId="2" r:id="rId3"/>
    <sheet name="Benz" sheetId="14" r:id="rId4"/>
    <sheet name="BMW" sheetId="1" r:id="rId5"/>
    <sheet name="Citroen" sheetId="10" r:id="rId6"/>
    <sheet name="DS" sheetId="13" r:id="rId7"/>
    <sheet name="Fiat" sheetId="9" r:id="rId8"/>
    <sheet name="Jeep" sheetId="15" r:id="rId9"/>
    <sheet name="mitsubishi_import" sheetId="7" r:id="rId10"/>
    <sheet name="nissan MT" sheetId="4" r:id="rId11"/>
    <sheet name="Peugeot" sheetId="6" r:id="rId12"/>
    <sheet name="Renault" sheetId="11" r:id="rId13"/>
    <sheet name="suzuki_import" sheetId="3" r:id="rId14"/>
    <sheet name="Volkswagen" sheetId="5" r:id="rId15"/>
  </sheets>
  <externalReferences>
    <externalReference r:id="rId16"/>
    <externalReference r:id="rId17"/>
    <externalReference r:id="rId18"/>
  </externalReferences>
  <definedNames>
    <definedName name="_xlnm._FilterDatabase" localSheetId="0" hidden="1">Abarth!$A$8:$U$20</definedName>
    <definedName name="_xlnm._FilterDatabase" localSheetId="1" hidden="1">'Alfa Romeo'!$A$8:$U$21</definedName>
    <definedName name="_xlnm._FilterDatabase" localSheetId="2" hidden="1">Audi!$A$8:$U$25</definedName>
    <definedName name="_xlnm._FilterDatabase" localSheetId="3" hidden="1">Benz!$A$8:$U$25</definedName>
    <definedName name="_xlnm._FilterDatabase" localSheetId="4" hidden="1">BMW!$A$7:$U$150</definedName>
    <definedName name="_xlnm._FilterDatabase" localSheetId="5" hidden="1">Citroen!$A$8:$U$16</definedName>
    <definedName name="_xlnm._FilterDatabase" localSheetId="6" hidden="1">DS!$A$8:$U$11</definedName>
    <definedName name="_xlnm._FilterDatabase" localSheetId="8" hidden="1">Jeep!$A$8:$U$50</definedName>
    <definedName name="_xlnm._FilterDatabase" localSheetId="9" hidden="1">mitsubishi_import!$A$8:$U$9</definedName>
    <definedName name="_xlnm._FilterDatabase" localSheetId="11" hidden="1">Peugeot!$A$8:$U$18</definedName>
    <definedName name="_xlnm._FilterDatabase" localSheetId="12" hidden="1">Renault!$A$8:$U$9</definedName>
    <definedName name="_xlnm._FilterDatabase" localSheetId="13" hidden="1">suzuki_import!$A$8:$U$9</definedName>
    <definedName name="_xlnm._FilterDatabase" localSheetId="14" hidden="1">Volkswagen!$A$8:$U$14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 localSheetId="8">[1]!Module1.社内配布用印刷</definedName>
    <definedName name="Module1.社内配布用印刷" localSheetId="9">[1]!Module1.社内配布用印刷</definedName>
    <definedName name="Module1.社内配布用印刷">[1]!Module1.社内配布用印刷</definedName>
    <definedName name="Module1.提出用印刷" localSheetId="8">[1]!Module1.提出用印刷</definedName>
    <definedName name="Module1.提出用印刷" localSheetId="9">[1]!Module1.提出用印刷</definedName>
    <definedName name="Module1.提出用印刷">[1]!Module1.提出用印刷</definedName>
    <definedName name="_xlnm.Print_Area" localSheetId="0">Abarth!$A$2:$U$23</definedName>
    <definedName name="_xlnm.Print_Area" localSheetId="1">'Alfa Romeo'!$A$2:$U$21</definedName>
    <definedName name="_xlnm.Print_Area" localSheetId="2">Audi!$A$2:$U$25</definedName>
    <definedName name="_xlnm.Print_Area" localSheetId="3">Benz!$A$2:$U$34</definedName>
    <definedName name="_xlnm.Print_Area" localSheetId="4">BMW!$A$1:$U$150</definedName>
    <definedName name="_xlnm.Print_Area" localSheetId="5">Citroen!$A$2:$U$25</definedName>
    <definedName name="_xlnm.Print_Area" localSheetId="6">DS!$A$2:$U$20</definedName>
    <definedName name="_xlnm.Print_Area" localSheetId="7">Fiat!$A$2:$U$38</definedName>
    <definedName name="_xlnm.Print_Area" localSheetId="8">Jeep!$A$2:$U$37</definedName>
    <definedName name="_xlnm.Print_Area" localSheetId="9">mitsubishi_import!$A$1:$U$18</definedName>
    <definedName name="_xlnm.Print_Area" localSheetId="10">'nissan MT'!$A$1:$U$10</definedName>
    <definedName name="_xlnm.Print_Area" localSheetId="11">Peugeot!$A$2:$U$27</definedName>
    <definedName name="_xlnm.Print_Area" localSheetId="12">Renault!$A$2:$U$29</definedName>
    <definedName name="_xlnm.Print_Area" localSheetId="13">suzuki_import!$A$2:$U$10</definedName>
    <definedName name="_xlnm.Print_Area" localSheetId="14">Volkswagen!$A$2:$U$26</definedName>
    <definedName name="_xlnm.Print_Titles" localSheetId="0">Abarth!$2:$8</definedName>
    <definedName name="_xlnm.Print_Titles" localSheetId="1">'Alfa Romeo'!$2:$8</definedName>
    <definedName name="_xlnm.Print_Titles" localSheetId="2">Audi!$2:$8</definedName>
    <definedName name="_xlnm.Print_Titles" localSheetId="3">Benz!$2:$8</definedName>
    <definedName name="_xlnm.Print_Titles" localSheetId="4">BMW!$1:$7</definedName>
    <definedName name="_xlnm.Print_Titles" localSheetId="5">Citroen!$2:$8</definedName>
    <definedName name="_xlnm.Print_Titles" localSheetId="6">DS!$2:$8</definedName>
    <definedName name="_xlnm.Print_Titles" localSheetId="8">Jeep!$2:$8</definedName>
    <definedName name="_xlnm.Print_Titles" localSheetId="9">mitsubishi_import!$2:$8</definedName>
    <definedName name="_xlnm.Print_Titles" localSheetId="11">Peugeot!$2:$8</definedName>
    <definedName name="_xlnm.Print_Titles" localSheetId="12">Renault!$2:$8</definedName>
    <definedName name="_xlnm.Print_Titles" localSheetId="13">suzuki_import!$2:$8</definedName>
    <definedName name="_xlnm.Print_Titles" localSheetId="14">Volkswagen!$2:$8</definedName>
    <definedName name="_xlnm.Print_Titles">[3]乗用・ＲＶ車!$A$1:$IV$7</definedName>
    <definedName name="sbdfdsjbdj">[2]!提出用印刷</definedName>
    <definedName name="ujvfhvkjh">[1]!新型構変選択</definedName>
    <definedName name="アバルト_WLTC">[2]!社内配布用印刷</definedName>
    <definedName name="っｄ" localSheetId="9">[2]!社内配布用印刷</definedName>
    <definedName name="っｄ">[2]!社内配布用印刷</definedName>
    <definedName name="フィアット_WLTC">[1]!新型構変選択</definedName>
    <definedName name="削">[2]!社内配布用印刷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8">[2]!社内配布用印刷</definedName>
    <definedName name="社内配布用印刷" localSheetId="9">[2]!社内配布用印刷</definedName>
    <definedName name="社内配布用印刷">[2]!社内配布用印刷</definedName>
    <definedName name="新型構変選択" localSheetId="8">[1]!新型構変選択</definedName>
    <definedName name="新型構変選択" localSheetId="9">[1]!新型構変選択</definedName>
    <definedName name="新型構変選択">[1]!新型構変選択</definedName>
    <definedName name="製作者選択" localSheetId="8">[1]!製作者選択</definedName>
    <definedName name="製作者選択" localSheetId="9">[1]!製作者選択</definedName>
    <definedName name="製作者選択">[1]!製作者選択</definedName>
    <definedName name="提出用印刷" localSheetId="8">[2]!提出用印刷</definedName>
    <definedName name="提出用印刷" localSheetId="9">[2]!提出用印刷</definedName>
    <definedName name="提出用印刷">[2]!提出用印刷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5" l="1"/>
  <c r="L9" i="15"/>
  <c r="M9" i="15"/>
  <c r="T9" i="15"/>
  <c r="U9" i="15"/>
  <c r="I10" i="15"/>
  <c r="L10" i="15"/>
  <c r="M10" i="15"/>
  <c r="T10" i="15" s="1"/>
  <c r="N10" i="15"/>
  <c r="U10" i="15" s="1"/>
  <c r="I11" i="15"/>
  <c r="L11" i="15"/>
  <c r="M11" i="15"/>
  <c r="T11" i="15" s="1"/>
  <c r="N11" i="15"/>
  <c r="U11" i="15" s="1"/>
  <c r="I12" i="15"/>
  <c r="L12" i="15"/>
  <c r="M12" i="15"/>
  <c r="T12" i="15" s="1"/>
  <c r="N12" i="15"/>
  <c r="U12" i="15" s="1"/>
  <c r="I13" i="15"/>
  <c r="L13" i="15"/>
  <c r="M13" i="15"/>
  <c r="T13" i="15" s="1"/>
  <c r="N13" i="15"/>
  <c r="U13" i="15" s="1"/>
  <c r="I14" i="15"/>
  <c r="L14" i="15"/>
  <c r="M14" i="15"/>
  <c r="T14" i="15" s="1"/>
  <c r="N14" i="15"/>
  <c r="U14" i="15" s="1"/>
  <c r="I15" i="15"/>
  <c r="L15" i="15"/>
  <c r="M15" i="15"/>
  <c r="T15" i="15" s="1"/>
  <c r="N15" i="15"/>
  <c r="U15" i="15" s="1"/>
  <c r="I16" i="15"/>
  <c r="L16" i="15"/>
  <c r="M16" i="15"/>
  <c r="N16" i="15"/>
  <c r="T16" i="15"/>
  <c r="U16" i="15"/>
  <c r="I17" i="15"/>
  <c r="L17" i="15"/>
  <c r="M17" i="15"/>
  <c r="N17" i="15"/>
  <c r="T17" i="15"/>
  <c r="U17" i="15"/>
  <c r="I18" i="15"/>
  <c r="L18" i="15"/>
  <c r="M18" i="15"/>
  <c r="T18" i="15" s="1"/>
  <c r="N18" i="15"/>
  <c r="U18" i="15" s="1"/>
  <c r="I19" i="15"/>
  <c r="L19" i="15"/>
  <c r="M19" i="15"/>
  <c r="T19" i="15" s="1"/>
  <c r="N19" i="15"/>
  <c r="U19" i="15" s="1"/>
  <c r="I20" i="15"/>
  <c r="L20" i="15"/>
  <c r="M20" i="15"/>
  <c r="N20" i="15"/>
  <c r="U20" i="15" s="1"/>
  <c r="T20" i="15"/>
  <c r="I21" i="15"/>
  <c r="L21" i="15"/>
  <c r="M21" i="15"/>
  <c r="T21" i="15" s="1"/>
  <c r="N21" i="15"/>
  <c r="U21" i="15" s="1"/>
  <c r="I22" i="15"/>
  <c r="L22" i="15"/>
  <c r="M22" i="15"/>
  <c r="T22" i="15" s="1"/>
  <c r="N22" i="15"/>
  <c r="U22" i="15" s="1"/>
  <c r="I23" i="15"/>
  <c r="L23" i="15"/>
  <c r="M23" i="15"/>
  <c r="N23" i="15"/>
  <c r="U23" i="15" s="1"/>
  <c r="T23" i="15"/>
  <c r="I24" i="15"/>
  <c r="L24" i="15"/>
  <c r="M24" i="15"/>
  <c r="N24" i="15"/>
  <c r="U24" i="15" s="1"/>
  <c r="T24" i="15"/>
  <c r="I25" i="15"/>
  <c r="L25" i="15"/>
  <c r="M25" i="15"/>
  <c r="N25" i="15"/>
  <c r="T25" i="15"/>
  <c r="U25" i="15"/>
  <c r="I26" i="15"/>
  <c r="L26" i="15"/>
  <c r="M26" i="15"/>
  <c r="T26" i="15" s="1"/>
  <c r="N26" i="15"/>
  <c r="U26" i="15" s="1"/>
  <c r="I27" i="15"/>
  <c r="L27" i="15"/>
  <c r="M27" i="15"/>
  <c r="N27" i="15"/>
  <c r="U27" i="15" s="1"/>
  <c r="T27" i="15"/>
  <c r="I28" i="15"/>
  <c r="L28" i="15"/>
  <c r="M28" i="15"/>
  <c r="N28" i="15"/>
  <c r="U28" i="15" s="1"/>
  <c r="T28" i="15"/>
  <c r="I29" i="15"/>
  <c r="L29" i="15"/>
  <c r="M29" i="15"/>
  <c r="N29" i="15"/>
  <c r="U29" i="15" s="1"/>
  <c r="T29" i="15"/>
  <c r="I30" i="15"/>
  <c r="L30" i="15"/>
  <c r="M30" i="15"/>
  <c r="T30" i="15" s="1"/>
  <c r="N30" i="15"/>
  <c r="U30" i="15" s="1"/>
  <c r="I31" i="15"/>
  <c r="L31" i="15"/>
  <c r="M31" i="15"/>
  <c r="N31" i="15"/>
  <c r="U31" i="15" s="1"/>
  <c r="T31" i="15"/>
  <c r="I32" i="15"/>
  <c r="L32" i="15"/>
  <c r="M32" i="15"/>
  <c r="T32" i="15" s="1"/>
  <c r="N32" i="15"/>
  <c r="U32" i="15"/>
  <c r="I33" i="15"/>
  <c r="L33" i="15"/>
  <c r="M33" i="15"/>
  <c r="N33" i="15"/>
  <c r="U33" i="15" s="1"/>
  <c r="T33" i="15"/>
  <c r="I34" i="15"/>
  <c r="L34" i="15"/>
  <c r="M34" i="15"/>
  <c r="T34" i="15" s="1"/>
  <c r="N34" i="15"/>
  <c r="U34" i="15" s="1"/>
  <c r="I35" i="15"/>
  <c r="L35" i="15"/>
  <c r="M35" i="15"/>
  <c r="T35" i="15" s="1"/>
  <c r="N35" i="15"/>
  <c r="U35" i="15" s="1"/>
  <c r="I36" i="15"/>
  <c r="L36" i="15"/>
  <c r="M36" i="15"/>
  <c r="N36" i="15"/>
  <c r="T36" i="15"/>
  <c r="U36" i="15"/>
  <c r="I37" i="15"/>
  <c r="L37" i="15"/>
  <c r="M37" i="15"/>
  <c r="N37" i="15"/>
  <c r="T37" i="15"/>
  <c r="U37" i="15"/>
  <c r="I9" i="14"/>
  <c r="L9" i="14"/>
  <c r="M9" i="14"/>
  <c r="N9" i="14"/>
  <c r="S9" i="14"/>
  <c r="T9" i="14"/>
  <c r="U9" i="14"/>
  <c r="I10" i="14"/>
  <c r="L10" i="14"/>
  <c r="M10" i="14"/>
  <c r="N10" i="14"/>
  <c r="S10" i="14"/>
  <c r="T10" i="14"/>
  <c r="U10" i="14"/>
  <c r="I11" i="14"/>
  <c r="L11" i="14"/>
  <c r="M11" i="14"/>
  <c r="T11" i="14" s="1"/>
  <c r="N11" i="14"/>
  <c r="S11" i="14"/>
  <c r="U11" i="14"/>
  <c r="I12" i="14"/>
  <c r="L12" i="14"/>
  <c r="M12" i="14"/>
  <c r="T12" i="14" s="1"/>
  <c r="N12" i="14"/>
  <c r="U12" i="14" s="1"/>
  <c r="S12" i="14"/>
  <c r="I13" i="14"/>
  <c r="L13" i="14"/>
  <c r="M13" i="14"/>
  <c r="T13" i="14" s="1"/>
  <c r="N13" i="14"/>
  <c r="U13" i="14" s="1"/>
  <c r="S13" i="14"/>
  <c r="I14" i="14"/>
  <c r="L14" i="14"/>
  <c r="M14" i="14"/>
  <c r="T14" i="14" s="1"/>
  <c r="N14" i="14"/>
  <c r="U14" i="14" s="1"/>
  <c r="S14" i="14"/>
  <c r="I15" i="14"/>
  <c r="L15" i="14"/>
  <c r="M15" i="14"/>
  <c r="T15" i="14" s="1"/>
  <c r="N15" i="14"/>
  <c r="U15" i="14" s="1"/>
  <c r="S15" i="14"/>
  <c r="I16" i="14"/>
  <c r="L16" i="14"/>
  <c r="M16" i="14"/>
  <c r="N16" i="14"/>
  <c r="U16" i="14" s="1"/>
  <c r="S16" i="14"/>
  <c r="T16" i="14"/>
  <c r="I17" i="14"/>
  <c r="L17" i="14"/>
  <c r="M17" i="14"/>
  <c r="N17" i="14"/>
  <c r="S17" i="14"/>
  <c r="T17" i="14"/>
  <c r="U17" i="14"/>
  <c r="I18" i="14"/>
  <c r="L18" i="14"/>
  <c r="M18" i="14"/>
  <c r="N18" i="14"/>
  <c r="S18" i="14"/>
  <c r="T18" i="14"/>
  <c r="U18" i="14"/>
  <c r="I19" i="14"/>
  <c r="L19" i="14"/>
  <c r="M19" i="14"/>
  <c r="T19" i="14" s="1"/>
  <c r="N19" i="14"/>
  <c r="U19" i="14" s="1"/>
  <c r="S19" i="14"/>
  <c r="I20" i="14"/>
  <c r="L20" i="14"/>
  <c r="M20" i="14"/>
  <c r="T20" i="14" s="1"/>
  <c r="N20" i="14"/>
  <c r="U20" i="14" s="1"/>
  <c r="S20" i="14"/>
  <c r="I21" i="14"/>
  <c r="L21" i="14"/>
  <c r="M21" i="14"/>
  <c r="T21" i="14" s="1"/>
  <c r="N21" i="14"/>
  <c r="U21" i="14" s="1"/>
  <c r="S21" i="14"/>
  <c r="I22" i="14"/>
  <c r="L22" i="14"/>
  <c r="M22" i="14"/>
  <c r="T22" i="14" s="1"/>
  <c r="N22" i="14"/>
  <c r="U22" i="14" s="1"/>
  <c r="S22" i="14"/>
  <c r="I23" i="14"/>
  <c r="L23" i="14"/>
  <c r="M23" i="14"/>
  <c r="T23" i="14" s="1"/>
  <c r="N23" i="14"/>
  <c r="U23" i="14" s="1"/>
  <c r="S23" i="14"/>
  <c r="I24" i="14"/>
  <c r="L24" i="14"/>
  <c r="M24" i="14"/>
  <c r="N24" i="14"/>
  <c r="U24" i="14" s="1"/>
  <c r="S24" i="14"/>
  <c r="T24" i="14"/>
  <c r="I25" i="14"/>
  <c r="L25" i="14"/>
  <c r="M25" i="14"/>
  <c r="N25" i="14"/>
  <c r="S25" i="14"/>
  <c r="T25" i="14"/>
  <c r="U25" i="14"/>
  <c r="I9" i="13"/>
  <c r="L9" i="13"/>
  <c r="M9" i="13"/>
  <c r="T9" i="13" s="1"/>
  <c r="N9" i="13"/>
  <c r="U9" i="13" s="1"/>
  <c r="S9" i="13"/>
  <c r="I10" i="13"/>
  <c r="L10" i="13"/>
  <c r="M10" i="13"/>
  <c r="T10" i="13" s="1"/>
  <c r="N10" i="13"/>
  <c r="U10" i="13" s="1"/>
  <c r="S10" i="13"/>
  <c r="I11" i="13"/>
  <c r="L11" i="13"/>
  <c r="M11" i="13"/>
  <c r="T11" i="13" s="1"/>
  <c r="N11" i="13"/>
  <c r="U11" i="13" s="1"/>
  <c r="S11" i="13"/>
  <c r="L9" i="12"/>
  <c r="R9" i="12"/>
  <c r="T9" i="12"/>
  <c r="U9" i="12"/>
  <c r="L10" i="12"/>
  <c r="T10" i="12"/>
  <c r="U10" i="12"/>
  <c r="L11" i="12"/>
  <c r="T11" i="12"/>
  <c r="U11" i="12"/>
  <c r="L12" i="12"/>
  <c r="T12" i="12"/>
  <c r="U12" i="12"/>
  <c r="L13" i="12"/>
  <c r="T13" i="12"/>
  <c r="U13" i="12"/>
  <c r="L14" i="12"/>
  <c r="R14" i="12"/>
  <c r="T14" i="12"/>
  <c r="U14" i="12"/>
  <c r="L15" i="12"/>
  <c r="L16" i="12"/>
  <c r="R16" i="12"/>
  <c r="T16" i="12"/>
  <c r="U16" i="12"/>
  <c r="L17" i="12"/>
  <c r="L18" i="12"/>
  <c r="R18" i="12"/>
  <c r="T18" i="12"/>
  <c r="U18" i="12"/>
  <c r="L19" i="12"/>
  <c r="T19" i="12"/>
  <c r="U19" i="12"/>
  <c r="L20" i="12"/>
  <c r="T20" i="12"/>
  <c r="U20" i="12"/>
  <c r="L9" i="11"/>
  <c r="T9" i="11"/>
  <c r="U9" i="11"/>
  <c r="L10" i="11"/>
  <c r="T10" i="11"/>
  <c r="U10" i="11"/>
  <c r="L11" i="11"/>
  <c r="T11" i="11"/>
  <c r="U11" i="11"/>
  <c r="L12" i="11"/>
  <c r="T12" i="11"/>
  <c r="U12" i="11"/>
  <c r="L13" i="11"/>
  <c r="T13" i="11"/>
  <c r="U13" i="11"/>
  <c r="L14" i="11"/>
  <c r="T14" i="11"/>
  <c r="U14" i="11"/>
  <c r="L15" i="11"/>
  <c r="T15" i="11"/>
  <c r="U15" i="11"/>
  <c r="L16" i="11"/>
  <c r="T16" i="11"/>
  <c r="U16" i="11"/>
  <c r="L17" i="11"/>
  <c r="T17" i="11"/>
  <c r="U17" i="11"/>
  <c r="L18" i="11"/>
  <c r="T18" i="11"/>
  <c r="U18" i="11"/>
  <c r="L19" i="11"/>
  <c r="T19" i="11"/>
  <c r="U19" i="11"/>
  <c r="L20" i="11"/>
  <c r="T20" i="11"/>
  <c r="U20" i="11"/>
  <c r="L21" i="11"/>
  <c r="T21" i="11"/>
  <c r="U21" i="11"/>
  <c r="L22" i="11"/>
  <c r="T22" i="11"/>
  <c r="U22" i="11"/>
  <c r="L24" i="11"/>
  <c r="I9" i="10"/>
  <c r="L9" i="10"/>
  <c r="M9" i="10"/>
  <c r="N9" i="10"/>
  <c r="S9" i="10"/>
  <c r="T9" i="10"/>
  <c r="U9" i="10"/>
  <c r="I10" i="10"/>
  <c r="L10" i="10"/>
  <c r="M10" i="10"/>
  <c r="N10" i="10"/>
  <c r="S10" i="10"/>
  <c r="T10" i="10"/>
  <c r="U10" i="10"/>
  <c r="I11" i="10"/>
  <c r="L11" i="10"/>
  <c r="M11" i="10"/>
  <c r="T11" i="10" s="1"/>
  <c r="N11" i="10"/>
  <c r="S11" i="10"/>
  <c r="U11" i="10"/>
  <c r="I12" i="10"/>
  <c r="L12" i="10"/>
  <c r="M12" i="10"/>
  <c r="T12" i="10" s="1"/>
  <c r="N12" i="10"/>
  <c r="U12" i="10" s="1"/>
  <c r="S12" i="10"/>
  <c r="I13" i="10"/>
  <c r="L13" i="10"/>
  <c r="M13" i="10"/>
  <c r="T13" i="10" s="1"/>
  <c r="N13" i="10"/>
  <c r="U13" i="10" s="1"/>
  <c r="S13" i="10"/>
  <c r="I14" i="10"/>
  <c r="L14" i="10"/>
  <c r="M14" i="10"/>
  <c r="T14" i="10" s="1"/>
  <c r="N14" i="10"/>
  <c r="U14" i="10" s="1"/>
  <c r="S14" i="10"/>
  <c r="I15" i="10"/>
  <c r="L15" i="10"/>
  <c r="M15" i="10"/>
  <c r="N15" i="10"/>
  <c r="U15" i="10" s="1"/>
  <c r="S15" i="10"/>
  <c r="T15" i="10"/>
  <c r="I16" i="10"/>
  <c r="L16" i="10"/>
  <c r="M16" i="10"/>
  <c r="N16" i="10"/>
  <c r="S16" i="10"/>
  <c r="T16" i="10"/>
  <c r="U16" i="10"/>
  <c r="I9" i="9"/>
  <c r="L9" i="9"/>
  <c r="M9" i="9"/>
  <c r="T9" i="9" s="1"/>
  <c r="N9" i="9"/>
  <c r="U9" i="9" s="1"/>
  <c r="I10" i="9"/>
  <c r="L10" i="9"/>
  <c r="M10" i="9"/>
  <c r="N10" i="9"/>
  <c r="U10" i="9" s="1"/>
  <c r="T10" i="9"/>
  <c r="I11" i="9"/>
  <c r="L11" i="9"/>
  <c r="M11" i="9"/>
  <c r="T11" i="9" s="1"/>
  <c r="N11" i="9"/>
  <c r="U11" i="9" s="1"/>
  <c r="I12" i="9"/>
  <c r="L12" i="9"/>
  <c r="M12" i="9"/>
  <c r="T12" i="9" s="1"/>
  <c r="N12" i="9"/>
  <c r="U12" i="9" s="1"/>
  <c r="I13" i="9"/>
  <c r="L13" i="9"/>
  <c r="M13" i="9"/>
  <c r="T13" i="9" s="1"/>
  <c r="N13" i="9"/>
  <c r="U13" i="9" s="1"/>
  <c r="I14" i="9"/>
  <c r="L14" i="9"/>
  <c r="M14" i="9"/>
  <c r="N14" i="9"/>
  <c r="T14" i="9"/>
  <c r="U14" i="9"/>
  <c r="I15" i="9"/>
  <c r="L15" i="9"/>
  <c r="M15" i="9"/>
  <c r="T15" i="9" s="1"/>
  <c r="N15" i="9"/>
  <c r="U15" i="9" s="1"/>
  <c r="I16" i="9"/>
  <c r="L16" i="9"/>
  <c r="M16" i="9"/>
  <c r="T16" i="9" s="1"/>
  <c r="N16" i="9"/>
  <c r="U16" i="9" s="1"/>
  <c r="I17" i="9"/>
  <c r="L17" i="9"/>
  <c r="M17" i="9"/>
  <c r="T17" i="9" s="1"/>
  <c r="N17" i="9"/>
  <c r="U17" i="9" s="1"/>
  <c r="I18" i="9"/>
  <c r="L18" i="9"/>
  <c r="M18" i="9"/>
  <c r="N18" i="9"/>
  <c r="U18" i="9" s="1"/>
  <c r="T18" i="9"/>
  <c r="I19" i="9"/>
  <c r="L19" i="9"/>
  <c r="M19" i="9"/>
  <c r="T19" i="9" s="1"/>
  <c r="N19" i="9"/>
  <c r="U19" i="9" s="1"/>
  <c r="I20" i="9"/>
  <c r="L20" i="9"/>
  <c r="M20" i="9"/>
  <c r="T20" i="9" s="1"/>
  <c r="N20" i="9"/>
  <c r="U20" i="9" s="1"/>
  <c r="I21" i="9"/>
  <c r="L21" i="9"/>
  <c r="M21" i="9"/>
  <c r="T21" i="9" s="1"/>
  <c r="N21" i="9"/>
  <c r="U21" i="9" s="1"/>
  <c r="I22" i="9"/>
  <c r="L22" i="9"/>
  <c r="M22" i="9"/>
  <c r="N22" i="9"/>
  <c r="T22" i="9"/>
  <c r="U22" i="9"/>
  <c r="I23" i="9"/>
  <c r="L23" i="9"/>
  <c r="M23" i="9"/>
  <c r="T23" i="9" s="1"/>
  <c r="N23" i="9"/>
  <c r="U23" i="9" s="1"/>
  <c r="I24" i="9"/>
  <c r="L24" i="9"/>
  <c r="M24" i="9"/>
  <c r="T24" i="9" s="1"/>
  <c r="N24" i="9"/>
  <c r="U24" i="9" s="1"/>
  <c r="I25" i="9"/>
  <c r="L25" i="9"/>
  <c r="M25" i="9"/>
  <c r="T25" i="9" s="1"/>
  <c r="N25" i="9"/>
  <c r="U25" i="9" s="1"/>
  <c r="I26" i="9"/>
  <c r="L26" i="9"/>
  <c r="M26" i="9"/>
  <c r="N26" i="9"/>
  <c r="T26" i="9"/>
  <c r="U26" i="9"/>
  <c r="I27" i="9"/>
  <c r="L27" i="9"/>
  <c r="M27" i="9"/>
  <c r="T27" i="9" s="1"/>
  <c r="N27" i="9"/>
  <c r="U27" i="9" s="1"/>
  <c r="I28" i="9"/>
  <c r="L28" i="9"/>
  <c r="M28" i="9"/>
  <c r="T28" i="9" s="1"/>
  <c r="N28" i="9"/>
  <c r="U28" i="9" s="1"/>
  <c r="I29" i="9"/>
  <c r="L29" i="9"/>
  <c r="M29" i="9"/>
  <c r="T29" i="9" s="1"/>
  <c r="N29" i="9"/>
  <c r="U29" i="9" s="1"/>
  <c r="I30" i="9"/>
  <c r="L30" i="9"/>
  <c r="M30" i="9"/>
  <c r="N30" i="9"/>
  <c r="T30" i="9"/>
  <c r="U30" i="9"/>
  <c r="I31" i="9"/>
  <c r="L31" i="9"/>
  <c r="M31" i="9"/>
  <c r="T31" i="9" s="1"/>
  <c r="N31" i="9"/>
  <c r="U31" i="9" s="1"/>
  <c r="I32" i="9"/>
  <c r="L32" i="9"/>
  <c r="M32" i="9"/>
  <c r="T32" i="9" s="1"/>
  <c r="N32" i="9"/>
  <c r="U32" i="9" s="1"/>
  <c r="I33" i="9"/>
  <c r="L33" i="9"/>
  <c r="M33" i="9"/>
  <c r="T33" i="9" s="1"/>
  <c r="N33" i="9"/>
  <c r="U33" i="9" s="1"/>
  <c r="I34" i="9"/>
  <c r="L34" i="9"/>
  <c r="M34" i="9"/>
  <c r="N34" i="9"/>
  <c r="T34" i="9"/>
  <c r="U34" i="9"/>
  <c r="I35" i="9"/>
  <c r="L35" i="9"/>
  <c r="M35" i="9"/>
  <c r="T35" i="9" s="1"/>
  <c r="N35" i="9"/>
  <c r="U35" i="9" s="1"/>
  <c r="I36" i="9"/>
  <c r="L36" i="9"/>
  <c r="M36" i="9"/>
  <c r="T36" i="9" s="1"/>
  <c r="N36" i="9"/>
  <c r="U36" i="9" s="1"/>
  <c r="I37" i="9"/>
  <c r="L37" i="9"/>
  <c r="M37" i="9"/>
  <c r="T37" i="9" s="1"/>
  <c r="N37" i="9"/>
  <c r="U37" i="9" s="1"/>
  <c r="I38" i="9"/>
  <c r="L38" i="9"/>
  <c r="M38" i="9"/>
  <c r="N38" i="9"/>
  <c r="T38" i="9"/>
  <c r="U38" i="9"/>
  <c r="L39" i="9"/>
  <c r="S39" i="9"/>
  <c r="T39" i="9"/>
  <c r="U39" i="9"/>
  <c r="L40" i="9"/>
  <c r="S40" i="9"/>
  <c r="T40" i="9"/>
  <c r="U40" i="9"/>
  <c r="L41" i="9"/>
  <c r="S41" i="9"/>
  <c r="T41" i="9"/>
  <c r="U41" i="9"/>
  <c r="L42" i="9"/>
  <c r="S42" i="9"/>
  <c r="T42" i="9"/>
  <c r="U42" i="9"/>
  <c r="L43" i="9"/>
  <c r="S43" i="9"/>
  <c r="T43" i="9"/>
  <c r="U43" i="9"/>
  <c r="L44" i="9"/>
  <c r="S44" i="9"/>
  <c r="T44" i="9"/>
  <c r="U44" i="9"/>
  <c r="L45" i="9"/>
  <c r="S45" i="9"/>
  <c r="T45" i="9"/>
  <c r="U45" i="9"/>
  <c r="I9" i="8"/>
  <c r="L9" i="8"/>
  <c r="M9" i="8"/>
  <c r="T9" i="8" s="1"/>
  <c r="N9" i="8"/>
  <c r="U9" i="8"/>
  <c r="I10" i="8"/>
  <c r="L10" i="8"/>
  <c r="M10" i="8"/>
  <c r="T10" i="8" s="1"/>
  <c r="N10" i="8"/>
  <c r="U10" i="8" s="1"/>
  <c r="I11" i="8"/>
  <c r="L11" i="8"/>
  <c r="M11" i="8"/>
  <c r="T11" i="8" s="1"/>
  <c r="N11" i="8"/>
  <c r="U11" i="8" s="1"/>
  <c r="I12" i="8"/>
  <c r="L12" i="8"/>
  <c r="M12" i="8"/>
  <c r="T12" i="8" s="1"/>
  <c r="N12" i="8"/>
  <c r="U12" i="8" s="1"/>
  <c r="L13" i="8"/>
  <c r="T13" i="8"/>
  <c r="U13" i="8"/>
  <c r="L14" i="8"/>
  <c r="T14" i="8"/>
  <c r="U14" i="8"/>
  <c r="L15" i="8"/>
  <c r="T15" i="8"/>
  <c r="U15" i="8"/>
  <c r="L16" i="8"/>
  <c r="T16" i="8"/>
  <c r="U16" i="8"/>
  <c r="L17" i="8"/>
  <c r="T17" i="8"/>
  <c r="U17" i="8"/>
  <c r="L18" i="8"/>
  <c r="T18" i="8"/>
  <c r="U18" i="8"/>
  <c r="L19" i="8"/>
  <c r="T19" i="8"/>
  <c r="U19" i="8"/>
  <c r="L20" i="8"/>
  <c r="T20" i="8"/>
  <c r="U20" i="8"/>
  <c r="L21" i="8"/>
  <c r="T21" i="8"/>
  <c r="U21" i="8"/>
  <c r="L9" i="7"/>
  <c r="M9" i="7"/>
  <c r="T9" i="7" s="1"/>
  <c r="N9" i="7"/>
  <c r="U9" i="7" s="1"/>
  <c r="I9" i="6"/>
  <c r="L9" i="6"/>
  <c r="M9" i="6"/>
  <c r="N9" i="6"/>
  <c r="U9" i="6" s="1"/>
  <c r="S9" i="6"/>
  <c r="T9" i="6"/>
  <c r="I10" i="6"/>
  <c r="L10" i="6"/>
  <c r="M10" i="6"/>
  <c r="N10" i="6"/>
  <c r="S10" i="6"/>
  <c r="T10" i="6"/>
  <c r="U10" i="6"/>
  <c r="I11" i="6"/>
  <c r="L11" i="6"/>
  <c r="M11" i="6"/>
  <c r="T11" i="6" s="1"/>
  <c r="N11" i="6"/>
  <c r="S11" i="6"/>
  <c r="U11" i="6"/>
  <c r="I12" i="6"/>
  <c r="L12" i="6"/>
  <c r="M12" i="6"/>
  <c r="T12" i="6" s="1"/>
  <c r="N12" i="6"/>
  <c r="U12" i="6" s="1"/>
  <c r="S12" i="6"/>
  <c r="I13" i="6"/>
  <c r="L13" i="6"/>
  <c r="M13" i="6"/>
  <c r="T13" i="6" s="1"/>
  <c r="N13" i="6"/>
  <c r="U13" i="6" s="1"/>
  <c r="S13" i="6"/>
  <c r="I14" i="6"/>
  <c r="L14" i="6"/>
  <c r="M14" i="6"/>
  <c r="T14" i="6" s="1"/>
  <c r="N14" i="6"/>
  <c r="U14" i="6" s="1"/>
  <c r="S14" i="6"/>
  <c r="I15" i="6"/>
  <c r="L15" i="6"/>
  <c r="M15" i="6"/>
  <c r="T15" i="6" s="1"/>
  <c r="N15" i="6"/>
  <c r="U15" i="6" s="1"/>
  <c r="S15" i="6"/>
  <c r="I16" i="6"/>
  <c r="L16" i="6"/>
  <c r="M16" i="6"/>
  <c r="N16" i="6"/>
  <c r="S16" i="6"/>
  <c r="T16" i="6"/>
  <c r="U16" i="6"/>
  <c r="I17" i="6"/>
  <c r="L17" i="6"/>
  <c r="M17" i="6"/>
  <c r="N17" i="6"/>
  <c r="S17" i="6"/>
  <c r="T17" i="6"/>
  <c r="U17" i="6"/>
  <c r="I18" i="6"/>
  <c r="L18" i="6"/>
  <c r="M18" i="6"/>
  <c r="T18" i="6" s="1"/>
  <c r="N18" i="6"/>
  <c r="S18" i="6"/>
  <c r="U18" i="6"/>
  <c r="L9" i="5"/>
  <c r="T9" i="5"/>
  <c r="U9" i="5"/>
  <c r="L10" i="5"/>
  <c r="T10" i="5"/>
  <c r="U10" i="5"/>
  <c r="L11" i="5"/>
  <c r="T11" i="5"/>
  <c r="U11" i="5"/>
  <c r="L12" i="5"/>
  <c r="T12" i="5"/>
  <c r="U12" i="5"/>
  <c r="L13" i="5"/>
  <c r="T13" i="5"/>
  <c r="U13" i="5"/>
  <c r="L14" i="5"/>
  <c r="T14" i="5"/>
  <c r="U14" i="5"/>
  <c r="L15" i="5"/>
  <c r="T15" i="5"/>
  <c r="U15" i="5"/>
  <c r="L16" i="5"/>
  <c r="T16" i="5"/>
  <c r="U16" i="5"/>
  <c r="L17" i="5"/>
  <c r="T17" i="5"/>
  <c r="U17" i="5"/>
  <c r="L18" i="5"/>
  <c r="T18" i="5"/>
  <c r="U18" i="5"/>
  <c r="L19" i="5"/>
  <c r="T19" i="5"/>
  <c r="U19" i="5"/>
  <c r="L20" i="5"/>
  <c r="T20" i="5"/>
  <c r="U20" i="5"/>
  <c r="L21" i="5"/>
  <c r="T21" i="5"/>
  <c r="U21" i="5"/>
  <c r="L22" i="5"/>
  <c r="T22" i="5"/>
  <c r="U22" i="5"/>
  <c r="L23" i="5"/>
  <c r="T23" i="5"/>
  <c r="U23" i="5"/>
  <c r="L24" i="5"/>
  <c r="T24" i="5"/>
  <c r="U24" i="5"/>
  <c r="L25" i="5"/>
  <c r="T25" i="5"/>
  <c r="U25" i="5"/>
  <c r="I9" i="3" l="1"/>
  <c r="L9" i="3"/>
  <c r="M9" i="3"/>
  <c r="T9" i="3" s="1"/>
  <c r="N9" i="3"/>
  <c r="U9" i="3" s="1"/>
  <c r="L9" i="2"/>
  <c r="T9" i="2"/>
  <c r="U9" i="2"/>
  <c r="L10" i="2"/>
  <c r="T10" i="2"/>
  <c r="U10" i="2"/>
  <c r="L11" i="2"/>
  <c r="T11" i="2"/>
  <c r="U11" i="2"/>
  <c r="L12" i="2"/>
  <c r="T12" i="2"/>
  <c r="U12" i="2"/>
  <c r="L13" i="2"/>
  <c r="T13" i="2"/>
  <c r="U13" i="2"/>
  <c r="L14" i="2"/>
  <c r="T14" i="2"/>
  <c r="U14" i="2"/>
  <c r="L15" i="2"/>
  <c r="T15" i="2"/>
  <c r="U15" i="2"/>
  <c r="L16" i="2"/>
  <c r="T16" i="2"/>
  <c r="U16" i="2"/>
  <c r="L17" i="2"/>
  <c r="L18" i="2"/>
  <c r="T18" i="2"/>
  <c r="U18" i="2"/>
  <c r="L19" i="2"/>
  <c r="T19" i="2"/>
  <c r="U19" i="2"/>
  <c r="L20" i="2"/>
  <c r="T20" i="2"/>
  <c r="U20" i="2"/>
  <c r="L21" i="2"/>
  <c r="L22" i="2"/>
  <c r="T22" i="2"/>
  <c r="U22" i="2"/>
  <c r="L23" i="2"/>
  <c r="T23" i="2"/>
  <c r="U23" i="2"/>
  <c r="L24" i="2"/>
  <c r="T24" i="2"/>
  <c r="U24" i="2"/>
  <c r="L25" i="2"/>
  <c r="T25" i="2"/>
  <c r="U25" i="2"/>
</calcChain>
</file>

<file path=xl/sharedStrings.xml><?xml version="1.0" encoding="utf-8"?>
<sst xmlns="http://schemas.openxmlformats.org/spreadsheetml/2006/main" count="3131" uniqueCount="916">
  <si>
    <t>当該自動車の製造又は輸入の事業を行う者の氏名又は名称</t>
    <phoneticPr fontId="3"/>
  </si>
  <si>
    <t>ビー・エム・ダブリュー株式会社</t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</si>
  <si>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</si>
  <si>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</si>
  <si>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t>通称名</t>
  </si>
  <si>
    <r>
      <rPr>
        <sz val="8"/>
        <rFont val="ＭＳ Ｐゴシック"/>
        <family val="3"/>
        <charset val="128"/>
      </rPr>
      <t>原動機</t>
    </r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</si>
  <si>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</si>
  <si>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</si>
  <si>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</si>
  <si>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</si>
  <si>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車両重量
（kg）</t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</si>
  <si>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</si>
  <si>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t>燃費値</t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</si>
  <si>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</si>
  <si>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</si>
  <si>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</si>
  <si>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</si>
  <si>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</si>
  <si>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</si>
  <si>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t>主要燃費</t>
    <phoneticPr fontId="3"/>
  </si>
  <si>
    <t>主要排出</t>
    <rPh sb="2" eb="4">
      <t>ハイシュツ</t>
    </rPh>
    <phoneticPr fontId="3"/>
  </si>
  <si>
    <t>駆動</t>
    <phoneticPr fontId="3"/>
  </si>
  <si>
    <r>
      <rPr>
        <sz val="8"/>
        <rFont val="ＭＳ Ｐゴシック"/>
        <family val="3"/>
        <charset val="128"/>
      </rPr>
      <t>その他</t>
    </r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</si>
  <si>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</si>
  <si>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</si>
  <si>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</si>
  <si>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</si>
  <si>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ガス対策</t>
    <rPh sb="2" eb="4">
      <t>タイサク</t>
    </rPh>
    <phoneticPr fontId="3"/>
  </si>
  <si>
    <t>形式</t>
    <phoneticPr fontId="3"/>
  </si>
  <si>
    <t>認定レベル</t>
    <phoneticPr fontId="3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</si>
  <si>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3"/>
  </si>
  <si>
    <t>(km/L)</t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</si>
  <si>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</si>
  <si>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(km/L)</t>
    <phoneticPr fontId="3"/>
  </si>
  <si>
    <t>MINI</t>
    <phoneticPr fontId="3"/>
  </si>
  <si>
    <t>MINI Cooper</t>
    <phoneticPr fontId="3"/>
  </si>
  <si>
    <t>3BA-XR15MW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</si>
  <si>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3"/>
  </si>
  <si>
    <t>B38A15A</t>
    <phoneticPr fontId="3"/>
  </si>
  <si>
    <t>7AT(E)</t>
    <phoneticPr fontId="3"/>
  </si>
  <si>
    <r>
      <t>1210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1240</t>
    </r>
    <phoneticPr fontId="3"/>
  </si>
  <si>
    <t>I,V,D,EP,B</t>
  </si>
  <si>
    <t>3W</t>
  </si>
  <si>
    <t>F</t>
    <phoneticPr fontId="3"/>
  </si>
  <si>
    <t/>
  </si>
  <si>
    <r>
      <t>1101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104</t>
    </r>
    <phoneticPr fontId="3"/>
  </si>
  <si>
    <t>MINI Cooper 5 Door</t>
    <phoneticPr fontId="3"/>
  </si>
  <si>
    <t>3BA-XU15MW</t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</si>
  <si>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1290</t>
    </r>
    <phoneticPr fontId="3"/>
  </si>
  <si>
    <r>
      <t>1101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1104</t>
    </r>
    <phoneticPr fontId="3"/>
  </si>
  <si>
    <t>MINI Cooper Clubman</t>
    <phoneticPr fontId="3"/>
  </si>
  <si>
    <t>3BA-LV15M</t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</si>
  <si>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0102</t>
    </r>
    <phoneticPr fontId="3"/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</si>
  <si>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1460</t>
    </r>
    <phoneticPr fontId="3"/>
  </si>
  <si>
    <t>MINI Cooper S</t>
    <phoneticPr fontId="3"/>
  </si>
  <si>
    <t>3BA-XR20MW</t>
    <phoneticPr fontId="3"/>
  </si>
  <si>
    <t>B48A20A</t>
    <phoneticPr fontId="3"/>
  </si>
  <si>
    <r>
      <t>1270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1300</t>
    </r>
    <phoneticPr fontId="3"/>
  </si>
  <si>
    <t>MINI Cooper S 5 Door</t>
    <phoneticPr fontId="3"/>
  </si>
  <si>
    <t>3BA-XU20MW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</si>
  <si>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</si>
  <si>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1320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1350</t>
    </r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</si>
  <si>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</si>
  <si>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>MINI JCW</t>
    <phoneticPr fontId="3"/>
  </si>
  <si>
    <t>3BA-XRJCWMW</t>
    <phoneticPr fontId="3"/>
  </si>
  <si>
    <t>0001</t>
    <phoneticPr fontId="3"/>
  </si>
  <si>
    <t>B48A20B</t>
    <phoneticPr fontId="3"/>
  </si>
  <si>
    <r>
      <t>8AT(E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</si>
  <si>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t>0002</t>
    <phoneticPr fontId="3"/>
  </si>
  <si>
    <t>MINI JCW Clubman</t>
    <phoneticPr fontId="3"/>
  </si>
  <si>
    <t>3BA-JZJCWM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</si>
  <si>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</t>
    </r>
    <phoneticPr fontId="3"/>
  </si>
  <si>
    <t>B48A20E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</si>
  <si>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</si>
  <si>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t>A</t>
    <phoneticPr fontId="3"/>
  </si>
  <si>
    <t>MINI One</t>
    <phoneticPr fontId="3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</si>
  <si>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004</t>
    </r>
    <phoneticPr fontId="3"/>
  </si>
  <si>
    <t>MINI One 5 Door</t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</si>
  <si>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1002</t>
    </r>
    <phoneticPr fontId="3"/>
  </si>
  <si>
    <t>MINI One Clubman</t>
  </si>
  <si>
    <r>
      <t xml:space="preserve">MINI ONE </t>
    </r>
    <r>
      <rPr>
        <sz val="8"/>
        <rFont val="ＭＳ Ｐゴシック"/>
        <family val="3"/>
        <charset val="128"/>
      </rPr>
      <t>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</si>
  <si>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3BA-12BR15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</si>
  <si>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1520</t>
    </r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</si>
  <si>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 S</t>
    </r>
    <r>
      <rPr>
        <sz val="8"/>
        <rFont val="ＭＳ Ｐゴシック"/>
        <family val="3"/>
        <charset val="128"/>
      </rPr>
      <t>ｺﾝﾊﾞｰﾁﾌﾞﾙ</t>
    </r>
    <phoneticPr fontId="3"/>
  </si>
  <si>
    <t>3BA-WJ20MW</t>
    <phoneticPr fontId="3"/>
  </si>
  <si>
    <t>B48A20F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</si>
  <si>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 xml:space="preserve">- </t>
    </r>
    <r>
      <rPr>
        <sz val="8"/>
        <rFont val="ＭＳ Ｐゴシック"/>
        <family val="3"/>
        <charset val="128"/>
      </rPr>
      <t>ｺﾝﾊﾞｰﾁﾌﾞﾙ</t>
    </r>
    <phoneticPr fontId="3"/>
  </si>
  <si>
    <t>3BA-WJ15MW</t>
    <phoneticPr fontId="3"/>
  </si>
  <si>
    <t>BMW</t>
    <phoneticPr fontId="3"/>
  </si>
  <si>
    <t>BMW 118i</t>
    <phoneticPr fontId="3"/>
  </si>
  <si>
    <t>3BA-7K15</t>
    <phoneticPr fontId="3"/>
  </si>
  <si>
    <r>
      <t>1390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1410</t>
    </r>
    <phoneticPr fontId="3"/>
  </si>
  <si>
    <t>BMW</t>
  </si>
  <si>
    <t>BMW 218i Active Tourer</t>
  </si>
  <si>
    <t>3BA-62BX15</t>
  </si>
  <si>
    <t>0001</t>
  </si>
  <si>
    <t>B38A15P</t>
  </si>
  <si>
    <t>7AT(DCT)</t>
  </si>
  <si>
    <t>F</t>
  </si>
  <si>
    <t xml:space="preserve"> </t>
  </si>
  <si>
    <t>0002</t>
  </si>
  <si>
    <t>0003</t>
  </si>
  <si>
    <t>0004</t>
  </si>
  <si>
    <t>0101</t>
  </si>
  <si>
    <t>7AT(E)</t>
  </si>
  <si>
    <t>0102</t>
  </si>
  <si>
    <t>0103</t>
  </si>
  <si>
    <t>0104</t>
  </si>
  <si>
    <t>BMW 218i Active Tourer</t>
    <phoneticPr fontId="3"/>
  </si>
  <si>
    <t>3BA-6S15W</t>
    <phoneticPr fontId="3"/>
  </si>
  <si>
    <r>
      <t>1460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1490</t>
    </r>
    <phoneticPr fontId="3"/>
  </si>
  <si>
    <t>BMW 218i Gran Tourer</t>
    <phoneticPr fontId="3"/>
  </si>
  <si>
    <t>3BA-6V15W</t>
    <phoneticPr fontId="3"/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</si>
  <si>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1620</t>
    </r>
    <phoneticPr fontId="3"/>
  </si>
  <si>
    <r>
      <t xml:space="preserve">BMW 218i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</si>
  <si>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1001,1003</t>
    <phoneticPr fontId="3"/>
  </si>
  <si>
    <t>1002,1004</t>
    <phoneticPr fontId="3"/>
  </si>
  <si>
    <t>BMW 220i</t>
  </si>
  <si>
    <t>3BA-12CM20</t>
    <phoneticPr fontId="3"/>
  </si>
  <si>
    <t>0001,0003</t>
    <phoneticPr fontId="3"/>
  </si>
  <si>
    <t>B48B20A</t>
    <phoneticPr fontId="3"/>
  </si>
  <si>
    <t>8AT(E,LTC)</t>
  </si>
  <si>
    <r>
      <rPr>
        <sz val="8"/>
        <rFont val="ＭＳ Ｐゴシック"/>
        <family val="3"/>
        <charset val="128"/>
      </rPr>
      <t>Ｒ</t>
    </r>
  </si>
  <si>
    <t>0002,0004</t>
    <phoneticPr fontId="3"/>
  </si>
  <si>
    <t>3BA-2H20</t>
    <phoneticPr fontId="3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</si>
  <si>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</si>
  <si>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t>BMW 318i</t>
    <phoneticPr fontId="3"/>
  </si>
  <si>
    <t>3BA-5F20</t>
    <phoneticPr fontId="3"/>
  </si>
  <si>
    <r>
      <t>2001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2008</t>
    </r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</si>
  <si>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3"/>
  </si>
  <si>
    <t>R</t>
    <phoneticPr fontId="3"/>
  </si>
  <si>
    <t>BMW 318i Touring</t>
  </si>
  <si>
    <t>3BA-6K20</t>
    <phoneticPr fontId="3"/>
  </si>
  <si>
    <t>2004,2008</t>
    <phoneticPr fontId="3"/>
  </si>
  <si>
    <t>2001,2002,2003,
2005,2006,2007</t>
    <phoneticPr fontId="3"/>
  </si>
  <si>
    <r>
      <t>1610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1640</t>
    </r>
    <phoneticPr fontId="3"/>
  </si>
  <si>
    <t>BMW 320i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</si>
  <si>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</si>
  <si>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B48B20B</t>
    <phoneticPr fontId="3"/>
  </si>
  <si>
    <t>8AT(E,LTC)</t>
    <phoneticPr fontId="3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</si>
  <si>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</si>
  <si>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R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</si>
  <si>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</si>
  <si>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BMW 320i Touring</t>
  </si>
  <si>
    <t>0104,0108</t>
    <phoneticPr fontId="3"/>
  </si>
  <si>
    <t>0101,0102,0103,
0105,0106,0107</t>
    <phoneticPr fontId="3"/>
  </si>
  <si>
    <t>BMW 330i</t>
    <phoneticPr fontId="3"/>
  </si>
  <si>
    <r>
      <t>1630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1650</t>
    </r>
    <phoneticPr fontId="3"/>
  </si>
  <si>
    <t>BMW 330i Touring</t>
    <phoneticPr fontId="3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</si>
  <si>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</si>
  <si>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r>
      <t xml:space="preserve">BMW 420i </t>
    </r>
    <r>
      <rPr>
        <sz val="8"/>
        <rFont val="ＭＳ Ｐゴシック"/>
        <family val="3"/>
        <charset val="128"/>
      </rPr>
      <t>ｶﾌﾞﾘｵﾚ</t>
    </r>
    <phoneticPr fontId="3"/>
  </si>
  <si>
    <t>3BA-12AP20</t>
    <phoneticPr fontId="3"/>
  </si>
  <si>
    <t>1001,1002</t>
    <phoneticPr fontId="3"/>
  </si>
  <si>
    <r>
      <t>1710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1730</t>
    </r>
    <phoneticPr fontId="3"/>
  </si>
  <si>
    <r>
      <t xml:space="preserve">BMW 420i </t>
    </r>
    <r>
      <rPr>
        <sz val="8"/>
        <rFont val="ＭＳ Ｐゴシック"/>
        <family val="3"/>
        <charset val="128"/>
      </rPr>
      <t>ｸｰﾍﾟ</t>
    </r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</si>
  <si>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0104</t>
    </r>
    <phoneticPr fontId="3"/>
  </si>
  <si>
    <r>
      <t xml:space="preserve">BMW 420i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</si>
  <si>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3BA-12AV20</t>
    <phoneticPr fontId="3"/>
  </si>
  <si>
    <r>
      <t>1670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</si>
  <si>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BMW 523i</t>
  </si>
  <si>
    <t>3AA-12FJ20</t>
  </si>
  <si>
    <t>B48B20P-JA1S06M0</t>
  </si>
  <si>
    <t>8AT(E･LTC)</t>
  </si>
  <si>
    <t>D,V,H,I,B,
TC,IC,EP</t>
    <phoneticPr fontId="3"/>
  </si>
  <si>
    <t>BMW 523i</t>
    <phoneticPr fontId="3"/>
  </si>
  <si>
    <t>3BA-JR20S</t>
    <phoneticPr fontId="3"/>
  </si>
  <si>
    <t>0104</t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</si>
  <si>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0103</t>
    </r>
    <phoneticPr fontId="3"/>
  </si>
  <si>
    <t>BMW 530i</t>
    <phoneticPr fontId="3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</si>
  <si>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0204</t>
    </r>
    <phoneticPr fontId="3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</si>
  <si>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</si>
  <si>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r>
      <t xml:space="preserve">BMW 530i </t>
    </r>
    <r>
      <rPr>
        <sz val="8"/>
        <rFont val="ＭＳ Ｐゴシック"/>
        <family val="3"/>
        <charset val="128"/>
      </rPr>
      <t>ﾂｰﾘﾝｸﾞ</t>
    </r>
    <phoneticPr fontId="3"/>
  </si>
  <si>
    <t>3BA-JT20T</t>
    <phoneticPr fontId="3"/>
  </si>
  <si>
    <t>0101,0102</t>
    <phoneticPr fontId="3"/>
  </si>
  <si>
    <r>
      <t>1780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1820</t>
    </r>
    <phoneticPr fontId="3"/>
  </si>
  <si>
    <t>BMW 540i xDrive</t>
    <phoneticPr fontId="3"/>
  </si>
  <si>
    <t>3BA-JS30</t>
    <phoneticPr fontId="3"/>
  </si>
  <si>
    <t>B58B30C</t>
    <phoneticPr fontId="3"/>
  </si>
  <si>
    <r>
      <t>1810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3"/>
  </si>
  <si>
    <r>
      <t xml:space="preserve">BMW 540i xDrive </t>
    </r>
    <r>
      <rPr>
        <sz val="8"/>
        <rFont val="ＭＳ Ｐゴシック"/>
        <family val="3"/>
        <charset val="128"/>
      </rPr>
      <t>ﾂｰﾘﾝｸﾞ</t>
    </r>
    <phoneticPr fontId="3"/>
  </si>
  <si>
    <t>3BA-JT30</t>
    <phoneticPr fontId="3"/>
  </si>
  <si>
    <r>
      <t>1900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1940</t>
    </r>
    <phoneticPr fontId="3"/>
  </si>
  <si>
    <t>BMW 740i</t>
  </si>
  <si>
    <t>3AA-22EH30</t>
  </si>
  <si>
    <t>B58B30P-PA0001N0</t>
  </si>
  <si>
    <t>8AT</t>
  </si>
  <si>
    <t>I,V,D,H,EP,B</t>
  </si>
  <si>
    <t>BMW 740i</t>
    <phoneticPr fontId="3"/>
  </si>
  <si>
    <t>3BA-7R30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</si>
  <si>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</t>
    </r>
    <phoneticPr fontId="3"/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</si>
  <si>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1870</t>
    </r>
    <phoneticPr fontId="3"/>
  </si>
  <si>
    <r>
      <t>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</si>
  <si>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r>
      <t>1890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1930</t>
    </r>
    <phoneticPr fontId="3"/>
  </si>
  <si>
    <t>BMW 740Li</t>
    <phoneticPr fontId="3"/>
  </si>
  <si>
    <t>3BA-7T30</t>
    <phoneticPr fontId="3"/>
  </si>
  <si>
    <t>0004,0006,0008</t>
    <phoneticPr fontId="3"/>
  </si>
  <si>
    <r>
      <t>2000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2020</t>
    </r>
    <phoneticPr fontId="3"/>
  </si>
  <si>
    <t>0001,0002,0003,
0005,0007</t>
    <phoneticPr fontId="3"/>
  </si>
  <si>
    <r>
      <t>1940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3"/>
  </si>
  <si>
    <t>BMW 750i xDrive</t>
    <phoneticPr fontId="3"/>
  </si>
  <si>
    <t>3BA-7R44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</si>
  <si>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0005,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0105</t>
    </r>
    <phoneticPr fontId="3"/>
  </si>
  <si>
    <t>N63B44D</t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</si>
  <si>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</si>
  <si>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r>
      <t>0006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
0106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</si>
  <si>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r>
      <t>2110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2140</t>
    </r>
    <phoneticPr fontId="3"/>
  </si>
  <si>
    <t>BMW 750Li xDrive</t>
    <phoneticPr fontId="3"/>
  </si>
  <si>
    <t>3BA-7U44</t>
    <phoneticPr fontId="3"/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</si>
  <si>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2210</t>
    </r>
    <phoneticPr fontId="3"/>
  </si>
  <si>
    <t>BMW 760Li xDrive</t>
    <phoneticPr fontId="3"/>
  </si>
  <si>
    <t>3BA-7U66</t>
    <phoneticPr fontId="3"/>
  </si>
  <si>
    <t>N74B66C</t>
    <phoneticPr fontId="3"/>
  </si>
  <si>
    <r>
      <t>2290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2350</t>
    </r>
    <phoneticPr fontId="3"/>
  </si>
  <si>
    <t>4,5</t>
    <phoneticPr fontId="3"/>
  </si>
  <si>
    <r>
      <t xml:space="preserve">BMW 840i </t>
    </r>
    <r>
      <rPr>
        <sz val="8"/>
        <rFont val="ＭＳ Ｐゴシック"/>
        <family val="3"/>
        <charset val="128"/>
      </rPr>
      <t>ｶﾌﾞﾘｵﾚ</t>
    </r>
    <phoneticPr fontId="3"/>
  </si>
  <si>
    <t>3BA-AE30</t>
    <phoneticPr fontId="3"/>
  </si>
  <si>
    <t>1001</t>
    <phoneticPr fontId="3"/>
  </si>
  <si>
    <r>
      <t xml:space="preserve">BMW 840i </t>
    </r>
    <r>
      <rPr>
        <sz val="8"/>
        <rFont val="ＭＳ Ｐゴシック"/>
        <family val="3"/>
        <charset val="128"/>
      </rPr>
      <t>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</si>
  <si>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r>
      <t xml:space="preserve">BMW 840i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</si>
  <si>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3BA-GV30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</si>
  <si>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</si>
  <si>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1910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1960</t>
    </r>
    <phoneticPr fontId="3"/>
  </si>
  <si>
    <t>BMW M135i xDrive</t>
    <phoneticPr fontId="3"/>
  </si>
  <si>
    <t>3BA-7L20</t>
    <phoneticPr fontId="3"/>
  </si>
  <si>
    <r>
      <t>1580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</si>
  <si>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r>
      <t xml:space="preserve">BMW M235ix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</si>
  <si>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002
1101</t>
    </r>
    <r>
      <rPr>
        <sz val="8"/>
        <rFont val="ＭＳ Ｐゴシック"/>
        <family val="3"/>
        <charset val="128"/>
      </rPr>
      <t>～1102</t>
    </r>
    <phoneticPr fontId="3"/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</si>
  <si>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1610</t>
    </r>
    <phoneticPr fontId="3"/>
  </si>
  <si>
    <t>BMW M240i</t>
    <phoneticPr fontId="3"/>
  </si>
  <si>
    <t>3BA-2J30</t>
    <phoneticPr fontId="3"/>
  </si>
  <si>
    <t>B58B30A</t>
    <phoneticPr fontId="3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</si>
  <si>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3"/>
  </si>
  <si>
    <t>BMW M240i xDrive</t>
    <phoneticPr fontId="3"/>
  </si>
  <si>
    <t>3BA-52CM30</t>
    <phoneticPr fontId="3"/>
  </si>
  <si>
    <t>B58B30B</t>
    <phoneticPr fontId="3"/>
  </si>
  <si>
    <t>BMW M340i xDrive</t>
    <phoneticPr fontId="3"/>
  </si>
  <si>
    <t>3BA-5U30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</si>
  <si>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1750</t>
    </r>
    <phoneticPr fontId="3"/>
  </si>
  <si>
    <t>BMW M340i xDrive Tr.</t>
    <phoneticPr fontId="3"/>
  </si>
  <si>
    <t>3BA-6N30</t>
    <phoneticPr fontId="3"/>
  </si>
  <si>
    <r>
      <t>1800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3"/>
  </si>
  <si>
    <r>
      <t xml:space="preserve">BMW M440i xDrive </t>
    </r>
    <r>
      <rPr>
        <sz val="8"/>
        <rFont val="ＭＳ Ｐゴシック"/>
        <family val="3"/>
        <charset val="128"/>
      </rPr>
      <t>ｸｰﾍﾟ</t>
    </r>
    <phoneticPr fontId="3"/>
  </si>
  <si>
    <t>3BA-12AR30</t>
    <phoneticPr fontId="3"/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</si>
  <si>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</si>
  <si>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r>
      <t xml:space="preserve">BMW M440ix </t>
    </r>
    <r>
      <rPr>
        <sz val="8"/>
        <rFont val="ＭＳ Ｐゴシック"/>
        <family val="3"/>
        <charset val="128"/>
      </rPr>
      <t>ｶﾌﾞﾘｵﾚ</t>
    </r>
    <phoneticPr fontId="3"/>
  </si>
  <si>
    <r>
      <t xml:space="preserve">BMW M440ix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</si>
  <si>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3BA-12AW30</t>
    <phoneticPr fontId="3"/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</si>
  <si>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3"/>
  </si>
  <si>
    <t>BMW M550i xDrive</t>
    <phoneticPr fontId="3"/>
  </si>
  <si>
    <t>3BA-JS44</t>
    <phoneticPr fontId="3"/>
  </si>
  <si>
    <t>0204</t>
    <phoneticPr fontId="3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</si>
  <si>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0203</t>
    </r>
    <phoneticPr fontId="3"/>
  </si>
  <si>
    <r>
      <t>1950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3"/>
  </si>
  <si>
    <r>
      <t xml:space="preserve">BMW M850i xDrive </t>
    </r>
    <r>
      <rPr>
        <sz val="8"/>
        <rFont val="ＭＳ Ｐゴシック"/>
        <family val="3"/>
        <charset val="128"/>
      </rPr>
      <t>ｶﾌﾞﾘｵﾚ</t>
    </r>
    <phoneticPr fontId="3"/>
  </si>
  <si>
    <t>3BA-BC44</t>
    <phoneticPr fontId="3"/>
  </si>
  <si>
    <t>1101</t>
    <phoneticPr fontId="3"/>
  </si>
  <si>
    <t>A</t>
  </si>
  <si>
    <r>
      <t xml:space="preserve">BMW M850i xDrive </t>
    </r>
    <r>
      <rPr>
        <sz val="8"/>
        <rFont val="ＭＳ Ｐゴシック"/>
        <family val="3"/>
        <charset val="128"/>
      </rPr>
      <t>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</si>
  <si>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r>
      <t xml:space="preserve">BMW M850ix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</si>
  <si>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3BA-GV44</t>
    <phoneticPr fontId="3"/>
  </si>
  <si>
    <t>BMW X1 sDrive 18i</t>
    <phoneticPr fontId="3"/>
  </si>
  <si>
    <t>3BA-AA15</t>
    <phoneticPr fontId="3"/>
  </si>
  <si>
    <t>BMW X1 xDrive20i</t>
  </si>
  <si>
    <t>3BA-52EE20</t>
  </si>
  <si>
    <t>B48A20P</t>
  </si>
  <si>
    <t>0005</t>
  </si>
  <si>
    <t>0006</t>
  </si>
  <si>
    <t>0007</t>
  </si>
  <si>
    <t>0008</t>
  </si>
  <si>
    <t>BMW X2 M35i</t>
    <phoneticPr fontId="3"/>
  </si>
  <si>
    <t>3BA-YN20</t>
    <phoneticPr fontId="3"/>
  </si>
  <si>
    <t>I,V,D,EP,B</t>
    <phoneticPr fontId="3"/>
  </si>
  <si>
    <t>0011</t>
    <phoneticPr fontId="3"/>
  </si>
  <si>
    <t>BMW X2 sDrive 18i</t>
    <phoneticPr fontId="3"/>
  </si>
  <si>
    <t>3BA-YH15</t>
    <phoneticPr fontId="3"/>
  </si>
  <si>
    <t>0101</t>
    <phoneticPr fontId="3"/>
  </si>
  <si>
    <t>BMW X3 M40i</t>
  </si>
  <si>
    <t>3BA-TY30</t>
  </si>
  <si>
    <t>B58B30B</t>
  </si>
  <si>
    <t>BMW X3 M40i</t>
    <phoneticPr fontId="3"/>
  </si>
  <si>
    <t>3BA-TY30</t>
    <phoneticPr fontId="3"/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</si>
  <si>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3"/>
  </si>
  <si>
    <r>
      <t>1920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1950</t>
    </r>
    <phoneticPr fontId="3"/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</si>
  <si>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</si>
  <si>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t>BMW X3 xDrive 20i</t>
  </si>
  <si>
    <t>3BA-TY20</t>
  </si>
  <si>
    <t>B48B20A</t>
  </si>
  <si>
    <t>BMW X3 xDrive 20i</t>
    <phoneticPr fontId="3"/>
  </si>
  <si>
    <t>3BA-TY20</t>
    <phoneticPr fontId="3"/>
  </si>
  <si>
    <r>
      <t>1830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3"/>
  </si>
  <si>
    <t>BMW X4 M40i</t>
    <phoneticPr fontId="3"/>
  </si>
  <si>
    <t>3BA-2V30</t>
    <phoneticPr fontId="3"/>
  </si>
  <si>
    <t>BMW X4 M40i</t>
  </si>
  <si>
    <t>3BA-2V30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</si>
  <si>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</si>
  <si>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BMW X4 xDrive 30i</t>
    <phoneticPr fontId="3"/>
  </si>
  <si>
    <t>3BA-2V20</t>
    <phoneticPr fontId="3"/>
  </si>
  <si>
    <t>BMW X4 xDrive 30i</t>
  </si>
  <si>
    <t>3BA-2V20</t>
  </si>
  <si>
    <t>B48B20B</t>
  </si>
  <si>
    <t>0102</t>
    <phoneticPr fontId="3"/>
  </si>
  <si>
    <t>BMW X5 M50i</t>
    <phoneticPr fontId="3"/>
  </si>
  <si>
    <t>3BA-JU44A</t>
    <phoneticPr fontId="3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</si>
  <si>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0006</t>
    </r>
    <phoneticPr fontId="3"/>
  </si>
  <si>
    <r>
      <t>2320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2370</t>
    </r>
    <phoneticPr fontId="3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</si>
  <si>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0106</t>
    </r>
    <phoneticPr fontId="3"/>
  </si>
  <si>
    <t>3BA-JU44S</t>
    <phoneticPr fontId="3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</si>
  <si>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0012</t>
    </r>
    <phoneticPr fontId="3"/>
  </si>
  <si>
    <r>
      <t>2310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2420</t>
    </r>
    <phoneticPr fontId="3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</si>
  <si>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0112</t>
    </r>
    <phoneticPr fontId="3"/>
  </si>
  <si>
    <t>BMW X6 M50i</t>
    <phoneticPr fontId="3"/>
  </si>
  <si>
    <t>3BA-CY44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</si>
  <si>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</si>
  <si>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2360</t>
    </r>
    <phoneticPr fontId="3"/>
  </si>
  <si>
    <r>
      <t>0102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  <phoneticPr fontId="3"/>
  </si>
  <si>
    <t>BMW X7 M50i</t>
    <phoneticPr fontId="3"/>
  </si>
  <si>
    <t>3BA-CX44</t>
    <phoneticPr fontId="3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</si>
  <si>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0002</t>
    </r>
    <phoneticPr fontId="3"/>
  </si>
  <si>
    <t>6,7</t>
    <phoneticPr fontId="3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</si>
  <si>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0102</t>
    </r>
    <phoneticPr fontId="3"/>
  </si>
  <si>
    <t>BMW Z4 M40i</t>
    <phoneticPr fontId="3"/>
  </si>
  <si>
    <t>3BA-HF30</t>
    <phoneticPr fontId="3"/>
  </si>
  <si>
    <t>BMW Z4 sDrive20i</t>
    <phoneticPr fontId="3"/>
  </si>
  <si>
    <t>3BA-HF20</t>
  </si>
  <si>
    <t>0201</t>
  </si>
  <si>
    <t>3BA-HF20</t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</si>
  <si>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</si>
  <si>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</si>
  <si>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</si>
  <si>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</si>
  <si>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</si>
  <si>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</si>
  <si>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</si>
  <si>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</si>
  <si>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t>A</t>
    <phoneticPr fontId="20"/>
  </si>
  <si>
    <t>3W</t>
    <phoneticPr fontId="20"/>
  </si>
  <si>
    <t>I,D,V,EP,B,AM</t>
  </si>
  <si>
    <t>1,600~1,620</t>
  </si>
  <si>
    <t>7AT
(E)</t>
  </si>
  <si>
    <t>DNW</t>
  </si>
  <si>
    <t>―</t>
  </si>
  <si>
    <t>3BA-GYDNWF</t>
  </si>
  <si>
    <t>RS3 (S-tronic)</t>
  </si>
  <si>
    <t>I,D,V,EP,B</t>
    <phoneticPr fontId="3"/>
  </si>
  <si>
    <r>
      <t>1,940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1,980</t>
    </r>
    <phoneticPr fontId="3"/>
  </si>
  <si>
    <t>8AT
(E・LTC)</t>
  </si>
  <si>
    <t>CWG</t>
    <phoneticPr fontId="3"/>
  </si>
  <si>
    <t>3BA-FYCWGA</t>
  </si>
  <si>
    <t>SQ5 Air-Sus</t>
    <phoneticPr fontId="3"/>
  </si>
  <si>
    <r>
      <t>1,920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1,970</t>
    </r>
    <phoneticPr fontId="3"/>
  </si>
  <si>
    <t>3BA-FYCWGS</t>
  </si>
  <si>
    <t>SQ5</t>
    <phoneticPr fontId="3"/>
  </si>
  <si>
    <t>DNF</t>
    <phoneticPr fontId="20"/>
  </si>
  <si>
    <t>3BA-GADNFF</t>
    <phoneticPr fontId="20"/>
  </si>
  <si>
    <t xml:space="preserve">SQ2 (S-tronic) </t>
    <phoneticPr fontId="20"/>
  </si>
  <si>
    <t>DNF</t>
  </si>
  <si>
    <t>3BA-GYDNFF</t>
  </si>
  <si>
    <t xml:space="preserve">S3  Sportback / Sedan (S-tronic) </t>
  </si>
  <si>
    <t>DNP</t>
    <phoneticPr fontId="3"/>
  </si>
  <si>
    <t>3BA-FVDNPF</t>
  </si>
  <si>
    <t>TT Coupé 45 TFSI quattro  (S-tronic)</t>
  </si>
  <si>
    <t>DNP</t>
  </si>
  <si>
    <t>TT Coupé 45 TFSI quattro  (S-tronic)</t>
    <phoneticPr fontId="3"/>
  </si>
  <si>
    <t>H,I,D,V,CY,EP,B,AM</t>
  </si>
  <si>
    <t>1,560~1,600</t>
  </si>
  <si>
    <t>DFY</t>
  </si>
  <si>
    <t>3AA-F3DFY</t>
  </si>
  <si>
    <t>Q3 35 TFSI (S-tronic)</t>
  </si>
  <si>
    <t>I,D,V,CY,EP,B,AM</t>
  </si>
  <si>
    <t>1,330~1,360</t>
  </si>
  <si>
    <t>DPC</t>
  </si>
  <si>
    <t>3BA-GADPC</t>
  </si>
  <si>
    <t xml:space="preserve">Q2 35 TFSI (S-tronic) </t>
  </si>
  <si>
    <t>H,I,D,V,EP,B,AM</t>
  </si>
  <si>
    <r>
      <t>1,810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1,870</t>
    </r>
    <phoneticPr fontId="3"/>
  </si>
  <si>
    <t>DKN</t>
    <phoneticPr fontId="3"/>
  </si>
  <si>
    <t>3AA-F2DKNS</t>
    <phoneticPr fontId="3"/>
  </si>
  <si>
    <t>A7 Sportback 45 TFSI quattro (S-tronic)</t>
    <phoneticPr fontId="3"/>
  </si>
  <si>
    <t>ｱﾊﾞﾝﾄ・四輪操舵付・ｻﾝﾙｰﾌ付</t>
    <phoneticPr fontId="3"/>
  </si>
  <si>
    <t>4603, 4604</t>
    <phoneticPr fontId="3"/>
  </si>
  <si>
    <t>3AA-F2DKNF</t>
  </si>
  <si>
    <t>A6 Avant 45 TFSI quattro  (S-tronic)</t>
    <phoneticPr fontId="3"/>
  </si>
  <si>
    <t>下記以外すべての仕様</t>
    <rPh sb="0" eb="2">
      <t>カキ</t>
    </rPh>
    <rPh sb="2" eb="4">
      <t>イガイ</t>
    </rPh>
    <rPh sb="8" eb="10">
      <t>シヨウ</t>
    </rPh>
    <phoneticPr fontId="3"/>
  </si>
  <si>
    <r>
      <t>1,770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1,870</t>
    </r>
    <phoneticPr fontId="3"/>
  </si>
  <si>
    <t>下記記類別以外</t>
    <rPh sb="0" eb="2">
      <t>カキ</t>
    </rPh>
    <rPh sb="2" eb="3">
      <t>キ</t>
    </rPh>
    <rPh sb="3" eb="4">
      <t>ルイ</t>
    </rPh>
    <rPh sb="4" eb="5">
      <t>ベツ</t>
    </rPh>
    <rPh sb="5" eb="7">
      <t>イガイ</t>
    </rPh>
    <phoneticPr fontId="20"/>
  </si>
  <si>
    <t>3AA-F2DKNF</t>
    <phoneticPr fontId="3"/>
  </si>
  <si>
    <t>A6 45 TFSI quattro
A6 Avant 45 TFSI quattro  (S-tronic)</t>
    <phoneticPr fontId="3"/>
  </si>
  <si>
    <t>1,540～1,600</t>
  </si>
  <si>
    <t>DEM</t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</si>
  <si>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1,540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1,600kg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3"/>
  </si>
  <si>
    <t>3AA-8WDEM</t>
  </si>
  <si>
    <t>A4 35 TFSI 
A4 Avant 35 TFSI   (S-tronic)</t>
  </si>
  <si>
    <t>1,500～1,530</t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</si>
  <si>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1,500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1,530kg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3"/>
  </si>
  <si>
    <t>A4 35 TFSI   (S-tronic)</t>
  </si>
  <si>
    <t>1,490～1,520</t>
  </si>
  <si>
    <t>DNN</t>
  </si>
  <si>
    <t>3BA-GYDNNF</t>
  </si>
  <si>
    <t>A3 40 TFSI　(S-tronic)</t>
  </si>
  <si>
    <t>DAD</t>
  </si>
  <si>
    <t>3BA-GBDAD</t>
  </si>
  <si>
    <r>
      <t>A1 Sportback 35 TFSI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>cylinder on demand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>(S-tronic)</t>
    </r>
  </si>
  <si>
    <t>I,D,V,EP,B,AM</t>
    <phoneticPr fontId="3"/>
  </si>
  <si>
    <r>
      <t>1,170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1,180</t>
    </r>
    <phoneticPr fontId="3"/>
  </si>
  <si>
    <t>7AT
(E)</t>
    <phoneticPr fontId="3"/>
  </si>
  <si>
    <t>DKL</t>
    <phoneticPr fontId="3"/>
  </si>
  <si>
    <t>3BA-GBDKL</t>
    <phoneticPr fontId="3"/>
  </si>
  <si>
    <r>
      <t>A1 Sportback 25 TFSI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>(S-tronic)</t>
    </r>
    <phoneticPr fontId="3"/>
  </si>
  <si>
    <t>ｱｳﾃﾞｨ</t>
    <phoneticPr fontId="3"/>
  </si>
  <si>
    <r>
      <t>レ</t>
    </r>
    <r>
      <rPr>
        <sz val="8"/>
        <color theme="1"/>
        <rFont val="ＭＳ Ｐゴシック"/>
        <family val="3"/>
        <charset val="128"/>
      </rPr>
      <t>ベル</t>
    </r>
  </si>
  <si>
    <r>
      <t>形</t>
    </r>
    <r>
      <rPr>
        <sz val="8"/>
        <color theme="1"/>
        <rFont val="ＭＳ Ｐゴシック"/>
        <family val="3"/>
        <charset val="128"/>
      </rPr>
      <t>式</t>
    </r>
  </si>
  <si>
    <r>
      <t>対</t>
    </r>
    <r>
      <rPr>
        <sz val="8"/>
        <color theme="1"/>
        <rFont val="ＭＳ Ｐゴシック"/>
        <family val="3"/>
        <charset val="128"/>
      </rPr>
      <t>策</t>
    </r>
  </si>
  <si>
    <r>
      <t>対</t>
    </r>
    <r>
      <rPr>
        <sz val="8"/>
        <color theme="1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</si>
  <si>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color theme="1"/>
        <rFont val="ＭＳ Ｐゴシック"/>
        <family val="3"/>
        <charset val="128"/>
      </rPr>
      <t>ス認定</t>
    </r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</si>
  <si>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</si>
  <si>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t>駆</t>
    </r>
    <r>
      <rPr>
        <sz val="8"/>
        <color theme="1"/>
        <rFont val="ＭＳ Ｐゴシック"/>
        <family val="3"/>
        <charset val="128"/>
      </rPr>
      <t>動</t>
    </r>
  </si>
  <si>
    <r>
      <t>出</t>
    </r>
    <r>
      <rPr>
        <sz val="8"/>
        <color theme="1"/>
        <rFont val="ＭＳ Ｐゴシック"/>
        <family val="3"/>
        <charset val="128"/>
      </rPr>
      <t>ガス</t>
    </r>
  </si>
  <si>
    <r>
      <t>改</t>
    </r>
    <r>
      <rPr>
        <sz val="8"/>
        <color theme="1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</si>
  <si>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color theme="1"/>
        <rFont val="ＭＳ Ｐゴシック"/>
        <family val="3"/>
        <charset val="128"/>
      </rPr>
      <t>排出</t>
    </r>
  </si>
  <si>
    <r>
      <t>主</t>
    </r>
    <r>
      <rPr>
        <sz val="8"/>
        <color theme="1"/>
        <rFont val="ＭＳ Ｐゴシック"/>
        <family val="3"/>
        <charset val="128"/>
      </rPr>
      <t>要排</t>
    </r>
  </si>
  <si>
    <r>
      <t>燃</t>
    </r>
    <r>
      <rPr>
        <sz val="8"/>
        <color theme="1"/>
        <rFont val="ＭＳ Ｐゴシック"/>
        <family val="3"/>
        <charset val="128"/>
      </rPr>
      <t>費</t>
    </r>
  </si>
  <si>
    <r>
      <t>総</t>
    </r>
    <r>
      <rPr>
        <sz val="8"/>
        <color theme="1"/>
        <rFont val="ＭＳ Ｐゴシック"/>
        <family val="3"/>
        <charset val="128"/>
      </rPr>
      <t>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</si>
  <si>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</si>
  <si>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3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</si>
  <si>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</si>
  <si>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color theme="1"/>
        <rFont val="ＭＳ Ｐゴシック"/>
        <family val="3"/>
        <charset val="128"/>
      </rPr>
      <t>要</t>
    </r>
    <rPh sb="0" eb="2">
      <t>シュヨウ</t>
    </rPh>
    <phoneticPr fontId="3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</si>
  <si>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</si>
  <si>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</si>
  <si>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</si>
  <si>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</si>
  <si>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JC08</t>
    </r>
    <r>
      <rPr>
        <sz val="8"/>
        <color theme="1"/>
        <rFont val="ＭＳ Ｐゴシック"/>
        <family val="3"/>
        <charset val="128"/>
      </rPr>
      <t>モード</t>
    </r>
    <phoneticPr fontId="3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</si>
  <si>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</si>
  <si>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3"/>
  </si>
  <si>
    <r>
      <t>変</t>
    </r>
    <r>
      <rPr>
        <sz val="8"/>
        <color theme="1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</si>
  <si>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</si>
  <si>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</si>
  <si>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</si>
  <si>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</si>
  <si>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</si>
  <si>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r>
      <rPr>
        <u/>
        <sz val="8"/>
        <rFont val="ＭＳ Ｐゴシック"/>
        <family val="3"/>
        <charset val="128"/>
      </rPr>
      <t>☆☆☆☆</t>
    </r>
    <phoneticPr fontId="3"/>
  </si>
  <si>
    <t>3W,EGR</t>
    <phoneticPr fontId="3"/>
  </si>
  <si>
    <t>H,I,V,EP,B,AM</t>
    <phoneticPr fontId="3"/>
  </si>
  <si>
    <t>6AT
(E)</t>
    <phoneticPr fontId="3"/>
  </si>
  <si>
    <t>K15C
-PB03A</t>
    <phoneticPr fontId="3"/>
  </si>
  <si>
    <t>0601</t>
    <phoneticPr fontId="3"/>
  </si>
  <si>
    <t>5AA-YEH1S</t>
    <phoneticPr fontId="3"/>
  </si>
  <si>
    <r>
      <rPr>
        <sz val="8"/>
        <rFont val="ＭＳ Ｐゴシック"/>
        <family val="3"/>
        <charset val="128"/>
      </rPr>
      <t>エスクード</t>
    </r>
    <phoneticPr fontId="3"/>
  </si>
  <si>
    <r>
      <rPr>
        <sz val="8"/>
        <rFont val="ＭＳ Ｐゴシック"/>
        <family val="3"/>
        <charset val="128"/>
      </rPr>
      <t>スズキ</t>
    </r>
    <phoneticPr fontId="3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</si>
  <si>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</si>
  <si>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</si>
  <si>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3"/>
  </si>
  <si>
    <r>
      <rPr>
        <sz val="8"/>
        <rFont val="ＭＳ Ｐゴシック"/>
        <family val="3"/>
        <charset val="128"/>
      </rPr>
      <t>主要排出
ガス対策</t>
    </r>
    <phoneticPr fontId="3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</si>
  <si>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</si>
  <si>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</si>
  <si>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</si>
  <si>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</si>
  <si>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</si>
  <si>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</si>
  <si>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</si>
  <si>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</si>
  <si>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</si>
  <si>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</si>
  <si>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</si>
  <si>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</si>
  <si>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</si>
  <si>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</si>
  <si>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</si>
  <si>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</si>
  <si>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</si>
  <si>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</si>
  <si>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</si>
  <si>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</si>
  <si>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</si>
  <si>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3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</si>
  <si>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　　　スズキ株式会社　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</si>
  <si>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</si>
  <si>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</si>
  <si>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</si>
  <si>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</si>
  <si>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</si>
  <si>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</si>
  <si>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</si>
  <si>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</si>
  <si>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☆☆☆☆☆</t>
  </si>
  <si>
    <t>3W,EGR</t>
  </si>
  <si>
    <t>H,I,MC,V,
EP,B</t>
    <phoneticPr fontId="3"/>
  </si>
  <si>
    <t>-</t>
  </si>
  <si>
    <t>1.198</t>
  </si>
  <si>
    <t>HR12-EM57</t>
  </si>
  <si>
    <t>6AA-P15</t>
  </si>
  <si>
    <t>キックス</t>
  </si>
  <si>
    <t>ニッサンＭＴ</t>
  </si>
  <si>
    <t>低排出ガス
認定レベル</t>
    <rPh sb="6" eb="8">
      <t>ニンテイ</t>
    </rPh>
    <phoneticPr fontId="3"/>
  </si>
  <si>
    <t>駆動
形式</t>
    <rPh sb="3" eb="5">
      <t>ケイシキ</t>
    </rPh>
    <phoneticPr fontId="3"/>
  </si>
  <si>
    <t>主要排出
ガス対策</t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</si>
  <si>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</si>
  <si>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</si>
  <si>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</si>
  <si>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</si>
  <si>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</si>
  <si>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rPr>
        <sz val="8"/>
        <rFont val="ＭＳ 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phoneticPr fontId="3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</si>
  <si>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3"/>
  </si>
  <si>
    <r>
      <rPr>
        <sz val="8"/>
        <rFont val="ＭＳ Ｐゴシック"/>
        <family val="3"/>
        <charset val="128"/>
      </rPr>
      <t>当該自動車の製造又は輸入の事業を行う者の氏名又は名称　　　　　日産自動車株式会社　</t>
    </r>
    <phoneticPr fontId="3"/>
  </si>
  <si>
    <t>ﾌｧｽﾄﾊﾞｯｸ</t>
  </si>
  <si>
    <t>1,700~1,720</t>
  </si>
  <si>
    <t>DNU</t>
  </si>
  <si>
    <t>0001, 0002</t>
  </si>
  <si>
    <t>3BA-3HDNUF</t>
  </si>
  <si>
    <t>Arteon 2.0 / 200kW (DSG)</t>
  </si>
  <si>
    <t>F</t>
    <phoneticPr fontId="20"/>
  </si>
  <si>
    <t>1,660~1,750</t>
  </si>
  <si>
    <t>3BA-5NDNNF</t>
    <phoneticPr fontId="3"/>
  </si>
  <si>
    <t>Tiguan 2.0 / 140kW (DSG)</t>
    <phoneticPr fontId="3"/>
  </si>
  <si>
    <t>ｻﾝﾙｰﾌ有</t>
    <rPh sb="5" eb="6">
      <t>ア</t>
    </rPh>
    <phoneticPr fontId="20"/>
  </si>
  <si>
    <t>0002, 1002</t>
  </si>
  <si>
    <t>3BA-5NDPC</t>
  </si>
  <si>
    <t>Tiguan 1.5 / 110kW (DSG)</t>
  </si>
  <si>
    <t>ｻﾝﾙｰﾌ無</t>
    <rPh sb="5" eb="6">
      <t>ナ</t>
    </rPh>
    <phoneticPr fontId="20"/>
  </si>
  <si>
    <t>0001, 1001</t>
  </si>
  <si>
    <t>1,320~1,350</t>
  </si>
  <si>
    <t>3BA-A1DPC</t>
  </si>
  <si>
    <t>T-Roc 1.5 / 110kW (DSG)</t>
  </si>
  <si>
    <t>1,430~1,450</t>
  </si>
  <si>
    <t>3BA-CDDNP</t>
  </si>
  <si>
    <t>Golf GTI 2.0 / 180kW (DSG)</t>
  </si>
  <si>
    <t>1,430~1,460</t>
  </si>
  <si>
    <t>3AA-CDDFYV</t>
  </si>
  <si>
    <t>Golf Variant eTSI 1.5 / 110kW (DSG)</t>
  </si>
  <si>
    <t>1,360~1,390</t>
  </si>
  <si>
    <t>DLA</t>
  </si>
  <si>
    <t>3AA-CDDLAV</t>
  </si>
  <si>
    <t>Golf Variant eTSI 1.0 / 81kW (DSG)</t>
    <phoneticPr fontId="3"/>
  </si>
  <si>
    <t>1,360~1,380</t>
  </si>
  <si>
    <t>3AA-CDDFY</t>
  </si>
  <si>
    <t>Golf eTSI 1.5 / 110kW (DSG)</t>
  </si>
  <si>
    <t>0012</t>
  </si>
  <si>
    <t>3AA-CDDLA</t>
  </si>
  <si>
    <t>Golf eTSI 1.0 / 81kW (DSG)</t>
    <phoneticPr fontId="3"/>
  </si>
  <si>
    <t>0011</t>
  </si>
  <si>
    <t>DKR</t>
  </si>
  <si>
    <t>3BA-C1DKR</t>
  </si>
  <si>
    <t>T-Cross (DSG)</t>
  </si>
  <si>
    <t>I,D,V,EP,B,AM</t>
    <phoneticPr fontId="20"/>
  </si>
  <si>
    <t>1,310</t>
  </si>
  <si>
    <t>3BA-AWDNN</t>
  </si>
  <si>
    <t>Polo GTI 2.0 / 152kW (DSG)</t>
  </si>
  <si>
    <t>20.3</t>
    <phoneticPr fontId="20"/>
  </si>
  <si>
    <t>1,290~1,310</t>
  </si>
  <si>
    <t>6AT(E)</t>
  </si>
  <si>
    <t>CZP</t>
  </si>
  <si>
    <t>3BA-AWCZP</t>
  </si>
  <si>
    <t>Polo GTI (DSG)</t>
  </si>
  <si>
    <t>1,210~1,230</t>
  </si>
  <si>
    <t>3BA-AWDAD</t>
  </si>
  <si>
    <t>Polo 1.5 / 110kW (DSG)</t>
  </si>
  <si>
    <t>1,160~1,190</t>
  </si>
  <si>
    <t>3BA-AWDLA</t>
    <phoneticPr fontId="3"/>
  </si>
  <si>
    <t>Polo 1.0 / 70kW (DSG)</t>
  </si>
  <si>
    <t>1,160~1,180</t>
  </si>
  <si>
    <t>DKL</t>
  </si>
  <si>
    <t>3BA-AWDKL</t>
  </si>
  <si>
    <t>ﾌｫﾙｸｽﾜｰｹﾞﾝ</t>
  </si>
  <si>
    <t>I ・ D ・ V ・ EP ・ B</t>
  </si>
  <si>
    <t>5G06</t>
  </si>
  <si>
    <t>0001, 0002, 0003, 
0004</t>
    <phoneticPr fontId="3"/>
  </si>
  <si>
    <t>5BA-P875G06</t>
  </si>
  <si>
    <t>0104, 1101, 1102,
1103, 1104,
0204, 1201, 1202,
1203, 1204</t>
  </si>
  <si>
    <t>5BA-R85G06</t>
  </si>
  <si>
    <t>0101, 0102, 0103,
0201, 0202, 0203</t>
  </si>
  <si>
    <t>5BA-P845G06</t>
  </si>
  <si>
    <t>3008</t>
  </si>
  <si>
    <t>HN05</t>
  </si>
  <si>
    <t>0004, 0104</t>
  </si>
  <si>
    <t>5BA-P24HN05</t>
  </si>
  <si>
    <t>0001, 0002, 0003,
0101, 0102, 0103,
0201, 0202, 0211, 0212</t>
    <phoneticPr fontId="3"/>
  </si>
  <si>
    <t>2008</t>
  </si>
  <si>
    <t>3W</t>
    <phoneticPr fontId="3"/>
  </si>
  <si>
    <t>3BA-P54HN05</t>
    <phoneticPr fontId="3"/>
  </si>
  <si>
    <t>5BA-P52HN05</t>
  </si>
  <si>
    <t>5BA-P51HN05</t>
  </si>
  <si>
    <t>0001, 0002, 0003, 0004,
0101, 0102, 0103, 0104</t>
    <phoneticPr fontId="3"/>
  </si>
  <si>
    <t>5BA-P21HN05</t>
  </si>
  <si>
    <t>プジョー</t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</si>
  <si>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</si>
  <si>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</si>
  <si>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メーカー入力欄</t>
    <rPh sb="4" eb="6">
      <t>ニュウリョク</t>
    </rPh>
    <rPh sb="6" eb="7">
      <t>ラン</t>
    </rPh>
    <phoneticPr fontId="3"/>
  </si>
  <si>
    <t>Stellantisジャパン株式会社</t>
    <phoneticPr fontId="3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</si>
  <si>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</si>
  <si>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u/>
        <sz val="8"/>
        <rFont val="ＭＳ Ｐゴシック"/>
        <family val="3"/>
        <charset val="128"/>
      </rPr>
      <t>☆☆☆☆</t>
    </r>
  </si>
  <si>
    <t>3W+EGR</t>
  </si>
  <si>
    <t>V,C,I,
B,EP</t>
    <phoneticPr fontId="3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</si>
  <si>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3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</si>
  <si>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</si>
  <si>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t>3A92</t>
    <phoneticPr fontId="3"/>
  </si>
  <si>
    <t>5BA-A03A</t>
    <phoneticPr fontId="3"/>
  </si>
  <si>
    <r>
      <rPr>
        <sz val="8"/>
        <rFont val="ＭＳ Ｐゴシック"/>
        <family val="3"/>
        <charset val="128"/>
      </rPr>
      <t>ミラージュ</t>
    </r>
    <phoneticPr fontId="3"/>
  </si>
  <si>
    <t>三菱</t>
    <rPh sb="0" eb="2">
      <t>ミツビシ</t>
    </rPh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</si>
  <si>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</si>
  <si>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t>三菱自動車工業株式会社</t>
    <phoneticPr fontId="3"/>
  </si>
  <si>
    <r>
      <rPr>
        <sz val="8"/>
        <rFont val="ＭＳ Ｐゴシック"/>
        <family val="3"/>
        <charset val="128"/>
      </rPr>
      <t>タイ三菱自動車株式会社　</t>
    </r>
    <phoneticPr fontId="3"/>
  </si>
  <si>
    <t>0002,0012</t>
    <phoneticPr fontId="3"/>
  </si>
  <si>
    <t>Ｆ</t>
    <phoneticPr fontId="3"/>
  </si>
  <si>
    <t>EGR, 3W</t>
    <phoneticPr fontId="3"/>
  </si>
  <si>
    <t>I, V, EP</t>
    <phoneticPr fontId="3"/>
  </si>
  <si>
    <t>7AT</t>
    <phoneticPr fontId="3"/>
  </si>
  <si>
    <t>46350313-46350540</t>
  </si>
  <si>
    <t>0001,0011</t>
    <phoneticPr fontId="3"/>
  </si>
  <si>
    <t>3AA-AV115</t>
    <phoneticPr fontId="3"/>
  </si>
  <si>
    <t>トナーレ</t>
    <phoneticPr fontId="3"/>
  </si>
  <si>
    <t>0012</t>
    <phoneticPr fontId="3"/>
  </si>
  <si>
    <t>Ａ</t>
    <phoneticPr fontId="3"/>
  </si>
  <si>
    <t>I, D, V, EP</t>
    <phoneticPr fontId="3"/>
  </si>
  <si>
    <t>8AT （Ｅ）</t>
    <phoneticPr fontId="3"/>
  </si>
  <si>
    <t>3BA-94920</t>
    <phoneticPr fontId="3"/>
  </si>
  <si>
    <t>ステルヴィオ</t>
    <phoneticPr fontId="3"/>
  </si>
  <si>
    <t>アルファロメオ</t>
    <phoneticPr fontId="3"/>
  </si>
  <si>
    <r>
      <rPr>
        <sz val="8"/>
        <color indexed="8"/>
        <rFont val="ＭＳ Ｐゴシック"/>
        <family val="3"/>
        <charset val="128"/>
      </rPr>
      <t>レベル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</si>
  <si>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</si>
  <si>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</si>
  <si>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</si>
  <si>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</si>
  <si>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</si>
  <si>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</si>
  <si>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</si>
  <si>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</si>
  <si>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</si>
  <si>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</si>
  <si>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</si>
  <si>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</si>
  <si>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rPr>
        <sz val="8"/>
        <color indexed="8"/>
        <rFont val="ＭＳ Ｐゴシック"/>
        <family val="3"/>
        <charset val="128"/>
      </rPr>
      <t>型式</t>
    </r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</si>
  <si>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</si>
  <si>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</si>
  <si>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3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</si>
  <si>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</si>
  <si>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</si>
  <si>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</si>
  <si>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</si>
  <si>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t>平成32年度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</si>
  <si>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3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</si>
  <si>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</si>
  <si>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</si>
  <si>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</si>
  <si>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</si>
  <si>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</si>
  <si>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</si>
  <si>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年度）</t>
    </r>
    <rPh sb="12" eb="14">
      <t>ヘイセイ</t>
    </rPh>
    <rPh sb="16" eb="18">
      <t>ネンド</t>
    </rPh>
    <phoneticPr fontId="3"/>
  </si>
  <si>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</si>
  <si>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</si>
  <si>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</t>
    </r>
  </si>
  <si>
    <t>0128
0228</t>
    <phoneticPr fontId="3"/>
  </si>
  <si>
    <t>0127
0227</t>
    <phoneticPr fontId="3"/>
  </si>
  <si>
    <t>0126
0226</t>
    <phoneticPr fontId="3"/>
  </si>
  <si>
    <t>0125
0225</t>
    <phoneticPr fontId="3"/>
  </si>
  <si>
    <t>0124
0224</t>
    <phoneticPr fontId="3"/>
  </si>
  <si>
    <t>0123
0223</t>
    <phoneticPr fontId="3"/>
  </si>
  <si>
    <t>0122
0222</t>
    <phoneticPr fontId="3"/>
  </si>
  <si>
    <t>0121
0221</t>
    <phoneticPr fontId="3"/>
  </si>
  <si>
    <r>
      <rPr>
        <sz val="8"/>
        <rFont val="ＭＳ Ｐゴシック"/>
        <family val="3"/>
        <charset val="128"/>
      </rPr>
      <t>３W</t>
    </r>
    <r>
      <rPr>
        <sz val="8"/>
        <rFont val="Arial"/>
        <family val="2"/>
      </rPr>
      <t/>
    </r>
  </si>
  <si>
    <t>0115
0215</t>
    <phoneticPr fontId="3"/>
  </si>
  <si>
    <t>0114
0214</t>
    <phoneticPr fontId="3"/>
  </si>
  <si>
    <t>0013
0113
0213</t>
    <phoneticPr fontId="3"/>
  </si>
  <si>
    <t>0112
0212</t>
    <phoneticPr fontId="3"/>
  </si>
  <si>
    <t>0111
0211</t>
    <phoneticPr fontId="3"/>
  </si>
  <si>
    <t>0105
0205</t>
    <phoneticPr fontId="3"/>
  </si>
  <si>
    <t>0104
0204</t>
    <phoneticPr fontId="3"/>
  </si>
  <si>
    <t>0103
0203</t>
    <phoneticPr fontId="3"/>
  </si>
  <si>
    <t>0102
0202</t>
    <phoneticPr fontId="3"/>
  </si>
  <si>
    <t>6AT_(E)</t>
    <phoneticPr fontId="3"/>
  </si>
  <si>
    <t>0101
0201</t>
    <phoneticPr fontId="3"/>
  </si>
  <si>
    <t>3BA-33413PM</t>
    <phoneticPr fontId="3"/>
  </si>
  <si>
    <t>500X</t>
    <phoneticPr fontId="3"/>
  </si>
  <si>
    <t>0018
0028</t>
    <phoneticPr fontId="3"/>
  </si>
  <si>
    <t>0017
0027</t>
    <phoneticPr fontId="3"/>
  </si>
  <si>
    <t>0016
0026</t>
    <phoneticPr fontId="3"/>
  </si>
  <si>
    <t>5MTA</t>
    <phoneticPr fontId="3"/>
  </si>
  <si>
    <t>1.240</t>
    <phoneticPr fontId="3"/>
  </si>
  <si>
    <t>169A4</t>
    <phoneticPr fontId="3"/>
  </si>
  <si>
    <t>0015
0025</t>
    <phoneticPr fontId="3"/>
  </si>
  <si>
    <t>3BA-31212</t>
    <phoneticPr fontId="3"/>
  </si>
  <si>
    <t>0028
0038</t>
    <phoneticPr fontId="3"/>
  </si>
  <si>
    <t>0027
0037</t>
    <phoneticPr fontId="3"/>
  </si>
  <si>
    <t>0026
0036</t>
    <phoneticPr fontId="3"/>
  </si>
  <si>
    <t>0025
0035</t>
    <phoneticPr fontId="3"/>
  </si>
  <si>
    <t>0024
0034</t>
    <phoneticPr fontId="3"/>
  </si>
  <si>
    <t>0023
0033</t>
    <phoneticPr fontId="3"/>
  </si>
  <si>
    <t>0022
0032</t>
    <phoneticPr fontId="3"/>
  </si>
  <si>
    <t>I , V , EP</t>
    <phoneticPr fontId="3"/>
  </si>
  <si>
    <t>312A2</t>
    <phoneticPr fontId="3"/>
  </si>
  <si>
    <t>0021
0031</t>
    <phoneticPr fontId="3"/>
  </si>
  <si>
    <t>3BA-31209</t>
    <phoneticPr fontId="3"/>
  </si>
  <si>
    <t>500，500C</t>
    <phoneticPr fontId="3"/>
  </si>
  <si>
    <t>フィアット</t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</si>
  <si>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3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</si>
  <si>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</si>
  <si>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JC08モード</t>
    <phoneticPr fontId="3"/>
  </si>
  <si>
    <t>目標年度（平成27年度/令和２年度）</t>
    <phoneticPr fontId="3"/>
  </si>
  <si>
    <t>0204</t>
  </si>
  <si>
    <t>3BA-C845G06</t>
  </si>
  <si>
    <t>0201, 0202, 0203</t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</si>
  <si>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3"/>
  </si>
  <si>
    <t>0002, 0102</t>
  </si>
  <si>
    <t>3BA-C41HN05</t>
  </si>
  <si>
    <t>0001, 0101</t>
  </si>
  <si>
    <t>C4</t>
    <phoneticPr fontId="3"/>
  </si>
  <si>
    <t>6AT(E･LTC)</t>
  </si>
  <si>
    <t>0003, 0004</t>
  </si>
  <si>
    <t>5BA-A8HN05</t>
  </si>
  <si>
    <r>
      <t xml:space="preserve">C3 </t>
    </r>
    <r>
      <rPr>
        <sz val="8"/>
        <color theme="1"/>
        <rFont val="ＭＳ Ｐゴシック"/>
        <family val="3"/>
        <charset val="128"/>
      </rPr>
      <t>エアクロス</t>
    </r>
    <phoneticPr fontId="3"/>
  </si>
  <si>
    <t>5BA-B6HN05</t>
  </si>
  <si>
    <t>C3</t>
    <phoneticPr fontId="3"/>
  </si>
  <si>
    <t>シトロエン</t>
    <phoneticPr fontId="3"/>
  </si>
  <si>
    <t>原動機用変速機及び電動機用変速機の組み合わせ7段、原動機用変速機の単独3段、電動機用変速機の単独2段を備えた「マルチモードAT」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6">
      <t>ヘンソクキ</t>
    </rPh>
    <rPh sb="17" eb="18">
      <t>ク</t>
    </rPh>
    <rPh sb="19" eb="20">
      <t>ア</t>
    </rPh>
    <rPh sb="23" eb="24">
      <t>ダン</t>
    </rPh>
    <rPh sb="25" eb="29">
      <t>ゲンドウキヨウ</t>
    </rPh>
    <rPh sb="29" eb="32">
      <t>ヘンソクキ</t>
    </rPh>
    <rPh sb="33" eb="35">
      <t>タンドク</t>
    </rPh>
    <rPh sb="36" eb="37">
      <t>ダン</t>
    </rPh>
    <rPh sb="38" eb="42">
      <t>デンドウキヨウ</t>
    </rPh>
    <rPh sb="42" eb="45">
      <t>ヘンソクキ</t>
    </rPh>
    <rPh sb="46" eb="48">
      <t>タンドク</t>
    </rPh>
    <rPh sb="49" eb="50">
      <t>ダン</t>
    </rPh>
    <rPh sb="51" eb="52">
      <t>ソナ</t>
    </rPh>
    <phoneticPr fontId="3"/>
  </si>
  <si>
    <t>原動機用変速機及び電動機用編組機器の組み合わせ7段、原動機用変速機の単独3段、電動機用変速機の単独2段を備えた「マルチモードAT」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5">
      <t>ヘンソ</t>
    </rPh>
    <rPh sb="15" eb="17">
      <t>キキ</t>
    </rPh>
    <rPh sb="18" eb="19">
      <t>ク</t>
    </rPh>
    <rPh sb="20" eb="21">
      <t>ア</t>
    </rPh>
    <rPh sb="24" eb="25">
      <t>ダン</t>
    </rPh>
    <rPh sb="26" eb="30">
      <t>ゲンドウキヨウ</t>
    </rPh>
    <rPh sb="30" eb="33">
      <t>ヘンソクキ</t>
    </rPh>
    <rPh sb="34" eb="36">
      <t>タンドク</t>
    </rPh>
    <rPh sb="37" eb="38">
      <t>ダン</t>
    </rPh>
    <rPh sb="39" eb="43">
      <t>デンドウキヨウ</t>
    </rPh>
    <rPh sb="43" eb="46">
      <t>ヘンソクキ</t>
    </rPh>
    <rPh sb="47" eb="49">
      <t>タンドク</t>
    </rPh>
    <rPh sb="50" eb="51">
      <t>ダン</t>
    </rPh>
    <rPh sb="52" eb="53">
      <t>ソナ</t>
    </rPh>
    <phoneticPr fontId="3"/>
  </si>
  <si>
    <r>
      <t>12AT(E) (*)</t>
    </r>
    <r>
      <rPr>
        <sz val="8"/>
        <rFont val="Yu Gothic"/>
        <family val="3"/>
        <charset val="128"/>
      </rPr>
      <t>　：</t>
    </r>
    <phoneticPr fontId="3"/>
  </si>
  <si>
    <t>F</t>
    <phoneticPr fontId="3"/>
  </si>
  <si>
    <t>I, D, V, EP, B, AM</t>
    <phoneticPr fontId="3"/>
  </si>
  <si>
    <t>H5H</t>
  </si>
  <si>
    <t>0002</t>
    <phoneticPr fontId="3"/>
  </si>
  <si>
    <t>0003, 0004</t>
    <phoneticPr fontId="3"/>
  </si>
  <si>
    <t>0001</t>
    <phoneticPr fontId="3"/>
  </si>
  <si>
    <t>3BA-KFKH5H</t>
    <phoneticPr fontId="3"/>
  </si>
  <si>
    <t>カングー</t>
    <phoneticPr fontId="3"/>
  </si>
  <si>
    <t>0002, 0004</t>
    <phoneticPr fontId="3"/>
  </si>
  <si>
    <t>0001, 0003, 0005</t>
    <phoneticPr fontId="3"/>
  </si>
  <si>
    <t>3BA-HJBH5H</t>
    <phoneticPr fontId="3"/>
  </si>
  <si>
    <t>キャプチャー</t>
    <phoneticPr fontId="3"/>
  </si>
  <si>
    <t>R</t>
    <phoneticPr fontId="3"/>
  </si>
  <si>
    <t>3W</t>
    <phoneticPr fontId="3"/>
  </si>
  <si>
    <t>I, V, EP, B, AM</t>
    <phoneticPr fontId="3"/>
  </si>
  <si>
    <t>H4B</t>
    <phoneticPr fontId="3"/>
  </si>
  <si>
    <t>3004</t>
  </si>
  <si>
    <t>3003</t>
  </si>
  <si>
    <t>3002</t>
  </si>
  <si>
    <t>3001</t>
    <phoneticPr fontId="3"/>
  </si>
  <si>
    <t>3BA-AHH4B</t>
    <phoneticPr fontId="3"/>
  </si>
  <si>
    <t>トゥインゴ</t>
    <phoneticPr fontId="3"/>
  </si>
  <si>
    <t>1180 - 1190</t>
    <phoneticPr fontId="3"/>
  </si>
  <si>
    <t>7AT(E)</t>
    <phoneticPr fontId="3"/>
  </si>
  <si>
    <t>H5H</t>
    <phoneticPr fontId="3"/>
  </si>
  <si>
    <t>0002 - 0003</t>
    <phoneticPr fontId="3"/>
  </si>
  <si>
    <t>3BA-BJAH5H</t>
    <phoneticPr fontId="3"/>
  </si>
  <si>
    <t>ルーテシア</t>
    <phoneticPr fontId="3"/>
  </si>
  <si>
    <t>☆☆☆☆</t>
    <phoneticPr fontId="3"/>
  </si>
  <si>
    <t>3W, EGR</t>
    <phoneticPr fontId="3"/>
  </si>
  <si>
    <t>H, I, V, EP, B, AM</t>
    <phoneticPr fontId="3"/>
  </si>
  <si>
    <t>12AT(E) (*)</t>
    <phoneticPr fontId="3"/>
  </si>
  <si>
    <t>H4M-5DH-3DA</t>
    <phoneticPr fontId="3"/>
  </si>
  <si>
    <t>0012, 0014</t>
    <phoneticPr fontId="3"/>
  </si>
  <si>
    <t>0011, 0013, 0015</t>
    <phoneticPr fontId="3"/>
  </si>
  <si>
    <t>5AA-HJBH4MH</t>
    <phoneticPr fontId="3"/>
  </si>
  <si>
    <t>0011</t>
    <phoneticPr fontId="3"/>
  </si>
  <si>
    <t>5AA-BJAH4MH</t>
    <phoneticPr fontId="3"/>
  </si>
  <si>
    <t>ルノー</t>
    <phoneticPr fontId="3"/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</si>
  <si>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</si>
  <si>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</si>
  <si>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</si>
  <si>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</si>
  <si>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</si>
  <si>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</si>
  <si>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</si>
  <si>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</si>
  <si>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</si>
  <si>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</si>
  <si>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</si>
  <si>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</si>
  <si>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</si>
  <si>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</si>
  <si>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</si>
  <si>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</si>
  <si>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</si>
  <si>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</si>
  <si>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</si>
  <si>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</si>
  <si>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</si>
  <si>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</si>
  <si>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</si>
  <si>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</si>
  <si>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</si>
  <si>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</si>
  <si>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</si>
  <si>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</si>
  <si>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</si>
  <si>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t>ルノー・ジャポン株式会社</t>
    <rPh sb="8" eb="12">
      <t>カブシキガイシャ</t>
    </rPh>
    <phoneticPr fontId="3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</si>
  <si>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印の付いている通称名については、マツダ株式会社が製造事業者である。</t>
    </r>
    <rPh sb="21" eb="25">
      <t>カブシキガイシャ</t>
    </rPh>
    <phoneticPr fontId="3"/>
  </si>
  <si>
    <r>
      <rPr>
        <sz val="8"/>
        <rFont val="ＭＳ Ｐゴシック"/>
        <family val="3"/>
        <charset val="128"/>
      </rPr>
      <t>（注）</t>
    </r>
    <rPh sb="1" eb="2">
      <t>チュウ</t>
    </rPh>
    <phoneticPr fontId="3"/>
  </si>
  <si>
    <t>V,EP,B</t>
    <phoneticPr fontId="3"/>
  </si>
  <si>
    <r>
      <t>6AT(E</t>
    </r>
    <r>
      <rPr>
        <sz val="8"/>
        <color indexed="8"/>
        <rFont val="Yu Gothic UI Semibold"/>
        <family val="3"/>
        <charset val="128"/>
      </rPr>
      <t>･</t>
    </r>
    <r>
      <rPr>
        <sz val="8"/>
        <color indexed="8"/>
        <rFont val="Arial"/>
        <family val="2"/>
      </rPr>
      <t>LTC)</t>
    </r>
  </si>
  <si>
    <t>ABA-NF2EK</t>
    <phoneticPr fontId="3"/>
  </si>
  <si>
    <t>Abarth 124 Spider</t>
    <phoneticPr fontId="3"/>
  </si>
  <si>
    <t>※1</t>
  </si>
  <si>
    <t>5MT
(E)</t>
    <phoneticPr fontId="3"/>
  </si>
  <si>
    <r>
      <t>1120</t>
    </r>
    <r>
      <rPr>
        <sz val="8"/>
        <color indexed="8"/>
        <rFont val="Yu Gothic UI Semibold"/>
        <family val="3"/>
        <charset val="128"/>
      </rPr>
      <t>～</t>
    </r>
    <r>
      <rPr>
        <sz val="8"/>
        <color indexed="8"/>
        <rFont val="Arial"/>
        <family val="2"/>
      </rPr>
      <t>1160</t>
    </r>
    <phoneticPr fontId="3"/>
  </si>
  <si>
    <t>5MT</t>
    <phoneticPr fontId="3"/>
  </si>
  <si>
    <t>312B3</t>
    <phoneticPr fontId="3"/>
  </si>
  <si>
    <r>
      <t>0011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0018</t>
    </r>
    <phoneticPr fontId="3"/>
  </si>
  <si>
    <r>
      <t>1110</t>
    </r>
    <r>
      <rPr>
        <sz val="8"/>
        <color indexed="8"/>
        <rFont val="Yu Gothic UI Semibold"/>
        <family val="3"/>
        <charset val="128"/>
      </rPr>
      <t>～</t>
    </r>
    <r>
      <rPr>
        <sz val="8"/>
        <color indexed="8"/>
        <rFont val="Arial"/>
        <family val="2"/>
      </rPr>
      <t>1160</t>
    </r>
    <phoneticPr fontId="3"/>
  </si>
  <si>
    <t>312B4</t>
    <phoneticPr fontId="3"/>
  </si>
  <si>
    <r>
      <t>0051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0058</t>
    </r>
    <phoneticPr fontId="3"/>
  </si>
  <si>
    <t>EP</t>
    <phoneticPr fontId="3"/>
  </si>
  <si>
    <t>5MTA
(E)</t>
    <phoneticPr fontId="3"/>
  </si>
  <si>
    <t>312A3</t>
    <phoneticPr fontId="3"/>
  </si>
  <si>
    <r>
      <t>0061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0088
0101</t>
    </r>
    <r>
      <rPr>
        <sz val="8"/>
        <color indexed="8"/>
        <rFont val="ＭＳ Ｐゴシック"/>
        <family val="3"/>
        <charset val="128"/>
      </rPr>
      <t>〜</t>
    </r>
    <r>
      <rPr>
        <sz val="8"/>
        <color indexed="8"/>
        <rFont val="Arial"/>
        <family val="2"/>
      </rPr>
      <t>0108</t>
    </r>
    <phoneticPr fontId="3"/>
  </si>
  <si>
    <t>ABA-31214T</t>
    <phoneticPr fontId="3"/>
  </si>
  <si>
    <t>５９５、５９５Ｃ、６９５</t>
    <phoneticPr fontId="3"/>
  </si>
  <si>
    <t>☆☆☆</t>
    <phoneticPr fontId="3"/>
  </si>
  <si>
    <t>6MT</t>
    <phoneticPr fontId="3"/>
  </si>
  <si>
    <t>CBA-NF2EK</t>
    <phoneticPr fontId="3"/>
  </si>
  <si>
    <r>
      <t>0091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0098</t>
    </r>
    <phoneticPr fontId="3"/>
  </si>
  <si>
    <t>５９５、５９５Ｃ</t>
    <phoneticPr fontId="3"/>
  </si>
  <si>
    <t>アバルト</t>
    <phoneticPr fontId="3"/>
  </si>
  <si>
    <r>
      <rPr>
        <sz val="8"/>
        <color indexed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</si>
  <si>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t>FCAジャパン株式会社</t>
    <phoneticPr fontId="3"/>
  </si>
  <si>
    <t>3BA-D41HN05</t>
  </si>
  <si>
    <t>DS 4</t>
    <phoneticPr fontId="3"/>
  </si>
  <si>
    <t>0001, 0002, 0003, 0004,
0101, 0102, 0103, 0104, 
0111, 0112, 0113, 0114</t>
    <phoneticPr fontId="3"/>
  </si>
  <si>
    <t>5BA-D34HN05</t>
  </si>
  <si>
    <r>
      <t xml:space="preserve">DS 3 </t>
    </r>
    <r>
      <rPr>
        <sz val="8"/>
        <color indexed="8"/>
        <rFont val="ＭＳ Ｐゴシック"/>
        <family val="3"/>
        <charset val="128"/>
      </rPr>
      <t>クロスバック</t>
    </r>
    <phoneticPr fontId="3"/>
  </si>
  <si>
    <t>DS</t>
    <phoneticPr fontId="3"/>
  </si>
  <si>
    <t>H,I,D,V,EP</t>
  </si>
  <si>
    <t>9AT(E･LTC)</t>
  </si>
  <si>
    <t>256-EM0014</t>
  </si>
  <si>
    <t>0128,0168,0227,0228,
0267,0268,0327,0328,
0367,0368</t>
    <phoneticPr fontId="3"/>
  </si>
  <si>
    <t>5AA-223163</t>
  </si>
  <si>
    <t>0427,0428,0447,0448,
0463,0464,0467,0468</t>
    <phoneticPr fontId="3"/>
  </si>
  <si>
    <t>0403,0404,0407,0408,
0423,0424,0443,0444</t>
    <phoneticPr fontId="3"/>
  </si>
  <si>
    <t>0104,0108,0124,0144,
0148,0164,0203,0204,
0207,0208,0223,0224,
0243,0244,0247,0248,
0263,0264,0303,0304,
0307,0308,0323,0324,
0343,0344,0347,0348,
0363,0364</t>
    <phoneticPr fontId="3"/>
  </si>
  <si>
    <t>0467,0468</t>
    <phoneticPr fontId="3"/>
  </si>
  <si>
    <t>5AA-223063</t>
  </si>
  <si>
    <t>0403,0404,0405,0406,
0407,0408,0423,0424,
0427,0428,0443,0444,
0447,0448,0463,0464</t>
    <phoneticPr fontId="3"/>
  </si>
  <si>
    <t>0203,0204,0205,0206,
0207,0208,0223,0224,
0227,0228,0243,0244,
0247,0248,0263,0264,
0267,0268,0303,0304,
0305,0306,0307,0308,
0323,0324,0327,0328,
0343,0344,0347,0348,
0363,0364,0367,0368</t>
    <phoneticPr fontId="3"/>
  </si>
  <si>
    <t>S500 4MATIC</t>
    <phoneticPr fontId="3"/>
  </si>
  <si>
    <t>282-EM0025</t>
  </si>
  <si>
    <t>0312,0314,0326,0328</t>
    <phoneticPr fontId="3"/>
  </si>
  <si>
    <t>5AA-118384M</t>
  </si>
  <si>
    <t>CLA180</t>
  </si>
  <si>
    <t>254-EM0024</t>
  </si>
  <si>
    <t>0018,0118</t>
    <phoneticPr fontId="3"/>
  </si>
  <si>
    <t>5AA-206242C</t>
  </si>
  <si>
    <t>0002,0004,0006,0008,
0012,0014,0016,0116</t>
    <phoneticPr fontId="3"/>
  </si>
  <si>
    <r>
      <t xml:space="preserve">C200 </t>
    </r>
    <r>
      <rPr>
        <sz val="8"/>
        <rFont val="ＭＳ Ｐゴシック"/>
        <family val="3"/>
        <charset val="128"/>
      </rPr>
      <t>ｽﾃｰｼｮﾝﾜｺﾞﾝ</t>
    </r>
    <phoneticPr fontId="3"/>
  </si>
  <si>
    <t>0002,0004,0006,0008,
0012,0014,0016,0018</t>
  </si>
  <si>
    <t>5AA-206241C</t>
  </si>
  <si>
    <r>
      <t xml:space="preserve">C180 </t>
    </r>
    <r>
      <rPr>
        <sz val="8"/>
        <rFont val="ＭＳ Ｐゴシック"/>
        <family val="3"/>
        <charset val="128"/>
      </rPr>
      <t>ｽﾃｰｼｮﾝﾜｺﾞﾝ</t>
    </r>
    <phoneticPr fontId="3"/>
  </si>
  <si>
    <t>0002,0004,0006,0008,
0012,0014,0016,0018,
0116,0118</t>
    <phoneticPr fontId="3"/>
  </si>
  <si>
    <t>5AA-206042C</t>
  </si>
  <si>
    <t>C200</t>
    <phoneticPr fontId="3"/>
  </si>
  <si>
    <t>0004,0006,0008,0012,
0014,0016,0018</t>
  </si>
  <si>
    <t>5AA-206041C</t>
  </si>
  <si>
    <t>C180</t>
    <phoneticPr fontId="3"/>
  </si>
  <si>
    <t>0312,0314,0316,0318,
0326,0328</t>
    <phoneticPr fontId="3"/>
  </si>
  <si>
    <t>5AA-247084</t>
  </si>
  <si>
    <t>B180</t>
  </si>
  <si>
    <t>0514,0518,0526,0528</t>
    <phoneticPr fontId="3"/>
  </si>
  <si>
    <t>5AA-177184</t>
  </si>
  <si>
    <t>A180 ｾﾀﾞﾝ</t>
  </si>
  <si>
    <r>
      <rPr>
        <sz val="8"/>
        <rFont val="ＭＳ Ｐゴシック"/>
        <family val="3"/>
        <charset val="128"/>
      </rPr>
      <t>ベンツ</t>
    </r>
  </si>
  <si>
    <t>0514,0518,0528</t>
    <phoneticPr fontId="3"/>
  </si>
  <si>
    <t>5AA-177084</t>
  </si>
  <si>
    <t>A180</t>
  </si>
  <si>
    <r>
      <rPr>
        <sz val="8"/>
        <rFont val="ＭＳ Ｐゴシック"/>
        <family val="3"/>
        <charset val="128"/>
      </rPr>
      <t>メルセデス･</t>
    </r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</si>
  <si>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</si>
  <si>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</si>
  <si>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t>メルセデス・ベンツ日本株式会社</t>
    <rPh sb="9" eb="15">
      <t>ニホンカブシキガイシャ</t>
    </rPh>
    <phoneticPr fontId="17"/>
  </si>
  <si>
    <t>３W,EGR</t>
  </si>
  <si>
    <t>I,EP</t>
    <phoneticPr fontId="3"/>
  </si>
  <si>
    <t>0009
0019</t>
    <phoneticPr fontId="3"/>
  </si>
  <si>
    <t>0008
0018</t>
    <phoneticPr fontId="3"/>
  </si>
  <si>
    <t>0007
0017</t>
    <phoneticPr fontId="3"/>
  </si>
  <si>
    <t>0006
0016</t>
    <phoneticPr fontId="3"/>
  </si>
  <si>
    <t>0005
0015</t>
    <phoneticPr fontId="3"/>
  </si>
  <si>
    <t>0004
0014</t>
    <phoneticPr fontId="3"/>
  </si>
  <si>
    <t>0003
0013</t>
    <phoneticPr fontId="3"/>
  </si>
  <si>
    <t>0002
0012</t>
    <phoneticPr fontId="3"/>
  </si>
  <si>
    <t>8AT × 2
(E・LTC)</t>
  </si>
  <si>
    <t>G</t>
    <phoneticPr fontId="3"/>
  </si>
  <si>
    <t>0001
0011</t>
    <phoneticPr fontId="3"/>
  </si>
  <si>
    <t>3BA-JL36L</t>
    <phoneticPr fontId="3"/>
  </si>
  <si>
    <t>ラングラー アンリミテッド</t>
    <phoneticPr fontId="3"/>
  </si>
  <si>
    <r>
      <rPr>
        <sz val="8"/>
        <color theme="1"/>
        <rFont val="ＭＳ Ｐゴシック"/>
        <family val="3"/>
        <charset val="128"/>
      </rPr>
      <t>８W,EGR</t>
    </r>
    <r>
      <rPr>
        <sz val="8"/>
        <color theme="1"/>
        <rFont val="Arial"/>
        <family val="2"/>
      </rPr>
      <t/>
    </r>
  </si>
  <si>
    <r>
      <rPr>
        <sz val="8"/>
        <color theme="1"/>
        <rFont val="ＭＳ Ｐゴシック"/>
        <family val="3"/>
        <charset val="128"/>
      </rPr>
      <t>７W,EGR</t>
    </r>
    <r>
      <rPr>
        <sz val="8"/>
        <color theme="1"/>
        <rFont val="Arial"/>
        <family val="2"/>
      </rPr>
      <t/>
    </r>
  </si>
  <si>
    <r>
      <rPr>
        <sz val="8"/>
        <color theme="1"/>
        <rFont val="ＭＳ Ｐゴシック"/>
        <family val="3"/>
        <charset val="128"/>
      </rPr>
      <t>５W,EGR</t>
    </r>
    <r>
      <rPr>
        <sz val="8"/>
        <color theme="1"/>
        <rFont val="Arial"/>
        <family val="2"/>
      </rPr>
      <t/>
    </r>
  </si>
  <si>
    <r>
      <rPr>
        <sz val="8"/>
        <color theme="1"/>
        <rFont val="ＭＳ Ｐゴシック"/>
        <family val="3"/>
        <charset val="128"/>
      </rPr>
      <t>４W,EGR</t>
    </r>
    <r>
      <rPr>
        <sz val="8"/>
        <color theme="1"/>
        <rFont val="Arial"/>
        <family val="2"/>
      </rPr>
      <t/>
    </r>
  </si>
  <si>
    <t>3BA-JL36S</t>
    <phoneticPr fontId="3"/>
  </si>
  <si>
    <t>ラングラー</t>
    <phoneticPr fontId="3"/>
  </si>
  <si>
    <r>
      <rPr>
        <sz val="8"/>
        <color theme="1"/>
        <rFont val="ＭＳ Ｐゴシック"/>
        <family val="3"/>
        <charset val="128"/>
      </rPr>
      <t>３</t>
    </r>
    <r>
      <rPr>
        <sz val="8"/>
        <color theme="1"/>
        <rFont val="Arial"/>
        <family val="2"/>
      </rPr>
      <t>W,EGR</t>
    </r>
    <phoneticPr fontId="3"/>
  </si>
  <si>
    <t>D,I,EP</t>
    <phoneticPr fontId="3"/>
  </si>
  <si>
    <t>0029,0039</t>
    <phoneticPr fontId="3"/>
  </si>
  <si>
    <t>0008
0018
0038</t>
    <phoneticPr fontId="3"/>
  </si>
  <si>
    <t>0007
0017
0037</t>
    <phoneticPr fontId="3"/>
  </si>
  <si>
    <t>0026,0036</t>
    <phoneticPr fontId="3"/>
  </si>
  <si>
    <t>0005
0015
0035</t>
    <phoneticPr fontId="3"/>
  </si>
  <si>
    <t>0004
0014
0034</t>
    <phoneticPr fontId="3"/>
  </si>
  <si>
    <t>0023,0033</t>
    <phoneticPr fontId="3"/>
  </si>
  <si>
    <t>0002
0012
0032</t>
    <phoneticPr fontId="3"/>
  </si>
  <si>
    <r>
      <t xml:space="preserve">8AT </t>
    </r>
    <r>
      <rPr>
        <sz val="8"/>
        <color theme="1"/>
        <rFont val="ＭＳ Ｐゴシック"/>
        <family val="3"/>
        <charset val="128"/>
      </rPr>
      <t>×</t>
    </r>
    <r>
      <rPr>
        <sz val="8"/>
        <color theme="1"/>
        <rFont val="Arial"/>
        <family val="2"/>
      </rPr>
      <t xml:space="preserve"> 2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3"/>
  </si>
  <si>
    <t>N</t>
    <phoneticPr fontId="3"/>
  </si>
  <si>
    <t>0001
0011
0031</t>
    <phoneticPr fontId="3"/>
  </si>
  <si>
    <t>3BA-JL20L</t>
    <phoneticPr fontId="3"/>
  </si>
  <si>
    <t xml:space="preserve"> I, EP</t>
    <phoneticPr fontId="3"/>
  </si>
  <si>
    <t>0004
0014
0024</t>
    <phoneticPr fontId="3"/>
  </si>
  <si>
    <r>
      <t>9AT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3"/>
  </si>
  <si>
    <t>0003
0013
0023</t>
    <phoneticPr fontId="3"/>
  </si>
  <si>
    <t>0002
0012
0022</t>
    <phoneticPr fontId="3"/>
  </si>
  <si>
    <r>
      <t>6AT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3"/>
  </si>
  <si>
    <t>B</t>
    <phoneticPr fontId="3"/>
  </si>
  <si>
    <t>0001
0011
0021</t>
    <phoneticPr fontId="3"/>
  </si>
  <si>
    <t>3BA-M624</t>
    <phoneticPr fontId="3"/>
  </si>
  <si>
    <t>コンパス</t>
    <phoneticPr fontId="3"/>
  </si>
  <si>
    <t>0013
0023</t>
    <phoneticPr fontId="3"/>
  </si>
  <si>
    <t>0012
0022</t>
    <phoneticPr fontId="3"/>
  </si>
  <si>
    <t>6AT(E)</t>
    <phoneticPr fontId="3"/>
  </si>
  <si>
    <t>0011
0021</t>
    <phoneticPr fontId="3"/>
  </si>
  <si>
    <t>3BA-BV13PM</t>
    <phoneticPr fontId="3"/>
  </si>
  <si>
    <t>レネゲード</t>
    <phoneticPr fontId="3"/>
  </si>
  <si>
    <t>ジープ</t>
    <phoneticPr fontId="3"/>
  </si>
  <si>
    <t>Abarth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</si>
</sst>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0.0"/>
    <numFmt numFmtId="178" formatCode="0_);[Red]\(0\)"/>
    <numFmt numFmtId="179" formatCode="0_ "/>
    <numFmt numFmtId="180" formatCode="0.0_);[Red]\(0.0\)"/>
    <numFmt numFmtId="181" formatCode="#,##0.0_ 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name val="游ゴシック"/>
      <family val="2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游ゴシック"/>
      <family val="3"/>
      <charset val="128"/>
    </font>
    <font>
      <sz val="8"/>
      <color rgb="FFFF0000"/>
      <name val="Arial"/>
      <family val="2"/>
    </font>
    <font>
      <b/>
      <sz val="13"/>
      <color theme="3"/>
      <name val="游ゴシック"/>
      <family val="2"/>
      <charset val="128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8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u/>
      <sz val="8"/>
      <color theme="1"/>
      <name val="ＭＳ Ｐゴシック"/>
      <family val="3"/>
      <charset val="128"/>
    </font>
    <font>
      <sz val="8"/>
      <name val="游ゴシック Light"/>
      <family val="3"/>
      <charset val="128"/>
      <scheme val="major"/>
    </font>
    <font>
      <sz val="8"/>
      <color theme="1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u/>
      <sz val="8"/>
      <name val="Arial"/>
      <family val="2"/>
      <charset val="128"/>
    </font>
    <font>
      <sz val="8"/>
      <name val="Yu Gothic"/>
      <family val="3"/>
      <charset val="128"/>
    </font>
    <font>
      <b/>
      <sz val="8"/>
      <color theme="1"/>
      <name val="Arial"/>
      <family val="2"/>
    </font>
    <font>
      <sz val="8"/>
      <color indexed="8"/>
      <name val="Yu Gothic UI Semibold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7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5" xfId="0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 shrinkToFit="1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 inden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177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3" fillId="0" borderId="29" xfId="0" applyNumberFormat="1" applyFont="1" applyBorder="1" applyAlignment="1">
      <alignment horizontal="center" vertical="center" wrapText="1"/>
    </xf>
    <xf numFmtId="177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179" fontId="2" fillId="0" borderId="30" xfId="0" applyNumberFormat="1" applyFont="1" applyBorder="1" applyAlignment="1">
      <alignment horizontal="center" vertical="center"/>
    </xf>
    <xf numFmtId="17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8" fontId="13" fillId="0" borderId="31" xfId="0" applyNumberFormat="1" applyFont="1" applyBorder="1" applyAlignment="1">
      <alignment horizontal="center" vertical="center" wrapText="1"/>
    </xf>
    <xf numFmtId="177" fontId="13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177" fontId="13" fillId="0" borderId="28" xfId="0" quotePrefix="1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13" fillId="0" borderId="2" xfId="0" quotePrefix="1" applyNumberFormat="1" applyFont="1" applyBorder="1" applyAlignment="1">
      <alignment horizontal="center" vertical="center" wrapText="1"/>
    </xf>
    <xf numFmtId="177" fontId="13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vertical="center"/>
    </xf>
    <xf numFmtId="0" fontId="2" fillId="0" borderId="0" xfId="1" applyFont="1"/>
    <xf numFmtId="0" fontId="2" fillId="3" borderId="0" xfId="0" applyFont="1" applyFill="1"/>
    <xf numFmtId="179" fontId="18" fillId="0" borderId="25" xfId="0" applyNumberFormat="1" applyFont="1" applyBorder="1" applyAlignment="1">
      <alignment horizontal="center" vertical="center"/>
    </xf>
    <xf numFmtId="179" fontId="18" fillId="0" borderId="30" xfId="0" applyNumberFormat="1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Protection="1"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>
      <alignment horizontal="center" vertical="center"/>
    </xf>
    <xf numFmtId="177" fontId="21" fillId="0" borderId="2" xfId="0" quotePrefix="1" applyNumberFormat="1" applyFont="1" applyBorder="1" applyAlignment="1" applyProtection="1">
      <alignment horizontal="center" vertical="center" wrapText="1"/>
      <protection locked="0"/>
    </xf>
    <xf numFmtId="178" fontId="21" fillId="0" borderId="29" xfId="0" applyNumberFormat="1" applyFont="1" applyBorder="1" applyAlignment="1">
      <alignment horizontal="center" vertical="center" wrapText="1"/>
    </xf>
    <xf numFmtId="177" fontId="21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38" fontId="18" fillId="0" borderId="25" xfId="2" applyFont="1" applyFill="1" applyBorder="1" applyAlignment="1" applyProtection="1">
      <alignment horizontal="center" vertical="center" wrapText="1"/>
      <protection locked="0"/>
    </xf>
    <xf numFmtId="176" fontId="18" fillId="0" borderId="2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vertical="center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177" fontId="21" fillId="0" borderId="25" xfId="0" quotePrefix="1" applyNumberFormat="1" applyFont="1" applyBorder="1" applyAlignment="1" applyProtection="1">
      <alignment horizontal="center" vertical="center" wrapText="1"/>
      <protection locked="0"/>
    </xf>
    <xf numFmtId="177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176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38" fontId="18" fillId="0" borderId="25" xfId="3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18" fillId="0" borderId="27" xfId="0" quotePrefix="1" applyFont="1" applyBorder="1" applyAlignment="1" applyProtection="1">
      <alignment horizontal="center" vertical="center" wrapText="1"/>
      <protection locked="0"/>
    </xf>
    <xf numFmtId="0" fontId="18" fillId="4" borderId="32" xfId="0" applyFont="1" applyFill="1" applyBorder="1" applyAlignment="1">
      <alignment horizontal="center" vertical="center" wrapText="1"/>
    </xf>
    <xf numFmtId="0" fontId="18" fillId="0" borderId="4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vertical="center" wrapText="1"/>
      <protection locked="0"/>
    </xf>
    <xf numFmtId="177" fontId="21" fillId="0" borderId="25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vertical="center" wrapTex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178" fontId="18" fillId="0" borderId="25" xfId="0" applyNumberFormat="1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left" vertical="center"/>
      <protection locked="0"/>
    </xf>
    <xf numFmtId="0" fontId="22" fillId="0" borderId="32" xfId="0" applyFont="1" applyBorder="1" applyAlignment="1">
      <alignment horizontal="center" vertical="center" wrapText="1"/>
    </xf>
    <xf numFmtId="0" fontId="22" fillId="0" borderId="9" xfId="0" applyFont="1" applyBorder="1" applyProtection="1">
      <protection locked="0"/>
    </xf>
    <xf numFmtId="176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center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18" fillId="0" borderId="1" xfId="0" applyFont="1" applyBorder="1"/>
    <xf numFmtId="0" fontId="24" fillId="0" borderId="0" xfId="0" applyFont="1"/>
    <xf numFmtId="0" fontId="26" fillId="0" borderId="0" xfId="0" applyFont="1"/>
    <xf numFmtId="0" fontId="4" fillId="0" borderId="0" xfId="0" applyFont="1" applyAlignment="1">
      <alignment horizontal="right"/>
    </xf>
    <xf numFmtId="0" fontId="20" fillId="0" borderId="0" xfId="0" applyFont="1"/>
    <xf numFmtId="0" fontId="2" fillId="0" borderId="0" xfId="4" applyFont="1" applyAlignment="1"/>
    <xf numFmtId="0" fontId="2" fillId="3" borderId="0" xfId="1" applyFont="1" applyFill="1"/>
    <xf numFmtId="0" fontId="2" fillId="0" borderId="0" xfId="1" applyFont="1" applyAlignment="1">
      <alignment vertical="center"/>
    </xf>
    <xf numFmtId="3" fontId="2" fillId="0" borderId="25" xfId="4" applyNumberFormat="1" applyFont="1" applyBorder="1" applyAlignment="1" applyProtection="1">
      <alignment horizontal="center" vertical="center"/>
      <protection locked="0"/>
    </xf>
    <xf numFmtId="179" fontId="2" fillId="4" borderId="25" xfId="4" applyNumberFormat="1" applyFont="1" applyFill="1" applyBorder="1" applyAlignment="1">
      <alignment horizontal="center" vertical="center"/>
    </xf>
    <xf numFmtId="179" fontId="2" fillId="4" borderId="30" xfId="4" applyNumberFormat="1" applyFont="1" applyFill="1" applyBorder="1" applyAlignment="1">
      <alignment horizontal="center" vertical="center"/>
    </xf>
    <xf numFmtId="0" fontId="14" fillId="4" borderId="25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vertical="center"/>
    </xf>
    <xf numFmtId="0" fontId="2" fillId="4" borderId="25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 wrapText="1"/>
    </xf>
    <xf numFmtId="177" fontId="29" fillId="4" borderId="25" xfId="4" quotePrefix="1" applyNumberFormat="1" applyFont="1" applyFill="1" applyBorder="1" applyAlignment="1" applyProtection="1">
      <alignment horizontal="center" vertical="center" wrapText="1"/>
      <protection locked="0"/>
    </xf>
    <xf numFmtId="177" fontId="29" fillId="4" borderId="28" xfId="4" quotePrefix="1" applyNumberFormat="1" applyFont="1" applyFill="1" applyBorder="1" applyAlignment="1" applyProtection="1">
      <alignment horizontal="center" vertical="center" wrapText="1"/>
      <protection locked="0"/>
    </xf>
    <xf numFmtId="178" fontId="13" fillId="4" borderId="37" xfId="1" applyNumberFormat="1" applyFont="1" applyFill="1" applyBorder="1" applyAlignment="1">
      <alignment horizontal="center" vertical="center" wrapText="1"/>
    </xf>
    <xf numFmtId="177" fontId="13" fillId="4" borderId="38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4" borderId="29" xfId="1" applyFont="1" applyFill="1" applyBorder="1" applyAlignment="1" applyProtection="1">
      <alignment horizontal="center" vertical="center"/>
      <protection locked="0"/>
    </xf>
    <xf numFmtId="0" fontId="2" fillId="4" borderId="26" xfId="4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 applyProtection="1">
      <alignment horizontal="center" vertical="center" wrapText="1"/>
      <protection locked="0"/>
    </xf>
    <xf numFmtId="176" fontId="2" fillId="0" borderId="25" xfId="1" applyNumberFormat="1" applyFont="1" applyBorder="1" applyAlignment="1" applyProtection="1">
      <alignment horizontal="center" vertical="center"/>
      <protection locked="0"/>
    </xf>
    <xf numFmtId="0" fontId="2" fillId="0" borderId="25" xfId="1" quotePrefix="1" applyFont="1" applyBorder="1" applyAlignment="1" applyProtection="1">
      <alignment horizontal="left" vertical="center" wrapText="1"/>
      <protection locked="0"/>
    </xf>
    <xf numFmtId="0" fontId="2" fillId="6" borderId="25" xfId="1" applyFont="1" applyFill="1" applyBorder="1" applyAlignment="1">
      <alignment horizontal="left" vertical="center"/>
    </xf>
    <xf numFmtId="0" fontId="2" fillId="6" borderId="11" xfId="1" applyFont="1" applyFill="1" applyBorder="1" applyAlignment="1">
      <alignment horizontal="left" vertical="center"/>
    </xf>
    <xf numFmtId="0" fontId="2" fillId="6" borderId="12" xfId="1" applyFont="1" applyFill="1" applyBorder="1" applyAlignment="1">
      <alignment vertical="center"/>
    </xf>
    <xf numFmtId="0" fontId="2" fillId="6" borderId="21" xfId="1" applyFont="1" applyFill="1" applyBorder="1" applyAlignment="1">
      <alignment vertical="center"/>
    </xf>
    <xf numFmtId="0" fontId="2" fillId="0" borderId="27" xfId="1" applyFont="1" applyBorder="1" applyAlignment="1">
      <alignment horizontal="centerContinuous"/>
    </xf>
    <xf numFmtId="0" fontId="2" fillId="0" borderId="26" xfId="1" applyFont="1" applyBorder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1" xfId="1" applyFont="1" applyBorder="1"/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20" fillId="0" borderId="0" xfId="1" applyFont="1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quotePrefix="1" applyNumberFormat="1" applyFont="1" applyAlignment="1">
      <alignment horizontal="center" vertical="center" wrapText="1"/>
    </xf>
    <xf numFmtId="178" fontId="34" fillId="0" borderId="0" xfId="0" applyNumberFormat="1" applyFont="1" applyAlignment="1">
      <alignment horizontal="center" vertical="center" wrapText="1"/>
    </xf>
    <xf numFmtId="180" fontId="34" fillId="0" borderId="0" xfId="0" quotePrefix="1" applyNumberFormat="1" applyFont="1" applyAlignment="1">
      <alignment horizontal="center" vertical="center" wrapText="1"/>
    </xf>
    <xf numFmtId="0" fontId="2" fillId="0" borderId="0" xfId="5" applyFont="1">
      <alignment vertical="center"/>
    </xf>
    <xf numFmtId="0" fontId="2" fillId="0" borderId="25" xfId="5" applyFont="1" applyBorder="1" applyAlignment="1">
      <alignment horizontal="center" vertical="center" wrapText="1"/>
    </xf>
    <xf numFmtId="0" fontId="2" fillId="0" borderId="40" xfId="5" applyFont="1" applyBorder="1" applyAlignment="1">
      <alignment horizontal="center" vertical="center" wrapText="1"/>
    </xf>
    <xf numFmtId="0" fontId="14" fillId="0" borderId="41" xfId="5" applyFont="1" applyBorder="1" applyAlignment="1">
      <alignment horizontal="center" vertical="center" wrapText="1"/>
    </xf>
    <xf numFmtId="180" fontId="2" fillId="0" borderId="27" xfId="5" applyNumberFormat="1" applyFont="1" applyBorder="1" applyAlignment="1">
      <alignment horizontal="center" vertical="center" wrapText="1"/>
    </xf>
    <xf numFmtId="0" fontId="13" fillId="0" borderId="29" xfId="5" applyFont="1" applyBorder="1" applyAlignment="1">
      <alignment horizontal="center" vertical="center" wrapText="1"/>
    </xf>
    <xf numFmtId="180" fontId="13" fillId="0" borderId="28" xfId="5" applyNumberFormat="1" applyFont="1" applyBorder="1" applyAlignment="1">
      <alignment horizontal="center" vertical="center" wrapText="1"/>
    </xf>
    <xf numFmtId="0" fontId="2" fillId="0" borderId="26" xfId="5" applyFont="1" applyBorder="1" applyAlignment="1">
      <alignment horizontal="center" vertical="center" wrapText="1"/>
    </xf>
    <xf numFmtId="0" fontId="2" fillId="0" borderId="25" xfId="6" applyFont="1" applyBorder="1" applyAlignment="1">
      <alignment horizontal="center" vertical="center" wrapText="1"/>
    </xf>
    <xf numFmtId="0" fontId="2" fillId="0" borderId="25" xfId="5" applyFont="1" applyBorder="1" applyAlignment="1">
      <alignment vertical="center" wrapText="1"/>
    </xf>
    <xf numFmtId="0" fontId="5" fillId="0" borderId="27" xfId="5" applyFont="1" applyBorder="1" applyAlignment="1">
      <alignment vertical="center" wrapText="1"/>
    </xf>
    <xf numFmtId="0" fontId="2" fillId="0" borderId="26" xfId="5" applyFont="1" applyBorder="1" applyAlignment="1">
      <alignment vertical="center" wrapText="1"/>
    </xf>
    <xf numFmtId="0" fontId="2" fillId="0" borderId="0" xfId="5" applyFont="1" applyAlignment="1">
      <alignment horizontal="right"/>
    </xf>
    <xf numFmtId="0" fontId="7" fillId="0" borderId="0" xfId="0" applyFont="1"/>
    <xf numFmtId="0" fontId="5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9" fontId="18" fillId="0" borderId="40" xfId="0" applyNumberFormat="1" applyFont="1" applyBorder="1" applyAlignment="1">
      <alignment horizontal="center" vertical="center"/>
    </xf>
    <xf numFmtId="0" fontId="36" fillId="0" borderId="41" xfId="0" applyFont="1" applyBorder="1" applyAlignment="1" applyProtection="1">
      <alignment horizontal="center" vertical="center" wrapText="1"/>
      <protection locked="0"/>
    </xf>
    <xf numFmtId="0" fontId="36" fillId="0" borderId="26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6" borderId="25" xfId="0" applyFont="1" applyFill="1" applyBorder="1" applyAlignment="1" applyProtection="1">
      <alignment horizontal="left" vertical="center" wrapText="1"/>
      <protection locked="0"/>
    </xf>
    <xf numFmtId="181" fontId="21" fillId="0" borderId="25" xfId="0" applyNumberFormat="1" applyFont="1" applyBorder="1" applyAlignment="1">
      <alignment horizontal="center" vertical="center"/>
    </xf>
    <xf numFmtId="0" fontId="18" fillId="0" borderId="9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14" fillId="4" borderId="26" xfId="4" applyFont="1" applyFill="1" applyBorder="1" applyAlignment="1" applyProtection="1">
      <alignment horizontal="center" vertical="center"/>
      <protection locked="0"/>
    </xf>
    <xf numFmtId="0" fontId="5" fillId="4" borderId="25" xfId="1" applyFont="1" applyFill="1" applyBorder="1" applyAlignment="1">
      <alignment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 wrapText="1"/>
    </xf>
    <xf numFmtId="177" fontId="13" fillId="4" borderId="25" xfId="4" quotePrefix="1" applyNumberFormat="1" applyFont="1" applyFill="1" applyBorder="1" applyAlignment="1" applyProtection="1">
      <alignment horizontal="center" vertical="center" wrapText="1"/>
      <protection locked="0"/>
    </xf>
    <xf numFmtId="177" fontId="13" fillId="4" borderId="28" xfId="4" quotePrefix="1" applyNumberFormat="1" applyFont="1" applyFill="1" applyBorder="1" applyAlignment="1" applyProtection="1">
      <alignment horizontal="center" vertical="center" wrapText="1"/>
      <protection locked="0"/>
    </xf>
    <xf numFmtId="178" fontId="13" fillId="4" borderId="29" xfId="1" applyNumberFormat="1" applyFont="1" applyFill="1" applyBorder="1" applyAlignment="1">
      <alignment horizontal="center" vertical="center" wrapText="1"/>
    </xf>
    <xf numFmtId="177" fontId="13" fillId="4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left" vertical="center" wrapText="1"/>
      <protection locked="0"/>
    </xf>
    <xf numFmtId="0" fontId="5" fillId="6" borderId="25" xfId="1" applyFont="1" applyFill="1" applyBorder="1" applyAlignment="1">
      <alignment horizontal="left" vertical="center"/>
    </xf>
    <xf numFmtId="0" fontId="2" fillId="4" borderId="27" xfId="4" applyFont="1" applyFill="1" applyBorder="1" applyAlignment="1" applyProtection="1">
      <alignment horizontal="left" vertical="center"/>
      <protection locked="0"/>
    </xf>
    <xf numFmtId="0" fontId="2" fillId="4" borderId="26" xfId="4" applyFont="1" applyFill="1" applyBorder="1" applyProtection="1">
      <alignment vertical="center"/>
      <protection locked="0"/>
    </xf>
    <xf numFmtId="0" fontId="2" fillId="4" borderId="21" xfId="4" applyFont="1" applyFill="1" applyBorder="1">
      <alignment vertical="center"/>
    </xf>
    <xf numFmtId="0" fontId="2" fillId="4" borderId="11" xfId="4" applyFont="1" applyFill="1" applyBorder="1" applyAlignment="1" applyProtection="1">
      <alignment horizontal="left" vertical="center"/>
      <protection locked="0"/>
    </xf>
    <xf numFmtId="0" fontId="2" fillId="4" borderId="12" xfId="4" applyFont="1" applyFill="1" applyBorder="1" applyProtection="1">
      <alignment vertical="center"/>
      <protection locked="0"/>
    </xf>
    <xf numFmtId="0" fontId="2" fillId="4" borderId="9" xfId="4" applyFont="1" applyFill="1" applyBorder="1" applyProtection="1">
      <alignment vertical="center"/>
      <protection locked="0"/>
    </xf>
    <xf numFmtId="0" fontId="2" fillId="4" borderId="6" xfId="4" applyFont="1" applyFill="1" applyBorder="1" applyAlignment="1" applyProtection="1">
      <alignment horizontal="left" vertical="center"/>
      <protection locked="0"/>
    </xf>
    <xf numFmtId="0" fontId="2" fillId="4" borderId="4" xfId="4" applyFont="1" applyFill="1" applyBorder="1" applyProtection="1">
      <alignment vertical="center"/>
      <protection locked="0"/>
    </xf>
    <xf numFmtId="0" fontId="2" fillId="4" borderId="5" xfId="4" applyFont="1" applyFill="1" applyBorder="1" applyProtection="1">
      <alignment vertical="center"/>
      <protection locked="0"/>
    </xf>
    <xf numFmtId="0" fontId="2" fillId="4" borderId="1" xfId="4" applyFont="1" applyFill="1" applyBorder="1" applyProtection="1">
      <alignment vertical="center"/>
      <protection locked="0"/>
    </xf>
    <xf numFmtId="0" fontId="18" fillId="0" borderId="0" xfId="1" applyFont="1"/>
    <xf numFmtId="3" fontId="18" fillId="0" borderId="25" xfId="4" applyNumberFormat="1" applyFont="1" applyBorder="1" applyAlignment="1" applyProtection="1">
      <alignment horizontal="center" vertical="center"/>
      <protection locked="0"/>
    </xf>
    <xf numFmtId="0" fontId="14" fillId="4" borderId="4" xfId="4" applyFont="1" applyFill="1" applyBorder="1" applyAlignment="1" applyProtection="1">
      <alignment horizontal="center" vertical="center"/>
      <protection locked="0"/>
    </xf>
    <xf numFmtId="0" fontId="2" fillId="0" borderId="21" xfId="4" applyFont="1" applyBorder="1" applyAlignment="1">
      <alignment horizontal="center" vertical="center"/>
    </xf>
    <xf numFmtId="0" fontId="2" fillId="4" borderId="20" xfId="4" applyFont="1" applyFill="1" applyBorder="1" applyAlignment="1" applyProtection="1">
      <alignment horizontal="left" vertical="center"/>
      <protection locked="0"/>
    </xf>
    <xf numFmtId="0" fontId="2" fillId="4" borderId="10" xfId="4" applyFont="1" applyFill="1" applyBorder="1" applyProtection="1">
      <alignment vertical="center"/>
      <protection locked="0"/>
    </xf>
    <xf numFmtId="0" fontId="2" fillId="4" borderId="0" xfId="4" applyFont="1" applyFill="1" applyProtection="1">
      <alignment vertical="center"/>
      <protection locked="0"/>
    </xf>
    <xf numFmtId="0" fontId="2" fillId="4" borderId="3" xfId="4" applyFont="1" applyFill="1" applyBorder="1" applyProtection="1">
      <alignment vertical="center"/>
      <protection locked="0"/>
    </xf>
    <xf numFmtId="0" fontId="5" fillId="0" borderId="26" xfId="1" applyFont="1" applyBorder="1" applyAlignment="1">
      <alignment horizontal="centerContinuous"/>
    </xf>
    <xf numFmtId="0" fontId="14" fillId="0" borderId="25" xfId="4" applyFont="1" applyBorder="1" applyAlignment="1" applyProtection="1">
      <alignment horizontal="center" vertical="center"/>
      <protection locked="0"/>
    </xf>
    <xf numFmtId="0" fontId="2" fillId="0" borderId="25" xfId="4" applyFont="1" applyBorder="1" applyAlignment="1"/>
    <xf numFmtId="0" fontId="2" fillId="0" borderId="25" xfId="4" applyFont="1" applyBorder="1" applyAlignment="1" applyProtection="1">
      <alignment horizontal="center" vertical="center"/>
      <protection locked="0"/>
    </xf>
    <xf numFmtId="0" fontId="2" fillId="0" borderId="25" xfId="4" applyFont="1" applyBorder="1" applyAlignment="1" applyProtection="1">
      <alignment horizontal="center" vertical="center" wrapText="1"/>
      <protection locked="0"/>
    </xf>
    <xf numFmtId="177" fontId="13" fillId="0" borderId="38" xfId="4" quotePrefix="1" applyNumberFormat="1" applyFont="1" applyBorder="1" applyAlignment="1" applyProtection="1">
      <alignment horizontal="center" vertical="center"/>
      <protection locked="0"/>
    </xf>
    <xf numFmtId="0" fontId="2" fillId="0" borderId="27" xfId="4" applyFont="1" applyBorder="1" applyAlignment="1" applyProtection="1">
      <alignment horizontal="center" vertical="center"/>
      <protection locked="0"/>
    </xf>
    <xf numFmtId="49" fontId="2" fillId="0" borderId="25" xfId="4" applyNumberFormat="1" applyFont="1" applyBorder="1" applyAlignment="1" applyProtection="1">
      <alignment horizontal="center" vertical="center"/>
      <protection locked="0"/>
    </xf>
    <xf numFmtId="0" fontId="2" fillId="0" borderId="25" xfId="4" applyFont="1" applyBorder="1" applyAlignment="1" applyProtection="1">
      <alignment horizontal="left" vertical="center"/>
      <protection locked="0"/>
    </xf>
    <xf numFmtId="0" fontId="2" fillId="0" borderId="11" xfId="4" applyFont="1" applyBorder="1" applyAlignment="1" applyProtection="1">
      <alignment horizontal="left" vertical="center"/>
      <protection locked="0"/>
    </xf>
    <xf numFmtId="0" fontId="2" fillId="0" borderId="12" xfId="4" applyFont="1" applyBorder="1" applyProtection="1">
      <alignment vertical="center"/>
      <protection locked="0"/>
    </xf>
    <xf numFmtId="0" fontId="2" fillId="0" borderId="21" xfId="4" applyFont="1" applyBorder="1" applyProtection="1">
      <alignment vertical="center"/>
      <protection locked="0"/>
    </xf>
    <xf numFmtId="0" fontId="7" fillId="0" borderId="0" xfId="1" applyFont="1"/>
    <xf numFmtId="0" fontId="5" fillId="0" borderId="1" xfId="1" applyFont="1" applyBorder="1" applyProtection="1">
      <protection locked="0"/>
    </xf>
    <xf numFmtId="0" fontId="2" fillId="0" borderId="0" xfId="4" applyFont="1">
      <alignment vertical="center"/>
    </xf>
    <xf numFmtId="0" fontId="2" fillId="8" borderId="0" xfId="0" applyFont="1" applyFill="1"/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vertical="center"/>
      <protection locked="0"/>
    </xf>
    <xf numFmtId="178" fontId="21" fillId="0" borderId="31" xfId="0" applyNumberFormat="1" applyFont="1" applyBorder="1" applyAlignment="1">
      <alignment horizontal="center" vertical="center" wrapText="1"/>
    </xf>
    <xf numFmtId="177" fontId="21" fillId="0" borderId="16" xfId="0" quotePrefix="1" applyNumberFormat="1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2" fillId="0" borderId="25" xfId="0" applyFont="1" applyBorder="1"/>
    <xf numFmtId="3" fontId="37" fillId="0" borderId="25" xfId="0" applyNumberFormat="1" applyFont="1" applyBorder="1" applyAlignment="1">
      <alignment horizontal="center" vertical="center"/>
    </xf>
    <xf numFmtId="179" fontId="2" fillId="4" borderId="25" xfId="0" applyNumberFormat="1" applyFont="1" applyFill="1" applyBorder="1" applyAlignment="1">
      <alignment horizontal="center" vertical="center"/>
    </xf>
    <xf numFmtId="179" fontId="2" fillId="4" borderId="30" xfId="0" applyNumberFormat="1" applyFont="1" applyFill="1" applyBorder="1" applyAlignment="1">
      <alignment horizontal="center" vertical="center"/>
    </xf>
    <xf numFmtId="0" fontId="14" fillId="4" borderId="26" xfId="0" applyFont="1" applyFill="1" applyBorder="1" applyAlignment="1" applyProtection="1">
      <alignment horizontal="center" vertical="center"/>
      <protection locked="0"/>
    </xf>
    <xf numFmtId="177" fontId="13" fillId="4" borderId="25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49" fontId="37" fillId="0" borderId="21" xfId="0" applyNumberFormat="1" applyFont="1" applyBorder="1" applyAlignment="1">
      <alignment horizontal="center" vertical="center"/>
    </xf>
    <xf numFmtId="177" fontId="21" fillId="0" borderId="23" xfId="0" quotePrefix="1" applyNumberFormat="1" applyFont="1" applyBorder="1" applyAlignment="1" applyProtection="1">
      <alignment horizontal="center" vertical="center" wrapText="1"/>
      <protection locked="0"/>
    </xf>
    <xf numFmtId="177" fontId="29" fillId="0" borderId="38" xfId="0" quotePrefix="1" applyNumberFormat="1" applyFont="1" applyBorder="1" applyAlignment="1" applyProtection="1">
      <alignment horizontal="center" vertical="center" wrapText="1"/>
      <protection locked="0"/>
    </xf>
    <xf numFmtId="3" fontId="2" fillId="0" borderId="25" xfId="0" applyNumberFormat="1" applyFont="1" applyBorder="1" applyAlignment="1" applyProtection="1">
      <alignment horizontal="center" vertical="center"/>
      <protection locked="0"/>
    </xf>
    <xf numFmtId="177" fontId="29" fillId="0" borderId="28" xfId="0" applyNumberFormat="1" applyFont="1" applyBorder="1" applyAlignment="1">
      <alignment horizontal="center" vertical="center"/>
    </xf>
    <xf numFmtId="49" fontId="37" fillId="0" borderId="25" xfId="0" applyNumberFormat="1" applyFont="1" applyBorder="1" applyAlignment="1">
      <alignment horizontal="center" vertical="center"/>
    </xf>
    <xf numFmtId="179" fontId="11" fillId="0" borderId="27" xfId="0" applyNumberFormat="1" applyFont="1" applyBorder="1" applyAlignment="1">
      <alignment horizontal="center" vertical="center"/>
    </xf>
    <xf numFmtId="179" fontId="11" fillId="0" borderId="30" xfId="0" applyNumberFormat="1" applyFont="1" applyBorder="1" applyAlignment="1">
      <alignment horizontal="center" vertical="center"/>
    </xf>
    <xf numFmtId="0" fontId="42" fillId="0" borderId="26" xfId="0" applyFont="1" applyBorder="1" applyAlignment="1" applyProtection="1">
      <alignment horizontal="center" vertical="center"/>
      <protection locked="0"/>
    </xf>
    <xf numFmtId="180" fontId="21" fillId="0" borderId="28" xfId="0" quotePrefix="1" applyNumberFormat="1" applyFont="1" applyBorder="1" applyAlignment="1" applyProtection="1">
      <alignment horizontal="center" vertical="center" wrapText="1"/>
      <protection locked="0"/>
    </xf>
    <xf numFmtId="180" fontId="21" fillId="0" borderId="16" xfId="0" quotePrefix="1" applyNumberFormat="1" applyFont="1" applyBorder="1" applyAlignment="1" applyProtection="1">
      <alignment horizontal="center" vertical="center" wrapText="1"/>
      <protection locked="0"/>
    </xf>
    <xf numFmtId="178" fontId="21" fillId="0" borderId="22" xfId="0" applyNumberFormat="1" applyFont="1" applyBorder="1" applyAlignment="1">
      <alignment horizontal="center" vertical="center" wrapText="1"/>
    </xf>
    <xf numFmtId="180" fontId="21" fillId="0" borderId="23" xfId="0" quotePrefix="1" applyNumberFormat="1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>
      <alignment horizontal="center" vertical="center"/>
    </xf>
    <xf numFmtId="0" fontId="11" fillId="4" borderId="25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180" fontId="13" fillId="0" borderId="23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11" fillId="0" borderId="25" xfId="0" applyNumberFormat="1" applyFont="1" applyBorder="1" applyAlignment="1" applyProtection="1">
      <alignment horizontal="center" vertical="center" wrapText="1"/>
      <protection locked="0"/>
    </xf>
    <xf numFmtId="49" fontId="37" fillId="0" borderId="21" xfId="0" applyNumberFormat="1" applyFont="1" applyBorder="1" applyAlignment="1">
      <alignment horizontal="center" vertical="center" wrapText="1"/>
    </xf>
    <xf numFmtId="49" fontId="37" fillId="0" borderId="25" xfId="0" applyNumberFormat="1" applyFont="1" applyBorder="1" applyAlignment="1">
      <alignment horizontal="center" vertical="center" wrapText="1"/>
    </xf>
    <xf numFmtId="38" fontId="2" fillId="0" borderId="25" xfId="7" applyFont="1" applyFill="1" applyBorder="1" applyAlignment="1" applyProtection="1">
      <alignment horizontal="center" vertical="center"/>
      <protection locked="0"/>
    </xf>
    <xf numFmtId="0" fontId="19" fillId="4" borderId="26" xfId="4" applyFont="1" applyFill="1" applyBorder="1" applyAlignment="1" applyProtection="1">
      <alignment horizontal="center" vertical="center"/>
      <protection locked="0"/>
    </xf>
    <xf numFmtId="0" fontId="18" fillId="4" borderId="11" xfId="4" applyFont="1" applyFill="1" applyBorder="1" applyAlignment="1" applyProtection="1">
      <alignment horizontal="left" vertical="center"/>
      <protection locked="0"/>
    </xf>
    <xf numFmtId="0" fontId="18" fillId="4" borderId="12" xfId="4" applyFont="1" applyFill="1" applyBorder="1" applyProtection="1">
      <alignment vertical="center"/>
      <protection locked="0"/>
    </xf>
    <xf numFmtId="0" fontId="18" fillId="4" borderId="21" xfId="4" applyFont="1" applyFill="1" applyBorder="1" applyProtection="1">
      <alignment vertical="center"/>
      <protection locked="0"/>
    </xf>
    <xf numFmtId="0" fontId="18" fillId="4" borderId="6" xfId="4" applyFont="1" applyFill="1" applyBorder="1" applyAlignment="1" applyProtection="1">
      <alignment horizontal="left" vertical="center"/>
      <protection locked="0"/>
    </xf>
    <xf numFmtId="0" fontId="18" fillId="4" borderId="10" xfId="4" applyFont="1" applyFill="1" applyBorder="1" applyProtection="1">
      <alignment vertical="center"/>
      <protection locked="0"/>
    </xf>
    <xf numFmtId="0" fontId="18" fillId="4" borderId="9" xfId="4" applyFont="1" applyFill="1" applyBorder="1" applyProtection="1">
      <alignment vertical="center"/>
      <protection locked="0"/>
    </xf>
    <xf numFmtId="0" fontId="22" fillId="4" borderId="10" xfId="4" applyFont="1" applyFill="1" applyBorder="1" applyProtection="1">
      <alignment vertical="center"/>
      <protection locked="0"/>
    </xf>
    <xf numFmtId="0" fontId="18" fillId="4" borderId="4" xfId="4" applyFont="1" applyFill="1" applyBorder="1" applyProtection="1">
      <alignment vertical="center"/>
      <protection locked="0"/>
    </xf>
    <xf numFmtId="0" fontId="18" fillId="4" borderId="20" xfId="4" applyFont="1" applyFill="1" applyBorder="1" applyProtection="1">
      <alignment vertical="center"/>
      <protection locked="0"/>
    </xf>
    <xf numFmtId="0" fontId="22" fillId="4" borderId="9" xfId="4" applyFont="1" applyFill="1" applyBorder="1" applyProtection="1">
      <alignment vertical="center"/>
      <protection locked="0"/>
    </xf>
    <xf numFmtId="0" fontId="22" fillId="4" borderId="3" xfId="4" applyFont="1" applyFill="1" applyBorder="1" applyProtection="1">
      <alignment vertical="center"/>
      <protection locked="0"/>
    </xf>
    <xf numFmtId="0" fontId="2" fillId="4" borderId="0" xfId="0" applyFont="1" applyFill="1"/>
    <xf numFmtId="0" fontId="2" fillId="0" borderId="0" xfId="0" applyFont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177" fontId="13" fillId="6" borderId="25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6" borderId="2" xfId="0" quotePrefix="1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6" borderId="25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9" fontId="2" fillId="0" borderId="25" xfId="0" quotePrefix="1" applyNumberFormat="1" applyFont="1" applyBorder="1" applyAlignment="1" applyProtection="1">
      <alignment horizontal="left" vertical="center" wrapText="1"/>
      <protection locked="0"/>
    </xf>
    <xf numFmtId="0" fontId="2" fillId="6" borderId="21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6" borderId="4" xfId="0" applyFont="1" applyFill="1" applyBorder="1" applyAlignment="1">
      <alignment vertical="center"/>
    </xf>
    <xf numFmtId="0" fontId="2" fillId="0" borderId="2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8" fillId="0" borderId="42" xfId="0" applyFont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6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/>
    <xf numFmtId="177" fontId="44" fillId="0" borderId="25" xfId="0" quotePrefix="1" applyNumberFormat="1" applyFont="1" applyBorder="1" applyAlignment="1" applyProtection="1">
      <alignment horizontal="center" vertical="center" wrapText="1"/>
      <protection locked="0"/>
    </xf>
    <xf numFmtId="177" fontId="44" fillId="0" borderId="27" xfId="0" quotePrefix="1" applyNumberFormat="1" applyFont="1" applyBorder="1" applyAlignment="1" applyProtection="1">
      <alignment horizontal="center" vertical="center" wrapText="1"/>
      <protection locked="0"/>
    </xf>
    <xf numFmtId="178" fontId="44" fillId="0" borderId="43" xfId="0" applyNumberFormat="1" applyFont="1" applyBorder="1" applyAlignment="1">
      <alignment horizontal="center" vertical="center" wrapText="1"/>
    </xf>
    <xf numFmtId="177" fontId="44" fillId="0" borderId="44" xfId="0" quotePrefix="1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179" fontId="22" fillId="0" borderId="25" xfId="0" applyNumberFormat="1" applyFont="1" applyBorder="1" applyAlignment="1">
      <alignment horizontal="center" vertical="center"/>
    </xf>
    <xf numFmtId="178" fontId="44" fillId="0" borderId="29" xfId="0" applyNumberFormat="1" applyFont="1" applyBorder="1" applyAlignment="1">
      <alignment horizontal="center" vertical="center" wrapText="1"/>
    </xf>
    <xf numFmtId="177" fontId="44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36" fillId="0" borderId="26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22" fillId="4" borderId="21" xfId="4" applyFont="1" applyFill="1" applyBorder="1" applyProtection="1">
      <alignment vertical="center"/>
      <protection locked="0"/>
    </xf>
    <xf numFmtId="0" fontId="18" fillId="4" borderId="27" xfId="4" applyFont="1" applyFill="1" applyBorder="1" applyAlignment="1" applyProtection="1">
      <alignment horizontal="left" vertical="center"/>
      <protection locked="0"/>
    </xf>
    <xf numFmtId="0" fontId="18" fillId="4" borderId="2" xfId="4" applyFont="1" applyFill="1" applyBorder="1" applyProtection="1">
      <alignment vertical="center"/>
      <protection locked="0"/>
    </xf>
    <xf numFmtId="2" fontId="13" fillId="4" borderId="25" xfId="4" quotePrefix="1" applyNumberFormat="1" applyFont="1" applyFill="1" applyBorder="1" applyAlignment="1" applyProtection="1">
      <alignment horizontal="center" vertical="center" wrapText="1"/>
      <protection locked="0"/>
    </xf>
    <xf numFmtId="2" fontId="13" fillId="4" borderId="28" xfId="4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>
      <alignment horizontal="left" vertical="center"/>
    </xf>
    <xf numFmtId="0" fontId="2" fillId="4" borderId="11" xfId="4" applyFont="1" applyFill="1" applyBorder="1" applyAlignment="1">
      <alignment horizontal="left" vertical="center"/>
    </xf>
    <xf numFmtId="0" fontId="2" fillId="4" borderId="12" xfId="4" applyFont="1" applyFill="1" applyBorder="1">
      <alignment vertical="center"/>
    </xf>
    <xf numFmtId="0" fontId="2" fillId="0" borderId="21" xfId="4" applyFont="1" applyBorder="1" applyAlignment="1">
      <alignment horizontal="center" vertical="center" wrapText="1"/>
    </xf>
    <xf numFmtId="0" fontId="2" fillId="4" borderId="20" xfId="4" applyFont="1" applyFill="1" applyBorder="1" applyAlignment="1">
      <alignment horizontal="left" vertical="center"/>
    </xf>
    <xf numFmtId="0" fontId="2" fillId="4" borderId="10" xfId="4" applyFont="1" applyFill="1" applyBorder="1">
      <alignment vertical="center"/>
    </xf>
    <xf numFmtId="0" fontId="2" fillId="4" borderId="9" xfId="4" applyFont="1" applyFill="1" applyBorder="1">
      <alignment vertical="center"/>
    </xf>
    <xf numFmtId="49" fontId="2" fillId="0" borderId="25" xfId="1" applyNumberFormat="1" applyFont="1" applyBorder="1" applyAlignment="1" applyProtection="1">
      <alignment horizontal="left" vertical="center" wrapText="1"/>
      <protection locked="0"/>
    </xf>
    <xf numFmtId="0" fontId="2" fillId="4" borderId="6" xfId="4" applyFont="1" applyFill="1" applyBorder="1" applyAlignment="1">
      <alignment horizontal="left" vertical="center"/>
    </xf>
    <xf numFmtId="0" fontId="2" fillId="0" borderId="6" xfId="4" applyFont="1" applyBorder="1" applyAlignment="1" applyProtection="1">
      <alignment horizontal="left" vertical="center"/>
      <protection locked="0"/>
    </xf>
    <xf numFmtId="0" fontId="2" fillId="4" borderId="26" xfId="4" applyFont="1" applyFill="1" applyBorder="1">
      <alignment vertical="center"/>
    </xf>
    <xf numFmtId="0" fontId="2" fillId="4" borderId="27" xfId="4" applyFont="1" applyFill="1" applyBorder="1" applyAlignment="1">
      <alignment horizontal="left" vertical="center"/>
    </xf>
    <xf numFmtId="0" fontId="2" fillId="4" borderId="12" xfId="4" applyFont="1" applyFill="1" applyBorder="1" applyAlignment="1">
      <alignment horizontal="center" vertical="center"/>
    </xf>
    <xf numFmtId="0" fontId="2" fillId="4" borderId="9" xfId="4" applyFont="1" applyFill="1" applyBorder="1" applyAlignment="1">
      <alignment horizontal="center" vertical="center"/>
    </xf>
    <xf numFmtId="0" fontId="2" fillId="4" borderId="26" xfId="4" applyFont="1" applyFill="1" applyBorder="1" applyAlignment="1">
      <alignment horizontal="center" vertical="center"/>
    </xf>
    <xf numFmtId="0" fontId="2" fillId="4" borderId="10" xfId="4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0" borderId="20" xfId="4" applyFont="1" applyBorder="1" applyAlignment="1" applyProtection="1">
      <alignment horizontal="left" vertical="center"/>
      <protection locked="0"/>
    </xf>
    <xf numFmtId="0" fontId="31" fillId="0" borderId="12" xfId="1" applyFont="1" applyBorder="1"/>
    <xf numFmtId="0" fontId="2" fillId="0" borderId="9" xfId="1" applyFont="1" applyBorder="1" applyAlignment="1">
      <alignment horizontal="center" vertical="center"/>
    </xf>
    <xf numFmtId="0" fontId="2" fillId="0" borderId="27" xfId="4" applyFont="1" applyBorder="1" applyAlignment="1" applyProtection="1">
      <alignment horizontal="left" vertical="center"/>
      <protection locked="0"/>
    </xf>
    <xf numFmtId="0" fontId="31" fillId="0" borderId="26" xfId="1" applyFont="1" applyBorder="1"/>
    <xf numFmtId="0" fontId="34" fillId="0" borderId="0" xfId="0" applyFont="1"/>
    <xf numFmtId="0" fontId="34" fillId="0" borderId="25" xfId="0" applyFont="1" applyBorder="1"/>
    <xf numFmtId="0" fontId="18" fillId="0" borderId="25" xfId="0" quotePrefix="1" applyFont="1" applyBorder="1" applyAlignment="1" applyProtection="1">
      <alignment horizontal="center" vertical="center" wrapText="1"/>
      <protection locked="0"/>
    </xf>
    <xf numFmtId="0" fontId="18" fillId="0" borderId="25" xfId="0" quotePrefix="1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 shrinkToFit="1"/>
    </xf>
    <xf numFmtId="0" fontId="18" fillId="0" borderId="5" xfId="0" applyFont="1" applyBorder="1" applyAlignment="1">
      <alignment horizontal="center" shrinkToFit="1"/>
    </xf>
    <xf numFmtId="0" fontId="18" fillId="0" borderId="6" xfId="0" applyFont="1" applyBorder="1" applyAlignment="1">
      <alignment horizontal="center" shrinkToFit="1"/>
    </xf>
    <xf numFmtId="0" fontId="22" fillId="0" borderId="36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shrinkToFit="1"/>
    </xf>
    <xf numFmtId="0" fontId="18" fillId="0" borderId="1" xfId="0" applyFont="1" applyBorder="1" applyAlignment="1">
      <alignment horizontal="center" shrinkToFit="1"/>
    </xf>
    <xf numFmtId="0" fontId="18" fillId="0" borderId="11" xfId="0" applyFont="1" applyBorder="1" applyAlignment="1">
      <alignment horizontal="center" shrinkToFit="1"/>
    </xf>
    <xf numFmtId="0" fontId="18" fillId="0" borderId="1" xfId="0" applyFont="1" applyBorder="1" applyAlignment="1">
      <alignment horizontal="left"/>
    </xf>
    <xf numFmtId="0" fontId="22" fillId="0" borderId="1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>
      <alignment horizontal="right"/>
    </xf>
    <xf numFmtId="0" fontId="23" fillId="0" borderId="5" xfId="0" applyFont="1" applyBorder="1"/>
    <xf numFmtId="0" fontId="23" fillId="0" borderId="10" xfId="0" applyFont="1" applyBorder="1"/>
    <xf numFmtId="0" fontId="23" fillId="0" borderId="0" xfId="0" applyFont="1"/>
    <xf numFmtId="0" fontId="23" fillId="0" borderId="12" xfId="0" applyFont="1" applyBorder="1"/>
    <xf numFmtId="0" fontId="23" fillId="0" borderId="1" xfId="0" applyFont="1" applyBorder="1"/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8" fillId="0" borderId="4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176" fontId="18" fillId="0" borderId="3" xfId="0" applyNumberFormat="1" applyFont="1" applyBorder="1" applyAlignment="1" applyProtection="1">
      <alignment horizontal="center" vertical="center"/>
      <protection locked="0"/>
    </xf>
    <xf numFmtId="176" fontId="18" fillId="0" borderId="21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2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22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7" borderId="4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12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7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5" fillId="0" borderId="36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30" fillId="0" borderId="9" xfId="4" applyFont="1" applyBorder="1" applyAlignment="1">
      <alignment horizontal="center" vertical="center" wrapText="1"/>
    </xf>
    <xf numFmtId="0" fontId="30" fillId="0" borderId="21" xfId="4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5" fillId="0" borderId="1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2" xfId="1" applyFont="1" applyBorder="1" applyAlignment="1">
      <alignment horizontal="right"/>
    </xf>
    <xf numFmtId="0" fontId="2" fillId="0" borderId="4" xfId="1" applyFont="1" applyBorder="1" applyAlignment="1">
      <alignment horizontal="center" vertical="center"/>
    </xf>
    <xf numFmtId="0" fontId="31" fillId="0" borderId="5" xfId="1" applyFont="1" applyBorder="1"/>
    <xf numFmtId="0" fontId="31" fillId="0" borderId="10" xfId="1" applyFont="1" applyBorder="1"/>
    <xf numFmtId="0" fontId="31" fillId="0" borderId="0" xfId="1" applyFont="1"/>
    <xf numFmtId="0" fontId="31" fillId="0" borderId="12" xfId="1" applyFont="1" applyBorder="1"/>
    <xf numFmtId="0" fontId="31" fillId="0" borderId="1" xfId="1" applyFont="1" applyBorder="1"/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 wrapText="1"/>
    </xf>
    <xf numFmtId="0" fontId="2" fillId="0" borderId="21" xfId="4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5" fillId="0" borderId="1" xfId="0" applyFont="1" applyBorder="1"/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0" xfId="1" applyFont="1"/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176" fontId="18" fillId="0" borderId="9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5" fillId="0" borderId="3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/>
    </xf>
    <xf numFmtId="0" fontId="2" fillId="0" borderId="2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22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20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39" xfId="5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0" fontId="2" fillId="0" borderId="7" xfId="5" applyFont="1" applyBorder="1" applyAlignment="1">
      <alignment horizontal="center"/>
    </xf>
    <xf numFmtId="0" fontId="2" fillId="0" borderId="17" xfId="5" applyFont="1" applyBorder="1" applyAlignment="1">
      <alignment horizontal="center"/>
    </xf>
    <xf numFmtId="0" fontId="2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7" borderId="4" xfId="5" applyFont="1" applyFill="1" applyBorder="1" applyAlignment="1">
      <alignment horizontal="center"/>
    </xf>
    <xf numFmtId="0" fontId="2" fillId="7" borderId="5" xfId="5" applyFont="1" applyFill="1" applyBorder="1" applyAlignment="1">
      <alignment horizontal="center"/>
    </xf>
    <xf numFmtId="0" fontId="2" fillId="7" borderId="6" xfId="5" applyFont="1" applyFill="1" applyBorder="1" applyAlignment="1">
      <alignment horizontal="center"/>
    </xf>
    <xf numFmtId="0" fontId="5" fillId="0" borderId="4" xfId="5" applyFont="1" applyBorder="1" applyAlignment="1">
      <alignment horizontal="center" shrinkToFit="1"/>
    </xf>
    <xf numFmtId="0" fontId="2" fillId="0" borderId="5" xfId="5" applyFont="1" applyBorder="1" applyAlignment="1">
      <alignment horizontal="center" shrinkToFit="1"/>
    </xf>
    <xf numFmtId="0" fontId="2" fillId="0" borderId="6" xfId="5" applyFont="1" applyBorder="1" applyAlignment="1">
      <alignment horizontal="center" shrinkToFit="1"/>
    </xf>
    <xf numFmtId="0" fontId="2" fillId="0" borderId="12" xfId="5" applyFont="1" applyBorder="1" applyAlignment="1">
      <alignment horizontal="center" shrinkToFit="1"/>
    </xf>
    <xf numFmtId="0" fontId="2" fillId="0" borderId="1" xfId="5" applyFont="1" applyBorder="1" applyAlignment="1">
      <alignment horizontal="center" shrinkToFit="1"/>
    </xf>
    <xf numFmtId="0" fontId="2" fillId="0" borderId="11" xfId="5" applyFont="1" applyBorder="1" applyAlignment="1">
      <alignment horizontal="center" shrinkToFit="1"/>
    </xf>
    <xf numFmtId="0" fontId="5" fillId="0" borderId="36" xfId="5" applyFont="1" applyBorder="1" applyAlignment="1">
      <alignment horizontal="center" vertical="center" wrapText="1"/>
    </xf>
    <xf numFmtId="0" fontId="2" fillId="0" borderId="35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31" fillId="0" borderId="5" xfId="5" applyFont="1" applyBorder="1" applyAlignment="1"/>
    <xf numFmtId="0" fontId="31" fillId="0" borderId="10" xfId="5" applyFont="1" applyBorder="1" applyAlignment="1"/>
    <xf numFmtId="0" fontId="31" fillId="0" borderId="0" xfId="5" applyFont="1" applyAlignment="1"/>
    <xf numFmtId="0" fontId="31" fillId="0" borderId="12" xfId="5" applyFont="1" applyBorder="1" applyAlignment="1"/>
    <xf numFmtId="0" fontId="31" fillId="0" borderId="1" xfId="5" applyFont="1" applyBorder="1" applyAlignment="1"/>
    <xf numFmtId="0" fontId="2" fillId="0" borderId="5" xfId="5" applyFont="1" applyBorder="1" applyAlignment="1">
      <alignment horizontal="center"/>
    </xf>
    <xf numFmtId="0" fontId="2" fillId="0" borderId="1" xfId="5" applyFont="1" applyBorder="1" applyAlignment="1">
      <alignment horizontal="center"/>
    </xf>
    <xf numFmtId="0" fontId="2" fillId="0" borderId="6" xfId="5" applyFont="1" applyBorder="1" applyAlignment="1">
      <alignment horizontal="center"/>
    </xf>
    <xf numFmtId="0" fontId="2" fillId="0" borderId="11" xfId="5" applyFont="1" applyBorder="1" applyAlignment="1">
      <alignment horizontal="center"/>
    </xf>
    <xf numFmtId="0" fontId="2" fillId="0" borderId="6" xfId="5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1" fillId="0" borderId="5" xfId="0" applyFont="1" applyBorder="1"/>
    <xf numFmtId="0" fontId="31" fillId="0" borderId="10" xfId="0" applyFont="1" applyBorder="1"/>
    <xf numFmtId="0" fontId="31" fillId="0" borderId="0" xfId="0" applyFont="1"/>
    <xf numFmtId="0" fontId="31" fillId="0" borderId="12" xfId="0" applyFont="1" applyBorder="1"/>
    <xf numFmtId="0" fontId="3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4" xfId="1" applyFont="1" applyBorder="1" applyAlignment="1">
      <alignment horizontal="center" shrinkToFit="1"/>
    </xf>
    <xf numFmtId="0" fontId="2" fillId="0" borderId="3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41" fillId="0" borderId="0" xfId="0" applyFont="1"/>
    <xf numFmtId="0" fontId="7" fillId="0" borderId="1" xfId="0" applyFont="1" applyBorder="1" applyAlignment="1">
      <alignment horizontal="left" indent="1"/>
    </xf>
  </cellXfs>
  <cellStyles count="8">
    <cellStyle name="桁区切り" xfId="2" builtinId="6"/>
    <cellStyle name="桁区切り 2" xfId="3" xr:uid="{AC7A524E-C23E-419E-B5A4-5A58A2D6300C}"/>
    <cellStyle name="桁区切り 3" xfId="7" xr:uid="{457CA563-E72C-4B86-920A-D22B58F58A60}"/>
    <cellStyle name="標準" xfId="0" builtinId="0"/>
    <cellStyle name="標準 2" xfId="4" xr:uid="{4FDA1B47-EDFC-48BF-99DD-03AE41E2B48E}"/>
    <cellStyle name="標準 2 2" xfId="1" xr:uid="{00000000-0005-0000-0000-000001000000}"/>
    <cellStyle name="標準 2 2 2" xfId="6" xr:uid="{4BA489A2-0810-4846-9860-E08CEB0071E5}"/>
    <cellStyle name="標準 2 3" xfId="5" xr:uid="{C328FE0B-E48F-4C41-AE0D-081F68796680}"/>
  </cellStyles>
  <dxfs count="2"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504825</xdr:colOff>
      <xdr:row>1</xdr:row>
      <xdr:rowOff>66675</xdr:rowOff>
    </xdr:from>
    <xdr:to>
      <xdr:col>20</xdr:col>
      <xdr:colOff>542925</xdr:colOff>
      <xdr:row>2</xdr:row>
      <xdr:rowOff>123825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450B81CC-D3AB-49E7-88AD-1C6DF03F6EC9}"/>
            </a:ext>
          </a:extLst>
        </xdr:cNvPr>
        <xdr:cNvSpPr txBox="1">
          <a:spLocks noChangeArrowheads="1"/>
        </xdr:cNvSpPr>
      </xdr:nvSpPr>
      <xdr:spPr bwMode="auto">
        <a:xfrm>
          <a:off x="12449175" y="231775"/>
          <a:ext cx="666750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469900</xdr:colOff>
      <xdr:row>1</xdr:row>
      <xdr:rowOff>73025</xdr:rowOff>
    </xdr:from>
    <xdr:to>
      <xdr:col>20</xdr:col>
      <xdr:colOff>505000</xdr:colOff>
      <xdr:row>2</xdr:row>
      <xdr:rowOff>133436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552741B3-C6F9-4028-BDE2-427AA9CBBD97}"/>
            </a:ext>
          </a:extLst>
        </xdr:cNvPr>
        <xdr:cNvSpPr txBox="1">
          <a:spLocks noChangeArrowheads="1"/>
        </xdr:cNvSpPr>
      </xdr:nvSpPr>
      <xdr:spPr bwMode="auto">
        <a:xfrm>
          <a:off x="12414250" y="238125"/>
          <a:ext cx="663750" cy="2255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504825</xdr:colOff>
      <xdr:row>1</xdr:row>
      <xdr:rowOff>66675</xdr:rowOff>
    </xdr:from>
    <xdr:to>
      <xdr:col>20</xdr:col>
      <xdr:colOff>542925</xdr:colOff>
      <xdr:row>2</xdr:row>
      <xdr:rowOff>123825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4F82B4EC-5064-4C35-B79C-28AECB07C64B}"/>
            </a:ext>
          </a:extLst>
        </xdr:cNvPr>
        <xdr:cNvSpPr txBox="1">
          <a:spLocks noChangeArrowheads="1"/>
        </xdr:cNvSpPr>
      </xdr:nvSpPr>
      <xdr:spPr bwMode="auto">
        <a:xfrm>
          <a:off x="12449175" y="231775"/>
          <a:ext cx="666750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C710-5576-47CE-986A-511A74A0365D}">
  <sheetPr>
    <tabColor rgb="FFC00000"/>
    <pageSetUpPr fitToPage="1"/>
  </sheetPr>
  <dimension ref="A1:U22"/>
  <sheetViews>
    <sheetView tabSelected="1" view="pageBreakPreview" zoomScale="92" zoomScaleNormal="55" zoomScaleSheetLayoutView="92" workbookViewId="0">
      <pane xSplit="3" ySplit="8" topLeftCell="D9" activePane="bottomRight" state="frozen"/>
      <selection activeCell="C62" sqref="C62"/>
      <selection pane="topRight" activeCell="C62" sqref="C62"/>
      <selection pane="bottomLeft" activeCell="C62" sqref="C62"/>
      <selection pane="bottomRight" activeCell="C62" sqref="C62"/>
    </sheetView>
  </sheetViews>
  <sheetFormatPr defaultColWidth="9" defaultRowHeight="11.25"/>
  <cols>
    <col min="1" max="1" width="15.875" style="79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.875" style="1" customWidth="1"/>
    <col min="6" max="6" width="13.125" style="1" bestFit="1" customWidth="1"/>
    <col min="7" max="7" width="5.875" style="1" bestFit="1" customWidth="1"/>
    <col min="8" max="8" width="4.875" style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1" width="8.25" style="1" bestFit="1" customWidth="1"/>
    <col min="22" max="16384" width="9" style="1"/>
  </cols>
  <sheetData>
    <row r="1" spans="1:21" ht="21.75" customHeight="1">
      <c r="A1" s="147"/>
      <c r="B1" s="147"/>
      <c r="Q1" s="146"/>
    </row>
    <row r="2" spans="1:21" ht="15">
      <c r="A2" s="142"/>
      <c r="B2" s="142"/>
      <c r="C2" s="142"/>
      <c r="D2" s="142"/>
      <c r="E2" s="142"/>
      <c r="F2" s="145"/>
      <c r="G2" s="142"/>
      <c r="H2" s="142"/>
      <c r="I2" s="142"/>
      <c r="J2" s="458" t="s">
        <v>646</v>
      </c>
      <c r="K2" s="458"/>
      <c r="L2" s="458"/>
      <c r="M2" s="458"/>
      <c r="N2" s="458"/>
      <c r="O2" s="458"/>
      <c r="P2" s="143"/>
      <c r="Q2" s="459" t="s">
        <v>811</v>
      </c>
      <c r="R2" s="460"/>
      <c r="S2" s="460"/>
      <c r="T2" s="460"/>
      <c r="U2" s="460"/>
    </row>
    <row r="3" spans="1:21" ht="23.25" customHeight="1">
      <c r="A3" s="365" t="s">
        <v>501</v>
      </c>
      <c r="B3" s="144"/>
      <c r="C3" s="142"/>
      <c r="D3" s="142"/>
      <c r="E3" s="142"/>
      <c r="F3" s="142"/>
      <c r="G3" s="142"/>
      <c r="H3" s="142"/>
      <c r="I3" s="142"/>
      <c r="J3" s="143"/>
      <c r="K3" s="142"/>
      <c r="L3" s="142"/>
      <c r="M3" s="142"/>
      <c r="N3" s="142"/>
      <c r="O3" s="142"/>
      <c r="P3" s="142"/>
      <c r="Q3" s="141"/>
      <c r="R3" s="461" t="s">
        <v>645</v>
      </c>
      <c r="S3" s="461"/>
      <c r="T3" s="461"/>
      <c r="U3" s="461"/>
    </row>
    <row r="4" spans="1:21" ht="14.25" customHeight="1" thickBot="1">
      <c r="A4" s="405" t="s">
        <v>644</v>
      </c>
      <c r="B4" s="425" t="s">
        <v>643</v>
      </c>
      <c r="C4" s="462"/>
      <c r="D4" s="467"/>
      <c r="E4" s="469"/>
      <c r="F4" s="425" t="s">
        <v>642</v>
      </c>
      <c r="G4" s="469"/>
      <c r="H4" s="408" t="s">
        <v>641</v>
      </c>
      <c r="I4" s="408" t="s">
        <v>640</v>
      </c>
      <c r="J4" s="435" t="s">
        <v>639</v>
      </c>
      <c r="K4" s="436" t="s">
        <v>638</v>
      </c>
      <c r="L4" s="437"/>
      <c r="M4" s="437"/>
      <c r="N4" s="438"/>
      <c r="O4" s="140"/>
      <c r="P4" s="439"/>
      <c r="Q4" s="440"/>
      <c r="R4" s="441"/>
      <c r="S4" s="139"/>
      <c r="T4" s="442" t="s">
        <v>7</v>
      </c>
      <c r="U4" s="445" t="s">
        <v>637</v>
      </c>
    </row>
    <row r="5" spans="1:21" ht="11.25" customHeight="1">
      <c r="A5" s="406"/>
      <c r="B5" s="463"/>
      <c r="C5" s="464"/>
      <c r="D5" s="468"/>
      <c r="E5" s="454"/>
      <c r="F5" s="427"/>
      <c r="G5" s="454"/>
      <c r="H5" s="406"/>
      <c r="I5" s="406"/>
      <c r="J5" s="426"/>
      <c r="K5" s="446" t="s">
        <v>636</v>
      </c>
      <c r="L5" s="449" t="s">
        <v>635</v>
      </c>
      <c r="M5" s="452" t="s">
        <v>634</v>
      </c>
      <c r="N5" s="452" t="s">
        <v>633</v>
      </c>
      <c r="O5" s="138" t="s">
        <v>632</v>
      </c>
      <c r="P5" s="455" t="s">
        <v>631</v>
      </c>
      <c r="Q5" s="456"/>
      <c r="R5" s="457"/>
      <c r="S5" s="137" t="s">
        <v>630</v>
      </c>
      <c r="T5" s="443"/>
      <c r="U5" s="406"/>
    </row>
    <row r="6" spans="1:21" ht="11.25" customHeight="1">
      <c r="A6" s="406"/>
      <c r="B6" s="463"/>
      <c r="C6" s="464"/>
      <c r="D6" s="405" t="s">
        <v>629</v>
      </c>
      <c r="E6" s="405" t="s">
        <v>810</v>
      </c>
      <c r="F6" s="405" t="s">
        <v>629</v>
      </c>
      <c r="G6" s="408" t="s">
        <v>628</v>
      </c>
      <c r="H6" s="406"/>
      <c r="I6" s="406"/>
      <c r="J6" s="426"/>
      <c r="K6" s="447"/>
      <c r="L6" s="450"/>
      <c r="M6" s="453"/>
      <c r="N6" s="453"/>
      <c r="O6" s="136" t="s">
        <v>627</v>
      </c>
      <c r="P6" s="136" t="s">
        <v>626</v>
      </c>
      <c r="Q6" s="136"/>
      <c r="R6" s="136"/>
      <c r="S6" s="135" t="s">
        <v>625</v>
      </c>
      <c r="T6" s="443"/>
      <c r="U6" s="406"/>
    </row>
    <row r="7" spans="1:21" ht="12" customHeight="1">
      <c r="A7" s="406"/>
      <c r="B7" s="463"/>
      <c r="C7" s="464"/>
      <c r="D7" s="406"/>
      <c r="E7" s="406"/>
      <c r="F7" s="406"/>
      <c r="G7" s="406"/>
      <c r="H7" s="406"/>
      <c r="I7" s="406"/>
      <c r="J7" s="426"/>
      <c r="K7" s="447"/>
      <c r="L7" s="450"/>
      <c r="M7" s="453"/>
      <c r="N7" s="453"/>
      <c r="O7" s="136" t="s">
        <v>624</v>
      </c>
      <c r="P7" s="136" t="s">
        <v>623</v>
      </c>
      <c r="Q7" s="136" t="s">
        <v>622</v>
      </c>
      <c r="R7" s="136" t="s">
        <v>621</v>
      </c>
      <c r="S7" s="135" t="s">
        <v>620</v>
      </c>
      <c r="T7" s="443"/>
      <c r="U7" s="406"/>
    </row>
    <row r="8" spans="1:21" ht="11.25" customHeight="1">
      <c r="A8" s="407"/>
      <c r="B8" s="465"/>
      <c r="C8" s="466"/>
      <c r="D8" s="407"/>
      <c r="E8" s="407"/>
      <c r="F8" s="407"/>
      <c r="G8" s="407"/>
      <c r="H8" s="407"/>
      <c r="I8" s="407"/>
      <c r="J8" s="427"/>
      <c r="K8" s="448"/>
      <c r="L8" s="451"/>
      <c r="M8" s="454"/>
      <c r="N8" s="454"/>
      <c r="O8" s="134" t="s">
        <v>619</v>
      </c>
      <c r="P8" s="134" t="s">
        <v>618</v>
      </c>
      <c r="Q8" s="134" t="s">
        <v>617</v>
      </c>
      <c r="R8" s="133"/>
      <c r="S8" s="132" t="s">
        <v>616</v>
      </c>
      <c r="T8" s="444"/>
      <c r="U8" s="407"/>
    </row>
    <row r="9" spans="1:21" s="360" customFormat="1" ht="30" customHeight="1">
      <c r="A9" s="428" t="s">
        <v>809</v>
      </c>
      <c r="B9" s="431" t="s">
        <v>808</v>
      </c>
      <c r="C9" s="432"/>
      <c r="D9" s="405" t="s">
        <v>802</v>
      </c>
      <c r="E9" s="405" t="s">
        <v>807</v>
      </c>
      <c r="F9" s="404" t="s">
        <v>793</v>
      </c>
      <c r="G9" s="405">
        <v>1.3680000000000001</v>
      </c>
      <c r="H9" s="215" t="s">
        <v>792</v>
      </c>
      <c r="I9" s="405" t="s">
        <v>791</v>
      </c>
      <c r="J9" s="413">
        <v>4</v>
      </c>
      <c r="K9" s="363">
        <v>15.6</v>
      </c>
      <c r="L9" s="362">
        <f t="shared" ref="L9:L20" si="0">IF(K9&gt;0,1/K9*34.6*67.1,"")</f>
        <v>148.824358974359</v>
      </c>
      <c r="M9" s="355">
        <v>18.7</v>
      </c>
      <c r="N9" s="354">
        <v>21.8</v>
      </c>
      <c r="O9" s="134"/>
      <c r="P9" s="134"/>
      <c r="Q9" s="134"/>
      <c r="R9" s="361" t="str">
        <f>IF(K9&lt;&gt;0, IF(K9&gt;=M9,ROUNDDOWN(K9/M9*100,0),""),"")</f>
        <v/>
      </c>
      <c r="S9" s="99"/>
      <c r="T9" s="83" t="str">
        <f t="shared" ref="T9:T14" si="1">IF(K9&lt;&gt;0, IF(K9&gt;=M9,ROUNDDOWN(K9/M9*100,0),""),"")</f>
        <v/>
      </c>
      <c r="U9" s="82" t="str">
        <f t="shared" ref="U9:U14" si="2">IF(K9&lt;&gt;0, IF(K9&gt;=N9,ROUNDDOWN(K9/N9*100,0),""),"")</f>
        <v/>
      </c>
    </row>
    <row r="10" spans="1:21" s="360" customFormat="1" ht="30" customHeight="1">
      <c r="A10" s="429"/>
      <c r="B10" s="433"/>
      <c r="C10" s="434"/>
      <c r="D10" s="407"/>
      <c r="E10" s="412"/>
      <c r="F10" s="404"/>
      <c r="G10" s="407"/>
      <c r="H10" s="215" t="s">
        <v>790</v>
      </c>
      <c r="I10" s="407"/>
      <c r="J10" s="414"/>
      <c r="K10" s="363">
        <v>13.9</v>
      </c>
      <c r="L10" s="362">
        <f t="shared" si="0"/>
        <v>167.02589928057554</v>
      </c>
      <c r="M10" s="355">
        <v>18.7</v>
      </c>
      <c r="N10" s="354">
        <v>21.8</v>
      </c>
      <c r="O10" s="134"/>
      <c r="P10" s="134"/>
      <c r="Q10" s="134"/>
      <c r="R10" s="361"/>
      <c r="S10" s="99"/>
      <c r="T10" s="83" t="str">
        <f t="shared" si="1"/>
        <v/>
      </c>
      <c r="U10" s="82" t="str">
        <f t="shared" si="2"/>
        <v/>
      </c>
    </row>
    <row r="11" spans="1:21" ht="24" customHeight="1">
      <c r="A11" s="429"/>
      <c r="B11" s="97" t="s">
        <v>789</v>
      </c>
      <c r="C11" s="107" t="s">
        <v>788</v>
      </c>
      <c r="D11" s="101" t="s">
        <v>806</v>
      </c>
      <c r="E11" s="359" t="s">
        <v>65</v>
      </c>
      <c r="F11" s="86">
        <v>3268</v>
      </c>
      <c r="G11" s="105">
        <v>1.3680000000000001</v>
      </c>
      <c r="H11" s="86" t="s">
        <v>805</v>
      </c>
      <c r="I11" s="101">
        <v>1130</v>
      </c>
      <c r="J11" s="358">
        <v>2</v>
      </c>
      <c r="K11" s="363">
        <v>13.8</v>
      </c>
      <c r="L11" s="362">
        <f t="shared" si="0"/>
        <v>168.23623188405796</v>
      </c>
      <c r="M11" s="355">
        <v>18.7</v>
      </c>
      <c r="N11" s="354">
        <v>21.8</v>
      </c>
      <c r="O11" s="101" t="s">
        <v>785</v>
      </c>
      <c r="P11" s="86" t="s">
        <v>576</v>
      </c>
      <c r="Q11" s="101" t="s">
        <v>130</v>
      </c>
      <c r="R11" s="100"/>
      <c r="S11" s="364" t="s">
        <v>804</v>
      </c>
      <c r="T11" s="83" t="str">
        <f t="shared" si="1"/>
        <v/>
      </c>
      <c r="U11" s="82" t="str">
        <f t="shared" si="2"/>
        <v/>
      </c>
    </row>
    <row r="12" spans="1:21" s="360" customFormat="1" ht="30" customHeight="1">
      <c r="A12" s="429"/>
      <c r="B12" s="415" t="s">
        <v>803</v>
      </c>
      <c r="C12" s="416"/>
      <c r="D12" s="421" t="s">
        <v>802</v>
      </c>
      <c r="E12" s="408" t="s">
        <v>801</v>
      </c>
      <c r="F12" s="404" t="s">
        <v>800</v>
      </c>
      <c r="G12" s="422">
        <v>1.3680000000000001</v>
      </c>
      <c r="H12" s="215" t="s">
        <v>799</v>
      </c>
      <c r="I12" s="405" t="s">
        <v>791</v>
      </c>
      <c r="J12" s="425">
        <v>4</v>
      </c>
      <c r="K12" s="363">
        <v>13.4</v>
      </c>
      <c r="L12" s="362">
        <f t="shared" si="0"/>
        <v>173.25820895522384</v>
      </c>
      <c r="M12" s="355">
        <v>18.7</v>
      </c>
      <c r="N12" s="354">
        <v>21.8</v>
      </c>
      <c r="O12" s="403" t="s">
        <v>798</v>
      </c>
      <c r="P12" s="404" t="s">
        <v>576</v>
      </c>
      <c r="Q12" s="405" t="s">
        <v>43</v>
      </c>
      <c r="R12" s="361"/>
      <c r="S12" s="99"/>
      <c r="T12" s="83" t="str">
        <f t="shared" si="1"/>
        <v/>
      </c>
      <c r="U12" s="82" t="str">
        <f t="shared" si="2"/>
        <v/>
      </c>
    </row>
    <row r="13" spans="1:21" s="360" customFormat="1" ht="30" customHeight="1">
      <c r="A13" s="429"/>
      <c r="B13" s="417"/>
      <c r="C13" s="418"/>
      <c r="D13" s="421"/>
      <c r="E13" s="412"/>
      <c r="F13" s="404"/>
      <c r="G13" s="423"/>
      <c r="H13" s="215" t="s">
        <v>792</v>
      </c>
      <c r="I13" s="407"/>
      <c r="J13" s="426"/>
      <c r="K13" s="363">
        <v>13.1</v>
      </c>
      <c r="L13" s="362">
        <f t="shared" si="0"/>
        <v>177.22595419847329</v>
      </c>
      <c r="M13" s="355">
        <v>18.7</v>
      </c>
      <c r="N13" s="354">
        <v>21.8</v>
      </c>
      <c r="O13" s="403"/>
      <c r="P13" s="404"/>
      <c r="Q13" s="406"/>
      <c r="R13" s="361"/>
      <c r="S13" s="99"/>
      <c r="T13" s="83" t="str">
        <f t="shared" si="1"/>
        <v/>
      </c>
      <c r="U13" s="82" t="str">
        <f t="shared" si="2"/>
        <v/>
      </c>
    </row>
    <row r="14" spans="1:21" s="360" customFormat="1" ht="30" customHeight="1">
      <c r="A14" s="429"/>
      <c r="B14" s="417"/>
      <c r="C14" s="418"/>
      <c r="D14" s="421"/>
      <c r="E14" s="408" t="s">
        <v>797</v>
      </c>
      <c r="F14" s="405" t="s">
        <v>796</v>
      </c>
      <c r="G14" s="423"/>
      <c r="H14" s="408" t="s">
        <v>792</v>
      </c>
      <c r="I14" s="405" t="s">
        <v>795</v>
      </c>
      <c r="J14" s="426"/>
      <c r="K14" s="363">
        <v>13.1</v>
      </c>
      <c r="L14" s="362">
        <f t="shared" si="0"/>
        <v>177.22595419847329</v>
      </c>
      <c r="M14" s="355">
        <v>18.7</v>
      </c>
      <c r="N14" s="354">
        <v>21.8</v>
      </c>
      <c r="O14" s="403"/>
      <c r="P14" s="404"/>
      <c r="Q14" s="406"/>
      <c r="R14" s="361" t="str">
        <f>IF(K14&lt;&gt;0, IF(K14&gt;=M14,ROUNDDOWN(K14/M14*100,0),""),"")</f>
        <v/>
      </c>
      <c r="S14" s="99"/>
      <c r="T14" s="83" t="str">
        <f t="shared" si="1"/>
        <v/>
      </c>
      <c r="U14" s="82" t="str">
        <f t="shared" si="2"/>
        <v/>
      </c>
    </row>
    <row r="15" spans="1:21" s="360" customFormat="1" ht="30" customHeight="1">
      <c r="A15" s="429"/>
      <c r="B15" s="417"/>
      <c r="C15" s="418"/>
      <c r="D15" s="421"/>
      <c r="E15" s="409"/>
      <c r="F15" s="406"/>
      <c r="G15" s="423"/>
      <c r="H15" s="411"/>
      <c r="I15" s="406"/>
      <c r="J15" s="426"/>
      <c r="K15" s="363">
        <v>13</v>
      </c>
      <c r="L15" s="362">
        <f t="shared" si="0"/>
        <v>178.58923076923077</v>
      </c>
      <c r="M15" s="355">
        <v>18.7</v>
      </c>
      <c r="N15" s="354">
        <v>21.8</v>
      </c>
      <c r="O15" s="403"/>
      <c r="P15" s="404"/>
      <c r="Q15" s="406"/>
      <c r="R15" s="361"/>
      <c r="S15" s="99"/>
      <c r="T15" s="83"/>
      <c r="U15" s="82"/>
    </row>
    <row r="16" spans="1:21" s="360" customFormat="1" ht="30" customHeight="1">
      <c r="A16" s="429"/>
      <c r="B16" s="417"/>
      <c r="C16" s="418"/>
      <c r="D16" s="421"/>
      <c r="E16" s="409"/>
      <c r="F16" s="406"/>
      <c r="G16" s="423"/>
      <c r="H16" s="408" t="s">
        <v>790</v>
      </c>
      <c r="I16" s="406"/>
      <c r="J16" s="426"/>
      <c r="K16" s="363">
        <v>12.6</v>
      </c>
      <c r="L16" s="362">
        <f t="shared" si="0"/>
        <v>184.25873015873015</v>
      </c>
      <c r="M16" s="355">
        <v>18.7</v>
      </c>
      <c r="N16" s="354">
        <v>21.8</v>
      </c>
      <c r="O16" s="403"/>
      <c r="P16" s="404"/>
      <c r="Q16" s="406"/>
      <c r="R16" s="361" t="str">
        <f>IF(K16&lt;&gt;0, IF(K16&gt;=M16,ROUNDDOWN(K16/M16*100,0),""),"")</f>
        <v/>
      </c>
      <c r="S16" s="99"/>
      <c r="T16" s="83" t="str">
        <f>IF(K16&lt;&gt;0, IF(K16&gt;=M16,ROUNDDOWN(K16/M16*100,0),""),"")</f>
        <v/>
      </c>
      <c r="U16" s="82" t="str">
        <f>IF(K16&lt;&gt;0, IF(K16&gt;=N16,ROUNDDOWN(K16/N16*100,0),""),"")</f>
        <v/>
      </c>
    </row>
    <row r="17" spans="1:21" s="360" customFormat="1" ht="30" customHeight="1">
      <c r="A17" s="429"/>
      <c r="B17" s="417"/>
      <c r="C17" s="418"/>
      <c r="D17" s="421"/>
      <c r="E17" s="410"/>
      <c r="F17" s="407"/>
      <c r="G17" s="423"/>
      <c r="H17" s="411"/>
      <c r="I17" s="407"/>
      <c r="J17" s="426"/>
      <c r="K17" s="363">
        <v>12.5</v>
      </c>
      <c r="L17" s="362">
        <f t="shared" si="0"/>
        <v>185.7328</v>
      </c>
      <c r="M17" s="355">
        <v>18.7</v>
      </c>
      <c r="N17" s="354">
        <v>21.8</v>
      </c>
      <c r="O17" s="403"/>
      <c r="P17" s="404"/>
      <c r="Q17" s="406"/>
      <c r="R17" s="361"/>
      <c r="S17" s="99"/>
      <c r="T17" s="83"/>
      <c r="U17" s="82"/>
    </row>
    <row r="18" spans="1:21" s="360" customFormat="1" ht="30" customHeight="1">
      <c r="A18" s="429"/>
      <c r="B18" s="417"/>
      <c r="C18" s="418"/>
      <c r="D18" s="421"/>
      <c r="E18" s="405" t="s">
        <v>794</v>
      </c>
      <c r="F18" s="404" t="s">
        <v>793</v>
      </c>
      <c r="G18" s="423"/>
      <c r="H18" s="215" t="s">
        <v>792</v>
      </c>
      <c r="I18" s="405" t="s">
        <v>791</v>
      </c>
      <c r="J18" s="426"/>
      <c r="K18" s="363">
        <v>13</v>
      </c>
      <c r="L18" s="362">
        <f t="shared" si="0"/>
        <v>178.58923076923077</v>
      </c>
      <c r="M18" s="355">
        <v>18.7</v>
      </c>
      <c r="N18" s="354">
        <v>21.8</v>
      </c>
      <c r="O18" s="403"/>
      <c r="P18" s="404"/>
      <c r="Q18" s="406"/>
      <c r="R18" s="361" t="str">
        <f>IF(K18&lt;&gt;0, IF(K18&gt;=M18,ROUNDDOWN(K18/M18*100,0),""),"")</f>
        <v/>
      </c>
      <c r="S18" s="99"/>
      <c r="T18" s="83" t="str">
        <f>IF(K18&lt;&gt;0, IF(K18&gt;=M18,ROUNDDOWN(K18/M18*100,0),""),"")</f>
        <v/>
      </c>
      <c r="U18" s="82" t="str">
        <f>IF(K18&lt;&gt;0, IF(K18&gt;=N18,ROUNDDOWN(K18/N18*100,0),""),"")</f>
        <v/>
      </c>
    </row>
    <row r="19" spans="1:21" s="360" customFormat="1" ht="30" customHeight="1">
      <c r="A19" s="429"/>
      <c r="B19" s="419"/>
      <c r="C19" s="420"/>
      <c r="D19" s="421"/>
      <c r="E19" s="412"/>
      <c r="F19" s="404"/>
      <c r="G19" s="424"/>
      <c r="H19" s="215" t="s">
        <v>790</v>
      </c>
      <c r="I19" s="407"/>
      <c r="J19" s="427"/>
      <c r="K19" s="363">
        <v>12.9</v>
      </c>
      <c r="L19" s="362">
        <f t="shared" si="0"/>
        <v>179.9736434108527</v>
      </c>
      <c r="M19" s="355">
        <v>18.7</v>
      </c>
      <c r="N19" s="354">
        <v>21.8</v>
      </c>
      <c r="O19" s="403"/>
      <c r="P19" s="404"/>
      <c r="Q19" s="407"/>
      <c r="R19" s="361"/>
      <c r="S19" s="99"/>
      <c r="T19" s="83" t="str">
        <f>IF(K19&lt;&gt;0, IF(K19&gt;=M19,ROUNDDOWN(K19/M19*100,0),""),"")</f>
        <v/>
      </c>
      <c r="U19" s="82" t="str">
        <f>IF(K19&lt;&gt;0, IF(K19&gt;=N19,ROUNDDOWN(K19/N19*100,0),""),"")</f>
        <v/>
      </c>
    </row>
    <row r="20" spans="1:21" ht="24" customHeight="1" thickBot="1">
      <c r="A20" s="430"/>
      <c r="B20" s="97" t="s">
        <v>789</v>
      </c>
      <c r="C20" s="107" t="s">
        <v>788</v>
      </c>
      <c r="D20" s="101" t="s">
        <v>787</v>
      </c>
      <c r="E20" s="359" t="s">
        <v>68</v>
      </c>
      <c r="F20" s="86">
        <v>3268</v>
      </c>
      <c r="G20" s="105">
        <v>1.3680000000000001</v>
      </c>
      <c r="H20" s="86" t="s">
        <v>786</v>
      </c>
      <c r="I20" s="101">
        <v>1150</v>
      </c>
      <c r="J20" s="358">
        <v>2</v>
      </c>
      <c r="K20" s="357">
        <v>12</v>
      </c>
      <c r="L20" s="356">
        <f t="shared" si="0"/>
        <v>193.47166666666664</v>
      </c>
      <c r="M20" s="355">
        <v>18.7</v>
      </c>
      <c r="N20" s="354">
        <v>21.8</v>
      </c>
      <c r="O20" s="101" t="s">
        <v>785</v>
      </c>
      <c r="P20" s="86" t="s">
        <v>576</v>
      </c>
      <c r="Q20" s="101" t="s">
        <v>130</v>
      </c>
      <c r="R20" s="100"/>
      <c r="S20" s="99"/>
      <c r="T20" s="83" t="str">
        <f>IF(K20&lt;&gt;0, IF(K20&gt;=M20,ROUNDDOWN(K20/M20*100,0),""),"")</f>
        <v/>
      </c>
      <c r="U20" s="82" t="str">
        <f>IF(K20&lt;&gt;0, IF(K20&gt;=N20,ROUNDDOWN(K20/N20*100,0),""),"")</f>
        <v/>
      </c>
    </row>
    <row r="22" spans="1:21">
      <c r="B22" s="1" t="s">
        <v>784</v>
      </c>
      <c r="C22" s="79" t="s">
        <v>783</v>
      </c>
    </row>
  </sheetData>
  <sheetProtection selectLockedCells="1"/>
  <autoFilter ref="A8:U20" xr:uid="{1AA290C9-DB83-4695-BDBD-CBC160217AD8}">
    <filterColumn colId="1" showButton="0"/>
  </autoFilter>
  <mergeCells count="50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D6:D8"/>
    <mergeCell ref="E6:E8"/>
    <mergeCell ref="F6:F8"/>
    <mergeCell ref="G6:G8"/>
    <mergeCell ref="A9:A20"/>
    <mergeCell ref="B9:C10"/>
    <mergeCell ref="D9:D10"/>
    <mergeCell ref="E9:E10"/>
    <mergeCell ref="F9:F10"/>
    <mergeCell ref="G9:G10"/>
    <mergeCell ref="I9:I10"/>
    <mergeCell ref="J9:J10"/>
    <mergeCell ref="B12:C19"/>
    <mergeCell ref="D12:D19"/>
    <mergeCell ref="E12:E13"/>
    <mergeCell ref="F12:F13"/>
    <mergeCell ref="G12:G19"/>
    <mergeCell ref="I12:I13"/>
    <mergeCell ref="J12:J19"/>
    <mergeCell ref="I18:I19"/>
    <mergeCell ref="O12:O19"/>
    <mergeCell ref="P12:P19"/>
    <mergeCell ref="Q12:Q19"/>
    <mergeCell ref="E14:E17"/>
    <mergeCell ref="F14:F17"/>
    <mergeCell ref="H14:H15"/>
    <mergeCell ref="I14:I17"/>
    <mergeCell ref="H16:H17"/>
    <mergeCell ref="E18:E19"/>
    <mergeCell ref="F18:F19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8" fitToHeight="0" orientation="landscape" r:id="rId1"/>
  <headerFooter alignWithMargins="0">
    <oddHeader>&amp;R様式1-1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DD08-0FEE-48A4-BBC0-3DC0A42B46AB}">
  <sheetPr>
    <tabColor rgb="FFC00000"/>
    <pageSetUpPr fitToPage="1"/>
  </sheetPr>
  <dimension ref="A1:X30"/>
  <sheetViews>
    <sheetView view="pageBreakPreview" zoomScaleNormal="55" zoomScaleSheetLayoutView="100" workbookViewId="0">
      <pane xSplit="3" ySplit="8" topLeftCell="K9" activePane="bottomRight" state="frozen"/>
      <selection activeCell="C62" sqref="C62"/>
      <selection pane="topRight" activeCell="C62" sqref="C62"/>
      <selection pane="bottomLeft" activeCell="C62" sqref="C62"/>
      <selection pane="bottomRight" activeCell="A4" sqref="A4:A8"/>
    </sheetView>
  </sheetViews>
  <sheetFormatPr defaultColWidth="9" defaultRowHeight="11.25"/>
  <cols>
    <col min="1" max="1" width="15.875" style="79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.875" style="264" customWidth="1"/>
    <col min="6" max="6" width="13.125" style="1" bestFit="1" customWidth="1"/>
    <col min="7" max="7" width="5.8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1" width="8.25" style="1" bestFit="1" customWidth="1"/>
    <col min="22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3.875" style="1" customWidth="1"/>
    <col min="262" max="262" width="13.125" style="1" bestFit="1" customWidth="1"/>
    <col min="263" max="263" width="5.875" style="1" bestFit="1" customWidth="1"/>
    <col min="264" max="264" width="12.125" style="1" bestFit="1" customWidth="1"/>
    <col min="265" max="265" width="10.5" style="1" bestFit="1" customWidth="1"/>
    <col min="266" max="266" width="7" style="1" bestFit="1" customWidth="1"/>
    <col min="267" max="267" width="5.875" style="1" bestFit="1" customWidth="1"/>
    <col min="268" max="268" width="8.75" style="1" bestFit="1" customWidth="1"/>
    <col min="269" max="269" width="8.5" style="1" bestFit="1" customWidth="1"/>
    <col min="270" max="270" width="8.625" style="1" bestFit="1" customWidth="1"/>
    <col min="271" max="271" width="14.375" style="1" bestFit="1" customWidth="1"/>
    <col min="272" max="272" width="10" style="1" bestFit="1" customWidth="1"/>
    <col min="273" max="273" width="6" style="1" customWidth="1"/>
    <col min="274" max="274" width="25.25" style="1" bestFit="1" customWidth="1"/>
    <col min="275" max="275" width="11" style="1" bestFit="1" customWidth="1"/>
    <col min="276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3.875" style="1" customWidth="1"/>
    <col min="518" max="518" width="13.125" style="1" bestFit="1" customWidth="1"/>
    <col min="519" max="519" width="5.875" style="1" bestFit="1" customWidth="1"/>
    <col min="520" max="520" width="12.125" style="1" bestFit="1" customWidth="1"/>
    <col min="521" max="521" width="10.5" style="1" bestFit="1" customWidth="1"/>
    <col min="522" max="522" width="7" style="1" bestFit="1" customWidth="1"/>
    <col min="523" max="523" width="5.875" style="1" bestFit="1" customWidth="1"/>
    <col min="524" max="524" width="8.75" style="1" bestFit="1" customWidth="1"/>
    <col min="525" max="525" width="8.5" style="1" bestFit="1" customWidth="1"/>
    <col min="526" max="526" width="8.625" style="1" bestFit="1" customWidth="1"/>
    <col min="527" max="527" width="14.375" style="1" bestFit="1" customWidth="1"/>
    <col min="528" max="528" width="10" style="1" bestFit="1" customWidth="1"/>
    <col min="529" max="529" width="6" style="1" customWidth="1"/>
    <col min="530" max="530" width="25.25" style="1" bestFit="1" customWidth="1"/>
    <col min="531" max="531" width="11" style="1" bestFit="1" customWidth="1"/>
    <col min="532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3.875" style="1" customWidth="1"/>
    <col min="774" max="774" width="13.125" style="1" bestFit="1" customWidth="1"/>
    <col min="775" max="775" width="5.875" style="1" bestFit="1" customWidth="1"/>
    <col min="776" max="776" width="12.125" style="1" bestFit="1" customWidth="1"/>
    <col min="777" max="777" width="10.5" style="1" bestFit="1" customWidth="1"/>
    <col min="778" max="778" width="7" style="1" bestFit="1" customWidth="1"/>
    <col min="779" max="779" width="5.875" style="1" bestFit="1" customWidth="1"/>
    <col min="780" max="780" width="8.75" style="1" bestFit="1" customWidth="1"/>
    <col min="781" max="781" width="8.5" style="1" bestFit="1" customWidth="1"/>
    <col min="782" max="782" width="8.625" style="1" bestFit="1" customWidth="1"/>
    <col min="783" max="783" width="14.375" style="1" bestFit="1" customWidth="1"/>
    <col min="784" max="784" width="10" style="1" bestFit="1" customWidth="1"/>
    <col min="785" max="785" width="6" style="1" customWidth="1"/>
    <col min="786" max="786" width="25.25" style="1" bestFit="1" customWidth="1"/>
    <col min="787" max="787" width="11" style="1" bestFit="1" customWidth="1"/>
    <col min="788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3.875" style="1" customWidth="1"/>
    <col min="1030" max="1030" width="13.125" style="1" bestFit="1" customWidth="1"/>
    <col min="1031" max="1031" width="5.875" style="1" bestFit="1" customWidth="1"/>
    <col min="1032" max="1032" width="12.125" style="1" bestFit="1" customWidth="1"/>
    <col min="1033" max="1033" width="10.5" style="1" bestFit="1" customWidth="1"/>
    <col min="1034" max="1034" width="7" style="1" bestFit="1" customWidth="1"/>
    <col min="1035" max="1035" width="5.875" style="1" bestFit="1" customWidth="1"/>
    <col min="1036" max="1036" width="8.75" style="1" bestFit="1" customWidth="1"/>
    <col min="1037" max="1037" width="8.5" style="1" bestFit="1" customWidth="1"/>
    <col min="1038" max="1038" width="8.625" style="1" bestFit="1" customWidth="1"/>
    <col min="1039" max="1039" width="14.375" style="1" bestFit="1" customWidth="1"/>
    <col min="1040" max="1040" width="10" style="1" bestFit="1" customWidth="1"/>
    <col min="1041" max="1041" width="6" style="1" customWidth="1"/>
    <col min="1042" max="1042" width="25.25" style="1" bestFit="1" customWidth="1"/>
    <col min="1043" max="1043" width="11" style="1" bestFit="1" customWidth="1"/>
    <col min="1044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3.875" style="1" customWidth="1"/>
    <col min="1286" max="1286" width="13.125" style="1" bestFit="1" customWidth="1"/>
    <col min="1287" max="1287" width="5.875" style="1" bestFit="1" customWidth="1"/>
    <col min="1288" max="1288" width="12.125" style="1" bestFit="1" customWidth="1"/>
    <col min="1289" max="1289" width="10.5" style="1" bestFit="1" customWidth="1"/>
    <col min="1290" max="1290" width="7" style="1" bestFit="1" customWidth="1"/>
    <col min="1291" max="1291" width="5.875" style="1" bestFit="1" customWidth="1"/>
    <col min="1292" max="1292" width="8.75" style="1" bestFit="1" customWidth="1"/>
    <col min="1293" max="1293" width="8.5" style="1" bestFit="1" customWidth="1"/>
    <col min="1294" max="1294" width="8.625" style="1" bestFit="1" customWidth="1"/>
    <col min="1295" max="1295" width="14.375" style="1" bestFit="1" customWidth="1"/>
    <col min="1296" max="1296" width="10" style="1" bestFit="1" customWidth="1"/>
    <col min="1297" max="1297" width="6" style="1" customWidth="1"/>
    <col min="1298" max="1298" width="25.25" style="1" bestFit="1" customWidth="1"/>
    <col min="1299" max="1299" width="11" style="1" bestFit="1" customWidth="1"/>
    <col min="1300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3.875" style="1" customWidth="1"/>
    <col min="1542" max="1542" width="13.125" style="1" bestFit="1" customWidth="1"/>
    <col min="1543" max="1543" width="5.875" style="1" bestFit="1" customWidth="1"/>
    <col min="1544" max="1544" width="12.125" style="1" bestFit="1" customWidth="1"/>
    <col min="1545" max="1545" width="10.5" style="1" bestFit="1" customWidth="1"/>
    <col min="1546" max="1546" width="7" style="1" bestFit="1" customWidth="1"/>
    <col min="1547" max="1547" width="5.875" style="1" bestFit="1" customWidth="1"/>
    <col min="1548" max="1548" width="8.75" style="1" bestFit="1" customWidth="1"/>
    <col min="1549" max="1549" width="8.5" style="1" bestFit="1" customWidth="1"/>
    <col min="1550" max="1550" width="8.625" style="1" bestFit="1" customWidth="1"/>
    <col min="1551" max="1551" width="14.375" style="1" bestFit="1" customWidth="1"/>
    <col min="1552" max="1552" width="10" style="1" bestFit="1" customWidth="1"/>
    <col min="1553" max="1553" width="6" style="1" customWidth="1"/>
    <col min="1554" max="1554" width="25.25" style="1" bestFit="1" customWidth="1"/>
    <col min="1555" max="1555" width="11" style="1" bestFit="1" customWidth="1"/>
    <col min="1556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3.875" style="1" customWidth="1"/>
    <col min="1798" max="1798" width="13.125" style="1" bestFit="1" customWidth="1"/>
    <col min="1799" max="1799" width="5.875" style="1" bestFit="1" customWidth="1"/>
    <col min="1800" max="1800" width="12.125" style="1" bestFit="1" customWidth="1"/>
    <col min="1801" max="1801" width="10.5" style="1" bestFit="1" customWidth="1"/>
    <col min="1802" max="1802" width="7" style="1" bestFit="1" customWidth="1"/>
    <col min="1803" max="1803" width="5.875" style="1" bestFit="1" customWidth="1"/>
    <col min="1804" max="1804" width="8.75" style="1" bestFit="1" customWidth="1"/>
    <col min="1805" max="1805" width="8.5" style="1" bestFit="1" customWidth="1"/>
    <col min="1806" max="1806" width="8.625" style="1" bestFit="1" customWidth="1"/>
    <col min="1807" max="1807" width="14.375" style="1" bestFit="1" customWidth="1"/>
    <col min="1808" max="1808" width="10" style="1" bestFit="1" customWidth="1"/>
    <col min="1809" max="1809" width="6" style="1" customWidth="1"/>
    <col min="1810" max="1810" width="25.25" style="1" bestFit="1" customWidth="1"/>
    <col min="1811" max="1811" width="11" style="1" bestFit="1" customWidth="1"/>
    <col min="1812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3.875" style="1" customWidth="1"/>
    <col min="2054" max="2054" width="13.125" style="1" bestFit="1" customWidth="1"/>
    <col min="2055" max="2055" width="5.875" style="1" bestFit="1" customWidth="1"/>
    <col min="2056" max="2056" width="12.125" style="1" bestFit="1" customWidth="1"/>
    <col min="2057" max="2057" width="10.5" style="1" bestFit="1" customWidth="1"/>
    <col min="2058" max="2058" width="7" style="1" bestFit="1" customWidth="1"/>
    <col min="2059" max="2059" width="5.875" style="1" bestFit="1" customWidth="1"/>
    <col min="2060" max="2060" width="8.75" style="1" bestFit="1" customWidth="1"/>
    <col min="2061" max="2061" width="8.5" style="1" bestFit="1" customWidth="1"/>
    <col min="2062" max="2062" width="8.625" style="1" bestFit="1" customWidth="1"/>
    <col min="2063" max="2063" width="14.375" style="1" bestFit="1" customWidth="1"/>
    <col min="2064" max="2064" width="10" style="1" bestFit="1" customWidth="1"/>
    <col min="2065" max="2065" width="6" style="1" customWidth="1"/>
    <col min="2066" max="2066" width="25.25" style="1" bestFit="1" customWidth="1"/>
    <col min="2067" max="2067" width="11" style="1" bestFit="1" customWidth="1"/>
    <col min="2068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3.875" style="1" customWidth="1"/>
    <col min="2310" max="2310" width="13.125" style="1" bestFit="1" customWidth="1"/>
    <col min="2311" max="2311" width="5.875" style="1" bestFit="1" customWidth="1"/>
    <col min="2312" max="2312" width="12.125" style="1" bestFit="1" customWidth="1"/>
    <col min="2313" max="2313" width="10.5" style="1" bestFit="1" customWidth="1"/>
    <col min="2314" max="2314" width="7" style="1" bestFit="1" customWidth="1"/>
    <col min="2315" max="2315" width="5.875" style="1" bestFit="1" customWidth="1"/>
    <col min="2316" max="2316" width="8.75" style="1" bestFit="1" customWidth="1"/>
    <col min="2317" max="2317" width="8.5" style="1" bestFit="1" customWidth="1"/>
    <col min="2318" max="2318" width="8.625" style="1" bestFit="1" customWidth="1"/>
    <col min="2319" max="2319" width="14.375" style="1" bestFit="1" customWidth="1"/>
    <col min="2320" max="2320" width="10" style="1" bestFit="1" customWidth="1"/>
    <col min="2321" max="2321" width="6" style="1" customWidth="1"/>
    <col min="2322" max="2322" width="25.25" style="1" bestFit="1" customWidth="1"/>
    <col min="2323" max="2323" width="11" style="1" bestFit="1" customWidth="1"/>
    <col min="2324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3.875" style="1" customWidth="1"/>
    <col min="2566" max="2566" width="13.125" style="1" bestFit="1" customWidth="1"/>
    <col min="2567" max="2567" width="5.875" style="1" bestFit="1" customWidth="1"/>
    <col min="2568" max="2568" width="12.125" style="1" bestFit="1" customWidth="1"/>
    <col min="2569" max="2569" width="10.5" style="1" bestFit="1" customWidth="1"/>
    <col min="2570" max="2570" width="7" style="1" bestFit="1" customWidth="1"/>
    <col min="2571" max="2571" width="5.875" style="1" bestFit="1" customWidth="1"/>
    <col min="2572" max="2572" width="8.75" style="1" bestFit="1" customWidth="1"/>
    <col min="2573" max="2573" width="8.5" style="1" bestFit="1" customWidth="1"/>
    <col min="2574" max="2574" width="8.625" style="1" bestFit="1" customWidth="1"/>
    <col min="2575" max="2575" width="14.375" style="1" bestFit="1" customWidth="1"/>
    <col min="2576" max="2576" width="10" style="1" bestFit="1" customWidth="1"/>
    <col min="2577" max="2577" width="6" style="1" customWidth="1"/>
    <col min="2578" max="2578" width="25.25" style="1" bestFit="1" customWidth="1"/>
    <col min="2579" max="2579" width="11" style="1" bestFit="1" customWidth="1"/>
    <col min="2580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3.875" style="1" customWidth="1"/>
    <col min="2822" max="2822" width="13.125" style="1" bestFit="1" customWidth="1"/>
    <col min="2823" max="2823" width="5.875" style="1" bestFit="1" customWidth="1"/>
    <col min="2824" max="2824" width="12.125" style="1" bestFit="1" customWidth="1"/>
    <col min="2825" max="2825" width="10.5" style="1" bestFit="1" customWidth="1"/>
    <col min="2826" max="2826" width="7" style="1" bestFit="1" customWidth="1"/>
    <col min="2827" max="2827" width="5.875" style="1" bestFit="1" customWidth="1"/>
    <col min="2828" max="2828" width="8.75" style="1" bestFit="1" customWidth="1"/>
    <col min="2829" max="2829" width="8.5" style="1" bestFit="1" customWidth="1"/>
    <col min="2830" max="2830" width="8.625" style="1" bestFit="1" customWidth="1"/>
    <col min="2831" max="2831" width="14.375" style="1" bestFit="1" customWidth="1"/>
    <col min="2832" max="2832" width="10" style="1" bestFit="1" customWidth="1"/>
    <col min="2833" max="2833" width="6" style="1" customWidth="1"/>
    <col min="2834" max="2834" width="25.25" style="1" bestFit="1" customWidth="1"/>
    <col min="2835" max="2835" width="11" style="1" bestFit="1" customWidth="1"/>
    <col min="2836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3.875" style="1" customWidth="1"/>
    <col min="3078" max="3078" width="13.125" style="1" bestFit="1" customWidth="1"/>
    <col min="3079" max="3079" width="5.875" style="1" bestFit="1" customWidth="1"/>
    <col min="3080" max="3080" width="12.125" style="1" bestFit="1" customWidth="1"/>
    <col min="3081" max="3081" width="10.5" style="1" bestFit="1" customWidth="1"/>
    <col min="3082" max="3082" width="7" style="1" bestFit="1" customWidth="1"/>
    <col min="3083" max="3083" width="5.875" style="1" bestFit="1" customWidth="1"/>
    <col min="3084" max="3084" width="8.75" style="1" bestFit="1" customWidth="1"/>
    <col min="3085" max="3085" width="8.5" style="1" bestFit="1" customWidth="1"/>
    <col min="3086" max="3086" width="8.625" style="1" bestFit="1" customWidth="1"/>
    <col min="3087" max="3087" width="14.375" style="1" bestFit="1" customWidth="1"/>
    <col min="3088" max="3088" width="10" style="1" bestFit="1" customWidth="1"/>
    <col min="3089" max="3089" width="6" style="1" customWidth="1"/>
    <col min="3090" max="3090" width="25.25" style="1" bestFit="1" customWidth="1"/>
    <col min="3091" max="3091" width="11" style="1" bestFit="1" customWidth="1"/>
    <col min="3092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3.875" style="1" customWidth="1"/>
    <col min="3334" max="3334" width="13.125" style="1" bestFit="1" customWidth="1"/>
    <col min="3335" max="3335" width="5.875" style="1" bestFit="1" customWidth="1"/>
    <col min="3336" max="3336" width="12.125" style="1" bestFit="1" customWidth="1"/>
    <col min="3337" max="3337" width="10.5" style="1" bestFit="1" customWidth="1"/>
    <col min="3338" max="3338" width="7" style="1" bestFit="1" customWidth="1"/>
    <col min="3339" max="3339" width="5.875" style="1" bestFit="1" customWidth="1"/>
    <col min="3340" max="3340" width="8.75" style="1" bestFit="1" customWidth="1"/>
    <col min="3341" max="3341" width="8.5" style="1" bestFit="1" customWidth="1"/>
    <col min="3342" max="3342" width="8.625" style="1" bestFit="1" customWidth="1"/>
    <col min="3343" max="3343" width="14.375" style="1" bestFit="1" customWidth="1"/>
    <col min="3344" max="3344" width="10" style="1" bestFit="1" customWidth="1"/>
    <col min="3345" max="3345" width="6" style="1" customWidth="1"/>
    <col min="3346" max="3346" width="25.25" style="1" bestFit="1" customWidth="1"/>
    <col min="3347" max="3347" width="11" style="1" bestFit="1" customWidth="1"/>
    <col min="3348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3.875" style="1" customWidth="1"/>
    <col min="3590" max="3590" width="13.125" style="1" bestFit="1" customWidth="1"/>
    <col min="3591" max="3591" width="5.875" style="1" bestFit="1" customWidth="1"/>
    <col min="3592" max="3592" width="12.125" style="1" bestFit="1" customWidth="1"/>
    <col min="3593" max="3593" width="10.5" style="1" bestFit="1" customWidth="1"/>
    <col min="3594" max="3594" width="7" style="1" bestFit="1" customWidth="1"/>
    <col min="3595" max="3595" width="5.875" style="1" bestFit="1" customWidth="1"/>
    <col min="3596" max="3596" width="8.75" style="1" bestFit="1" customWidth="1"/>
    <col min="3597" max="3597" width="8.5" style="1" bestFit="1" customWidth="1"/>
    <col min="3598" max="3598" width="8.625" style="1" bestFit="1" customWidth="1"/>
    <col min="3599" max="3599" width="14.375" style="1" bestFit="1" customWidth="1"/>
    <col min="3600" max="3600" width="10" style="1" bestFit="1" customWidth="1"/>
    <col min="3601" max="3601" width="6" style="1" customWidth="1"/>
    <col min="3602" max="3602" width="25.25" style="1" bestFit="1" customWidth="1"/>
    <col min="3603" max="3603" width="11" style="1" bestFit="1" customWidth="1"/>
    <col min="3604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3.875" style="1" customWidth="1"/>
    <col min="3846" max="3846" width="13.125" style="1" bestFit="1" customWidth="1"/>
    <col min="3847" max="3847" width="5.875" style="1" bestFit="1" customWidth="1"/>
    <col min="3848" max="3848" width="12.125" style="1" bestFit="1" customWidth="1"/>
    <col min="3849" max="3849" width="10.5" style="1" bestFit="1" customWidth="1"/>
    <col min="3850" max="3850" width="7" style="1" bestFit="1" customWidth="1"/>
    <col min="3851" max="3851" width="5.875" style="1" bestFit="1" customWidth="1"/>
    <col min="3852" max="3852" width="8.75" style="1" bestFit="1" customWidth="1"/>
    <col min="3853" max="3853" width="8.5" style="1" bestFit="1" customWidth="1"/>
    <col min="3854" max="3854" width="8.625" style="1" bestFit="1" customWidth="1"/>
    <col min="3855" max="3855" width="14.375" style="1" bestFit="1" customWidth="1"/>
    <col min="3856" max="3856" width="10" style="1" bestFit="1" customWidth="1"/>
    <col min="3857" max="3857" width="6" style="1" customWidth="1"/>
    <col min="3858" max="3858" width="25.25" style="1" bestFit="1" customWidth="1"/>
    <col min="3859" max="3859" width="11" style="1" bestFit="1" customWidth="1"/>
    <col min="3860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3.875" style="1" customWidth="1"/>
    <col min="4102" max="4102" width="13.125" style="1" bestFit="1" customWidth="1"/>
    <col min="4103" max="4103" width="5.875" style="1" bestFit="1" customWidth="1"/>
    <col min="4104" max="4104" width="12.125" style="1" bestFit="1" customWidth="1"/>
    <col min="4105" max="4105" width="10.5" style="1" bestFit="1" customWidth="1"/>
    <col min="4106" max="4106" width="7" style="1" bestFit="1" customWidth="1"/>
    <col min="4107" max="4107" width="5.875" style="1" bestFit="1" customWidth="1"/>
    <col min="4108" max="4108" width="8.75" style="1" bestFit="1" customWidth="1"/>
    <col min="4109" max="4109" width="8.5" style="1" bestFit="1" customWidth="1"/>
    <col min="4110" max="4110" width="8.625" style="1" bestFit="1" customWidth="1"/>
    <col min="4111" max="4111" width="14.375" style="1" bestFit="1" customWidth="1"/>
    <col min="4112" max="4112" width="10" style="1" bestFit="1" customWidth="1"/>
    <col min="4113" max="4113" width="6" style="1" customWidth="1"/>
    <col min="4114" max="4114" width="25.25" style="1" bestFit="1" customWidth="1"/>
    <col min="4115" max="4115" width="11" style="1" bestFit="1" customWidth="1"/>
    <col min="4116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3.875" style="1" customWidth="1"/>
    <col min="4358" max="4358" width="13.125" style="1" bestFit="1" customWidth="1"/>
    <col min="4359" max="4359" width="5.875" style="1" bestFit="1" customWidth="1"/>
    <col min="4360" max="4360" width="12.125" style="1" bestFit="1" customWidth="1"/>
    <col min="4361" max="4361" width="10.5" style="1" bestFit="1" customWidth="1"/>
    <col min="4362" max="4362" width="7" style="1" bestFit="1" customWidth="1"/>
    <col min="4363" max="4363" width="5.875" style="1" bestFit="1" customWidth="1"/>
    <col min="4364" max="4364" width="8.75" style="1" bestFit="1" customWidth="1"/>
    <col min="4365" max="4365" width="8.5" style="1" bestFit="1" customWidth="1"/>
    <col min="4366" max="4366" width="8.625" style="1" bestFit="1" customWidth="1"/>
    <col min="4367" max="4367" width="14.375" style="1" bestFit="1" customWidth="1"/>
    <col min="4368" max="4368" width="10" style="1" bestFit="1" customWidth="1"/>
    <col min="4369" max="4369" width="6" style="1" customWidth="1"/>
    <col min="4370" max="4370" width="25.25" style="1" bestFit="1" customWidth="1"/>
    <col min="4371" max="4371" width="11" style="1" bestFit="1" customWidth="1"/>
    <col min="4372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3.875" style="1" customWidth="1"/>
    <col min="4614" max="4614" width="13.125" style="1" bestFit="1" customWidth="1"/>
    <col min="4615" max="4615" width="5.875" style="1" bestFit="1" customWidth="1"/>
    <col min="4616" max="4616" width="12.125" style="1" bestFit="1" customWidth="1"/>
    <col min="4617" max="4617" width="10.5" style="1" bestFit="1" customWidth="1"/>
    <col min="4618" max="4618" width="7" style="1" bestFit="1" customWidth="1"/>
    <col min="4619" max="4619" width="5.875" style="1" bestFit="1" customWidth="1"/>
    <col min="4620" max="4620" width="8.75" style="1" bestFit="1" customWidth="1"/>
    <col min="4621" max="4621" width="8.5" style="1" bestFit="1" customWidth="1"/>
    <col min="4622" max="4622" width="8.625" style="1" bestFit="1" customWidth="1"/>
    <col min="4623" max="4623" width="14.375" style="1" bestFit="1" customWidth="1"/>
    <col min="4624" max="4624" width="10" style="1" bestFit="1" customWidth="1"/>
    <col min="4625" max="4625" width="6" style="1" customWidth="1"/>
    <col min="4626" max="4626" width="25.25" style="1" bestFit="1" customWidth="1"/>
    <col min="4627" max="4627" width="11" style="1" bestFit="1" customWidth="1"/>
    <col min="4628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3.875" style="1" customWidth="1"/>
    <col min="4870" max="4870" width="13.125" style="1" bestFit="1" customWidth="1"/>
    <col min="4871" max="4871" width="5.875" style="1" bestFit="1" customWidth="1"/>
    <col min="4872" max="4872" width="12.125" style="1" bestFit="1" customWidth="1"/>
    <col min="4873" max="4873" width="10.5" style="1" bestFit="1" customWidth="1"/>
    <col min="4874" max="4874" width="7" style="1" bestFit="1" customWidth="1"/>
    <col min="4875" max="4875" width="5.875" style="1" bestFit="1" customWidth="1"/>
    <col min="4876" max="4876" width="8.75" style="1" bestFit="1" customWidth="1"/>
    <col min="4877" max="4877" width="8.5" style="1" bestFit="1" customWidth="1"/>
    <col min="4878" max="4878" width="8.625" style="1" bestFit="1" customWidth="1"/>
    <col min="4879" max="4879" width="14.375" style="1" bestFit="1" customWidth="1"/>
    <col min="4880" max="4880" width="10" style="1" bestFit="1" customWidth="1"/>
    <col min="4881" max="4881" width="6" style="1" customWidth="1"/>
    <col min="4882" max="4882" width="25.25" style="1" bestFit="1" customWidth="1"/>
    <col min="4883" max="4883" width="11" style="1" bestFit="1" customWidth="1"/>
    <col min="4884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3.875" style="1" customWidth="1"/>
    <col min="5126" max="5126" width="13.125" style="1" bestFit="1" customWidth="1"/>
    <col min="5127" max="5127" width="5.875" style="1" bestFit="1" customWidth="1"/>
    <col min="5128" max="5128" width="12.125" style="1" bestFit="1" customWidth="1"/>
    <col min="5129" max="5129" width="10.5" style="1" bestFit="1" customWidth="1"/>
    <col min="5130" max="5130" width="7" style="1" bestFit="1" customWidth="1"/>
    <col min="5131" max="5131" width="5.875" style="1" bestFit="1" customWidth="1"/>
    <col min="5132" max="5132" width="8.75" style="1" bestFit="1" customWidth="1"/>
    <col min="5133" max="5133" width="8.5" style="1" bestFit="1" customWidth="1"/>
    <col min="5134" max="5134" width="8.625" style="1" bestFit="1" customWidth="1"/>
    <col min="5135" max="5135" width="14.375" style="1" bestFit="1" customWidth="1"/>
    <col min="5136" max="5136" width="10" style="1" bestFit="1" customWidth="1"/>
    <col min="5137" max="5137" width="6" style="1" customWidth="1"/>
    <col min="5138" max="5138" width="25.25" style="1" bestFit="1" customWidth="1"/>
    <col min="5139" max="5139" width="11" style="1" bestFit="1" customWidth="1"/>
    <col min="5140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3.875" style="1" customWidth="1"/>
    <col min="5382" max="5382" width="13.125" style="1" bestFit="1" customWidth="1"/>
    <col min="5383" max="5383" width="5.875" style="1" bestFit="1" customWidth="1"/>
    <col min="5384" max="5384" width="12.125" style="1" bestFit="1" customWidth="1"/>
    <col min="5385" max="5385" width="10.5" style="1" bestFit="1" customWidth="1"/>
    <col min="5386" max="5386" width="7" style="1" bestFit="1" customWidth="1"/>
    <col min="5387" max="5387" width="5.875" style="1" bestFit="1" customWidth="1"/>
    <col min="5388" max="5388" width="8.75" style="1" bestFit="1" customWidth="1"/>
    <col min="5389" max="5389" width="8.5" style="1" bestFit="1" customWidth="1"/>
    <col min="5390" max="5390" width="8.625" style="1" bestFit="1" customWidth="1"/>
    <col min="5391" max="5391" width="14.375" style="1" bestFit="1" customWidth="1"/>
    <col min="5392" max="5392" width="10" style="1" bestFit="1" customWidth="1"/>
    <col min="5393" max="5393" width="6" style="1" customWidth="1"/>
    <col min="5394" max="5394" width="25.25" style="1" bestFit="1" customWidth="1"/>
    <col min="5395" max="5395" width="11" style="1" bestFit="1" customWidth="1"/>
    <col min="5396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3.875" style="1" customWidth="1"/>
    <col min="5638" max="5638" width="13.125" style="1" bestFit="1" customWidth="1"/>
    <col min="5639" max="5639" width="5.875" style="1" bestFit="1" customWidth="1"/>
    <col min="5640" max="5640" width="12.125" style="1" bestFit="1" customWidth="1"/>
    <col min="5641" max="5641" width="10.5" style="1" bestFit="1" customWidth="1"/>
    <col min="5642" max="5642" width="7" style="1" bestFit="1" customWidth="1"/>
    <col min="5643" max="5643" width="5.875" style="1" bestFit="1" customWidth="1"/>
    <col min="5644" max="5644" width="8.75" style="1" bestFit="1" customWidth="1"/>
    <col min="5645" max="5645" width="8.5" style="1" bestFit="1" customWidth="1"/>
    <col min="5646" max="5646" width="8.625" style="1" bestFit="1" customWidth="1"/>
    <col min="5647" max="5647" width="14.375" style="1" bestFit="1" customWidth="1"/>
    <col min="5648" max="5648" width="10" style="1" bestFit="1" customWidth="1"/>
    <col min="5649" max="5649" width="6" style="1" customWidth="1"/>
    <col min="5650" max="5650" width="25.25" style="1" bestFit="1" customWidth="1"/>
    <col min="5651" max="5651" width="11" style="1" bestFit="1" customWidth="1"/>
    <col min="5652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3.875" style="1" customWidth="1"/>
    <col min="5894" max="5894" width="13.125" style="1" bestFit="1" customWidth="1"/>
    <col min="5895" max="5895" width="5.875" style="1" bestFit="1" customWidth="1"/>
    <col min="5896" max="5896" width="12.125" style="1" bestFit="1" customWidth="1"/>
    <col min="5897" max="5897" width="10.5" style="1" bestFit="1" customWidth="1"/>
    <col min="5898" max="5898" width="7" style="1" bestFit="1" customWidth="1"/>
    <col min="5899" max="5899" width="5.875" style="1" bestFit="1" customWidth="1"/>
    <col min="5900" max="5900" width="8.75" style="1" bestFit="1" customWidth="1"/>
    <col min="5901" max="5901" width="8.5" style="1" bestFit="1" customWidth="1"/>
    <col min="5902" max="5902" width="8.625" style="1" bestFit="1" customWidth="1"/>
    <col min="5903" max="5903" width="14.375" style="1" bestFit="1" customWidth="1"/>
    <col min="5904" max="5904" width="10" style="1" bestFit="1" customWidth="1"/>
    <col min="5905" max="5905" width="6" style="1" customWidth="1"/>
    <col min="5906" max="5906" width="25.25" style="1" bestFit="1" customWidth="1"/>
    <col min="5907" max="5907" width="11" style="1" bestFit="1" customWidth="1"/>
    <col min="5908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3.875" style="1" customWidth="1"/>
    <col min="6150" max="6150" width="13.125" style="1" bestFit="1" customWidth="1"/>
    <col min="6151" max="6151" width="5.875" style="1" bestFit="1" customWidth="1"/>
    <col min="6152" max="6152" width="12.125" style="1" bestFit="1" customWidth="1"/>
    <col min="6153" max="6153" width="10.5" style="1" bestFit="1" customWidth="1"/>
    <col min="6154" max="6154" width="7" style="1" bestFit="1" customWidth="1"/>
    <col min="6155" max="6155" width="5.875" style="1" bestFit="1" customWidth="1"/>
    <col min="6156" max="6156" width="8.75" style="1" bestFit="1" customWidth="1"/>
    <col min="6157" max="6157" width="8.5" style="1" bestFit="1" customWidth="1"/>
    <col min="6158" max="6158" width="8.625" style="1" bestFit="1" customWidth="1"/>
    <col min="6159" max="6159" width="14.375" style="1" bestFit="1" customWidth="1"/>
    <col min="6160" max="6160" width="10" style="1" bestFit="1" customWidth="1"/>
    <col min="6161" max="6161" width="6" style="1" customWidth="1"/>
    <col min="6162" max="6162" width="25.25" style="1" bestFit="1" customWidth="1"/>
    <col min="6163" max="6163" width="11" style="1" bestFit="1" customWidth="1"/>
    <col min="6164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3.875" style="1" customWidth="1"/>
    <col min="6406" max="6406" width="13.125" style="1" bestFit="1" customWidth="1"/>
    <col min="6407" max="6407" width="5.875" style="1" bestFit="1" customWidth="1"/>
    <col min="6408" max="6408" width="12.125" style="1" bestFit="1" customWidth="1"/>
    <col min="6409" max="6409" width="10.5" style="1" bestFit="1" customWidth="1"/>
    <col min="6410" max="6410" width="7" style="1" bestFit="1" customWidth="1"/>
    <col min="6411" max="6411" width="5.875" style="1" bestFit="1" customWidth="1"/>
    <col min="6412" max="6412" width="8.75" style="1" bestFit="1" customWidth="1"/>
    <col min="6413" max="6413" width="8.5" style="1" bestFit="1" customWidth="1"/>
    <col min="6414" max="6414" width="8.625" style="1" bestFit="1" customWidth="1"/>
    <col min="6415" max="6415" width="14.375" style="1" bestFit="1" customWidth="1"/>
    <col min="6416" max="6416" width="10" style="1" bestFit="1" customWidth="1"/>
    <col min="6417" max="6417" width="6" style="1" customWidth="1"/>
    <col min="6418" max="6418" width="25.25" style="1" bestFit="1" customWidth="1"/>
    <col min="6419" max="6419" width="11" style="1" bestFit="1" customWidth="1"/>
    <col min="6420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3.875" style="1" customWidth="1"/>
    <col min="6662" max="6662" width="13.125" style="1" bestFit="1" customWidth="1"/>
    <col min="6663" max="6663" width="5.875" style="1" bestFit="1" customWidth="1"/>
    <col min="6664" max="6664" width="12.125" style="1" bestFit="1" customWidth="1"/>
    <col min="6665" max="6665" width="10.5" style="1" bestFit="1" customWidth="1"/>
    <col min="6666" max="6666" width="7" style="1" bestFit="1" customWidth="1"/>
    <col min="6667" max="6667" width="5.875" style="1" bestFit="1" customWidth="1"/>
    <col min="6668" max="6668" width="8.75" style="1" bestFit="1" customWidth="1"/>
    <col min="6669" max="6669" width="8.5" style="1" bestFit="1" customWidth="1"/>
    <col min="6670" max="6670" width="8.625" style="1" bestFit="1" customWidth="1"/>
    <col min="6671" max="6671" width="14.375" style="1" bestFit="1" customWidth="1"/>
    <col min="6672" max="6672" width="10" style="1" bestFit="1" customWidth="1"/>
    <col min="6673" max="6673" width="6" style="1" customWidth="1"/>
    <col min="6674" max="6674" width="25.25" style="1" bestFit="1" customWidth="1"/>
    <col min="6675" max="6675" width="11" style="1" bestFit="1" customWidth="1"/>
    <col min="6676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3.875" style="1" customWidth="1"/>
    <col min="6918" max="6918" width="13.125" style="1" bestFit="1" customWidth="1"/>
    <col min="6919" max="6919" width="5.875" style="1" bestFit="1" customWidth="1"/>
    <col min="6920" max="6920" width="12.125" style="1" bestFit="1" customWidth="1"/>
    <col min="6921" max="6921" width="10.5" style="1" bestFit="1" customWidth="1"/>
    <col min="6922" max="6922" width="7" style="1" bestFit="1" customWidth="1"/>
    <col min="6923" max="6923" width="5.875" style="1" bestFit="1" customWidth="1"/>
    <col min="6924" max="6924" width="8.75" style="1" bestFit="1" customWidth="1"/>
    <col min="6925" max="6925" width="8.5" style="1" bestFit="1" customWidth="1"/>
    <col min="6926" max="6926" width="8.625" style="1" bestFit="1" customWidth="1"/>
    <col min="6927" max="6927" width="14.375" style="1" bestFit="1" customWidth="1"/>
    <col min="6928" max="6928" width="10" style="1" bestFit="1" customWidth="1"/>
    <col min="6929" max="6929" width="6" style="1" customWidth="1"/>
    <col min="6930" max="6930" width="25.25" style="1" bestFit="1" customWidth="1"/>
    <col min="6931" max="6931" width="11" style="1" bestFit="1" customWidth="1"/>
    <col min="6932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3.875" style="1" customWidth="1"/>
    <col min="7174" max="7174" width="13.125" style="1" bestFit="1" customWidth="1"/>
    <col min="7175" max="7175" width="5.875" style="1" bestFit="1" customWidth="1"/>
    <col min="7176" max="7176" width="12.125" style="1" bestFit="1" customWidth="1"/>
    <col min="7177" max="7177" width="10.5" style="1" bestFit="1" customWidth="1"/>
    <col min="7178" max="7178" width="7" style="1" bestFit="1" customWidth="1"/>
    <col min="7179" max="7179" width="5.875" style="1" bestFit="1" customWidth="1"/>
    <col min="7180" max="7180" width="8.75" style="1" bestFit="1" customWidth="1"/>
    <col min="7181" max="7181" width="8.5" style="1" bestFit="1" customWidth="1"/>
    <col min="7182" max="7182" width="8.625" style="1" bestFit="1" customWidth="1"/>
    <col min="7183" max="7183" width="14.375" style="1" bestFit="1" customWidth="1"/>
    <col min="7184" max="7184" width="10" style="1" bestFit="1" customWidth="1"/>
    <col min="7185" max="7185" width="6" style="1" customWidth="1"/>
    <col min="7186" max="7186" width="25.25" style="1" bestFit="1" customWidth="1"/>
    <col min="7187" max="7187" width="11" style="1" bestFit="1" customWidth="1"/>
    <col min="7188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3.875" style="1" customWidth="1"/>
    <col min="7430" max="7430" width="13.125" style="1" bestFit="1" customWidth="1"/>
    <col min="7431" max="7431" width="5.875" style="1" bestFit="1" customWidth="1"/>
    <col min="7432" max="7432" width="12.125" style="1" bestFit="1" customWidth="1"/>
    <col min="7433" max="7433" width="10.5" style="1" bestFit="1" customWidth="1"/>
    <col min="7434" max="7434" width="7" style="1" bestFit="1" customWidth="1"/>
    <col min="7435" max="7435" width="5.875" style="1" bestFit="1" customWidth="1"/>
    <col min="7436" max="7436" width="8.75" style="1" bestFit="1" customWidth="1"/>
    <col min="7437" max="7437" width="8.5" style="1" bestFit="1" customWidth="1"/>
    <col min="7438" max="7438" width="8.625" style="1" bestFit="1" customWidth="1"/>
    <col min="7439" max="7439" width="14.375" style="1" bestFit="1" customWidth="1"/>
    <col min="7440" max="7440" width="10" style="1" bestFit="1" customWidth="1"/>
    <col min="7441" max="7441" width="6" style="1" customWidth="1"/>
    <col min="7442" max="7442" width="25.25" style="1" bestFit="1" customWidth="1"/>
    <col min="7443" max="7443" width="11" style="1" bestFit="1" customWidth="1"/>
    <col min="7444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3.875" style="1" customWidth="1"/>
    <col min="7686" max="7686" width="13.125" style="1" bestFit="1" customWidth="1"/>
    <col min="7687" max="7687" width="5.875" style="1" bestFit="1" customWidth="1"/>
    <col min="7688" max="7688" width="12.125" style="1" bestFit="1" customWidth="1"/>
    <col min="7689" max="7689" width="10.5" style="1" bestFit="1" customWidth="1"/>
    <col min="7690" max="7690" width="7" style="1" bestFit="1" customWidth="1"/>
    <col min="7691" max="7691" width="5.875" style="1" bestFit="1" customWidth="1"/>
    <col min="7692" max="7692" width="8.75" style="1" bestFit="1" customWidth="1"/>
    <col min="7693" max="7693" width="8.5" style="1" bestFit="1" customWidth="1"/>
    <col min="7694" max="7694" width="8.625" style="1" bestFit="1" customWidth="1"/>
    <col min="7695" max="7695" width="14.375" style="1" bestFit="1" customWidth="1"/>
    <col min="7696" max="7696" width="10" style="1" bestFit="1" customWidth="1"/>
    <col min="7697" max="7697" width="6" style="1" customWidth="1"/>
    <col min="7698" max="7698" width="25.25" style="1" bestFit="1" customWidth="1"/>
    <col min="7699" max="7699" width="11" style="1" bestFit="1" customWidth="1"/>
    <col min="7700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3.875" style="1" customWidth="1"/>
    <col min="7942" max="7942" width="13.125" style="1" bestFit="1" customWidth="1"/>
    <col min="7943" max="7943" width="5.875" style="1" bestFit="1" customWidth="1"/>
    <col min="7944" max="7944" width="12.125" style="1" bestFit="1" customWidth="1"/>
    <col min="7945" max="7945" width="10.5" style="1" bestFit="1" customWidth="1"/>
    <col min="7946" max="7946" width="7" style="1" bestFit="1" customWidth="1"/>
    <col min="7947" max="7947" width="5.875" style="1" bestFit="1" customWidth="1"/>
    <col min="7948" max="7948" width="8.75" style="1" bestFit="1" customWidth="1"/>
    <col min="7949" max="7949" width="8.5" style="1" bestFit="1" customWidth="1"/>
    <col min="7950" max="7950" width="8.625" style="1" bestFit="1" customWidth="1"/>
    <col min="7951" max="7951" width="14.375" style="1" bestFit="1" customWidth="1"/>
    <col min="7952" max="7952" width="10" style="1" bestFit="1" customWidth="1"/>
    <col min="7953" max="7953" width="6" style="1" customWidth="1"/>
    <col min="7954" max="7954" width="25.25" style="1" bestFit="1" customWidth="1"/>
    <col min="7955" max="7955" width="11" style="1" bestFit="1" customWidth="1"/>
    <col min="7956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3.875" style="1" customWidth="1"/>
    <col min="8198" max="8198" width="13.125" style="1" bestFit="1" customWidth="1"/>
    <col min="8199" max="8199" width="5.875" style="1" bestFit="1" customWidth="1"/>
    <col min="8200" max="8200" width="12.125" style="1" bestFit="1" customWidth="1"/>
    <col min="8201" max="8201" width="10.5" style="1" bestFit="1" customWidth="1"/>
    <col min="8202" max="8202" width="7" style="1" bestFit="1" customWidth="1"/>
    <col min="8203" max="8203" width="5.875" style="1" bestFit="1" customWidth="1"/>
    <col min="8204" max="8204" width="8.75" style="1" bestFit="1" customWidth="1"/>
    <col min="8205" max="8205" width="8.5" style="1" bestFit="1" customWidth="1"/>
    <col min="8206" max="8206" width="8.625" style="1" bestFit="1" customWidth="1"/>
    <col min="8207" max="8207" width="14.375" style="1" bestFit="1" customWidth="1"/>
    <col min="8208" max="8208" width="10" style="1" bestFit="1" customWidth="1"/>
    <col min="8209" max="8209" width="6" style="1" customWidth="1"/>
    <col min="8210" max="8210" width="25.25" style="1" bestFit="1" customWidth="1"/>
    <col min="8211" max="8211" width="11" style="1" bestFit="1" customWidth="1"/>
    <col min="8212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3.875" style="1" customWidth="1"/>
    <col min="8454" max="8454" width="13.125" style="1" bestFit="1" customWidth="1"/>
    <col min="8455" max="8455" width="5.875" style="1" bestFit="1" customWidth="1"/>
    <col min="8456" max="8456" width="12.125" style="1" bestFit="1" customWidth="1"/>
    <col min="8457" max="8457" width="10.5" style="1" bestFit="1" customWidth="1"/>
    <col min="8458" max="8458" width="7" style="1" bestFit="1" customWidth="1"/>
    <col min="8459" max="8459" width="5.875" style="1" bestFit="1" customWidth="1"/>
    <col min="8460" max="8460" width="8.75" style="1" bestFit="1" customWidth="1"/>
    <col min="8461" max="8461" width="8.5" style="1" bestFit="1" customWidth="1"/>
    <col min="8462" max="8462" width="8.625" style="1" bestFit="1" customWidth="1"/>
    <col min="8463" max="8463" width="14.375" style="1" bestFit="1" customWidth="1"/>
    <col min="8464" max="8464" width="10" style="1" bestFit="1" customWidth="1"/>
    <col min="8465" max="8465" width="6" style="1" customWidth="1"/>
    <col min="8466" max="8466" width="25.25" style="1" bestFit="1" customWidth="1"/>
    <col min="8467" max="8467" width="11" style="1" bestFit="1" customWidth="1"/>
    <col min="8468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3.875" style="1" customWidth="1"/>
    <col min="8710" max="8710" width="13.125" style="1" bestFit="1" customWidth="1"/>
    <col min="8711" max="8711" width="5.875" style="1" bestFit="1" customWidth="1"/>
    <col min="8712" max="8712" width="12.125" style="1" bestFit="1" customWidth="1"/>
    <col min="8713" max="8713" width="10.5" style="1" bestFit="1" customWidth="1"/>
    <col min="8714" max="8714" width="7" style="1" bestFit="1" customWidth="1"/>
    <col min="8715" max="8715" width="5.875" style="1" bestFit="1" customWidth="1"/>
    <col min="8716" max="8716" width="8.75" style="1" bestFit="1" customWidth="1"/>
    <col min="8717" max="8717" width="8.5" style="1" bestFit="1" customWidth="1"/>
    <col min="8718" max="8718" width="8.625" style="1" bestFit="1" customWidth="1"/>
    <col min="8719" max="8719" width="14.375" style="1" bestFit="1" customWidth="1"/>
    <col min="8720" max="8720" width="10" style="1" bestFit="1" customWidth="1"/>
    <col min="8721" max="8721" width="6" style="1" customWidth="1"/>
    <col min="8722" max="8722" width="25.25" style="1" bestFit="1" customWidth="1"/>
    <col min="8723" max="8723" width="11" style="1" bestFit="1" customWidth="1"/>
    <col min="8724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3.875" style="1" customWidth="1"/>
    <col min="8966" max="8966" width="13.125" style="1" bestFit="1" customWidth="1"/>
    <col min="8967" max="8967" width="5.875" style="1" bestFit="1" customWidth="1"/>
    <col min="8968" max="8968" width="12.125" style="1" bestFit="1" customWidth="1"/>
    <col min="8969" max="8969" width="10.5" style="1" bestFit="1" customWidth="1"/>
    <col min="8970" max="8970" width="7" style="1" bestFit="1" customWidth="1"/>
    <col min="8971" max="8971" width="5.875" style="1" bestFit="1" customWidth="1"/>
    <col min="8972" max="8972" width="8.75" style="1" bestFit="1" customWidth="1"/>
    <col min="8973" max="8973" width="8.5" style="1" bestFit="1" customWidth="1"/>
    <col min="8974" max="8974" width="8.625" style="1" bestFit="1" customWidth="1"/>
    <col min="8975" max="8975" width="14.375" style="1" bestFit="1" customWidth="1"/>
    <col min="8976" max="8976" width="10" style="1" bestFit="1" customWidth="1"/>
    <col min="8977" max="8977" width="6" style="1" customWidth="1"/>
    <col min="8978" max="8978" width="25.25" style="1" bestFit="1" customWidth="1"/>
    <col min="8979" max="8979" width="11" style="1" bestFit="1" customWidth="1"/>
    <col min="8980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3.875" style="1" customWidth="1"/>
    <col min="9222" max="9222" width="13.125" style="1" bestFit="1" customWidth="1"/>
    <col min="9223" max="9223" width="5.875" style="1" bestFit="1" customWidth="1"/>
    <col min="9224" max="9224" width="12.125" style="1" bestFit="1" customWidth="1"/>
    <col min="9225" max="9225" width="10.5" style="1" bestFit="1" customWidth="1"/>
    <col min="9226" max="9226" width="7" style="1" bestFit="1" customWidth="1"/>
    <col min="9227" max="9227" width="5.875" style="1" bestFit="1" customWidth="1"/>
    <col min="9228" max="9228" width="8.75" style="1" bestFit="1" customWidth="1"/>
    <col min="9229" max="9229" width="8.5" style="1" bestFit="1" customWidth="1"/>
    <col min="9230" max="9230" width="8.625" style="1" bestFit="1" customWidth="1"/>
    <col min="9231" max="9231" width="14.375" style="1" bestFit="1" customWidth="1"/>
    <col min="9232" max="9232" width="10" style="1" bestFit="1" customWidth="1"/>
    <col min="9233" max="9233" width="6" style="1" customWidth="1"/>
    <col min="9234" max="9234" width="25.25" style="1" bestFit="1" customWidth="1"/>
    <col min="9235" max="9235" width="11" style="1" bestFit="1" customWidth="1"/>
    <col min="9236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3.875" style="1" customWidth="1"/>
    <col min="9478" max="9478" width="13.125" style="1" bestFit="1" customWidth="1"/>
    <col min="9479" max="9479" width="5.875" style="1" bestFit="1" customWidth="1"/>
    <col min="9480" max="9480" width="12.125" style="1" bestFit="1" customWidth="1"/>
    <col min="9481" max="9481" width="10.5" style="1" bestFit="1" customWidth="1"/>
    <col min="9482" max="9482" width="7" style="1" bestFit="1" customWidth="1"/>
    <col min="9483" max="9483" width="5.875" style="1" bestFit="1" customWidth="1"/>
    <col min="9484" max="9484" width="8.75" style="1" bestFit="1" customWidth="1"/>
    <col min="9485" max="9485" width="8.5" style="1" bestFit="1" customWidth="1"/>
    <col min="9486" max="9486" width="8.625" style="1" bestFit="1" customWidth="1"/>
    <col min="9487" max="9487" width="14.375" style="1" bestFit="1" customWidth="1"/>
    <col min="9488" max="9488" width="10" style="1" bestFit="1" customWidth="1"/>
    <col min="9489" max="9489" width="6" style="1" customWidth="1"/>
    <col min="9490" max="9490" width="25.25" style="1" bestFit="1" customWidth="1"/>
    <col min="9491" max="9491" width="11" style="1" bestFit="1" customWidth="1"/>
    <col min="9492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3.875" style="1" customWidth="1"/>
    <col min="9734" max="9734" width="13.125" style="1" bestFit="1" customWidth="1"/>
    <col min="9735" max="9735" width="5.875" style="1" bestFit="1" customWidth="1"/>
    <col min="9736" max="9736" width="12.125" style="1" bestFit="1" customWidth="1"/>
    <col min="9737" max="9737" width="10.5" style="1" bestFit="1" customWidth="1"/>
    <col min="9738" max="9738" width="7" style="1" bestFit="1" customWidth="1"/>
    <col min="9739" max="9739" width="5.875" style="1" bestFit="1" customWidth="1"/>
    <col min="9740" max="9740" width="8.75" style="1" bestFit="1" customWidth="1"/>
    <col min="9741" max="9741" width="8.5" style="1" bestFit="1" customWidth="1"/>
    <col min="9742" max="9742" width="8.625" style="1" bestFit="1" customWidth="1"/>
    <col min="9743" max="9743" width="14.375" style="1" bestFit="1" customWidth="1"/>
    <col min="9744" max="9744" width="10" style="1" bestFit="1" customWidth="1"/>
    <col min="9745" max="9745" width="6" style="1" customWidth="1"/>
    <col min="9746" max="9746" width="25.25" style="1" bestFit="1" customWidth="1"/>
    <col min="9747" max="9747" width="11" style="1" bestFit="1" customWidth="1"/>
    <col min="9748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3.875" style="1" customWidth="1"/>
    <col min="9990" max="9990" width="13.125" style="1" bestFit="1" customWidth="1"/>
    <col min="9991" max="9991" width="5.875" style="1" bestFit="1" customWidth="1"/>
    <col min="9992" max="9992" width="12.125" style="1" bestFit="1" customWidth="1"/>
    <col min="9993" max="9993" width="10.5" style="1" bestFit="1" customWidth="1"/>
    <col min="9994" max="9994" width="7" style="1" bestFit="1" customWidth="1"/>
    <col min="9995" max="9995" width="5.875" style="1" bestFit="1" customWidth="1"/>
    <col min="9996" max="9996" width="8.75" style="1" bestFit="1" customWidth="1"/>
    <col min="9997" max="9997" width="8.5" style="1" bestFit="1" customWidth="1"/>
    <col min="9998" max="9998" width="8.625" style="1" bestFit="1" customWidth="1"/>
    <col min="9999" max="9999" width="14.375" style="1" bestFit="1" customWidth="1"/>
    <col min="10000" max="10000" width="10" style="1" bestFit="1" customWidth="1"/>
    <col min="10001" max="10001" width="6" style="1" customWidth="1"/>
    <col min="10002" max="10002" width="25.25" style="1" bestFit="1" customWidth="1"/>
    <col min="10003" max="10003" width="11" style="1" bestFit="1" customWidth="1"/>
    <col min="10004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3.875" style="1" customWidth="1"/>
    <col min="10246" max="10246" width="13.125" style="1" bestFit="1" customWidth="1"/>
    <col min="10247" max="10247" width="5.875" style="1" bestFit="1" customWidth="1"/>
    <col min="10248" max="10248" width="12.125" style="1" bestFit="1" customWidth="1"/>
    <col min="10249" max="10249" width="10.5" style="1" bestFit="1" customWidth="1"/>
    <col min="10250" max="10250" width="7" style="1" bestFit="1" customWidth="1"/>
    <col min="10251" max="10251" width="5.875" style="1" bestFit="1" customWidth="1"/>
    <col min="10252" max="10252" width="8.75" style="1" bestFit="1" customWidth="1"/>
    <col min="10253" max="10253" width="8.5" style="1" bestFit="1" customWidth="1"/>
    <col min="10254" max="10254" width="8.625" style="1" bestFit="1" customWidth="1"/>
    <col min="10255" max="10255" width="14.375" style="1" bestFit="1" customWidth="1"/>
    <col min="10256" max="10256" width="10" style="1" bestFit="1" customWidth="1"/>
    <col min="10257" max="10257" width="6" style="1" customWidth="1"/>
    <col min="10258" max="10258" width="25.25" style="1" bestFit="1" customWidth="1"/>
    <col min="10259" max="10259" width="11" style="1" bestFit="1" customWidth="1"/>
    <col min="10260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3.875" style="1" customWidth="1"/>
    <col min="10502" max="10502" width="13.125" style="1" bestFit="1" customWidth="1"/>
    <col min="10503" max="10503" width="5.875" style="1" bestFit="1" customWidth="1"/>
    <col min="10504" max="10504" width="12.125" style="1" bestFit="1" customWidth="1"/>
    <col min="10505" max="10505" width="10.5" style="1" bestFit="1" customWidth="1"/>
    <col min="10506" max="10506" width="7" style="1" bestFit="1" customWidth="1"/>
    <col min="10507" max="10507" width="5.875" style="1" bestFit="1" customWidth="1"/>
    <col min="10508" max="10508" width="8.75" style="1" bestFit="1" customWidth="1"/>
    <col min="10509" max="10509" width="8.5" style="1" bestFit="1" customWidth="1"/>
    <col min="10510" max="10510" width="8.625" style="1" bestFit="1" customWidth="1"/>
    <col min="10511" max="10511" width="14.375" style="1" bestFit="1" customWidth="1"/>
    <col min="10512" max="10512" width="10" style="1" bestFit="1" customWidth="1"/>
    <col min="10513" max="10513" width="6" style="1" customWidth="1"/>
    <col min="10514" max="10514" width="25.25" style="1" bestFit="1" customWidth="1"/>
    <col min="10515" max="10515" width="11" style="1" bestFit="1" customWidth="1"/>
    <col min="10516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3.875" style="1" customWidth="1"/>
    <col min="10758" max="10758" width="13.125" style="1" bestFit="1" customWidth="1"/>
    <col min="10759" max="10759" width="5.875" style="1" bestFit="1" customWidth="1"/>
    <col min="10760" max="10760" width="12.125" style="1" bestFit="1" customWidth="1"/>
    <col min="10761" max="10761" width="10.5" style="1" bestFit="1" customWidth="1"/>
    <col min="10762" max="10762" width="7" style="1" bestFit="1" customWidth="1"/>
    <col min="10763" max="10763" width="5.875" style="1" bestFit="1" customWidth="1"/>
    <col min="10764" max="10764" width="8.75" style="1" bestFit="1" customWidth="1"/>
    <col min="10765" max="10765" width="8.5" style="1" bestFit="1" customWidth="1"/>
    <col min="10766" max="10766" width="8.625" style="1" bestFit="1" customWidth="1"/>
    <col min="10767" max="10767" width="14.375" style="1" bestFit="1" customWidth="1"/>
    <col min="10768" max="10768" width="10" style="1" bestFit="1" customWidth="1"/>
    <col min="10769" max="10769" width="6" style="1" customWidth="1"/>
    <col min="10770" max="10770" width="25.25" style="1" bestFit="1" customWidth="1"/>
    <col min="10771" max="10771" width="11" style="1" bestFit="1" customWidth="1"/>
    <col min="10772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3.875" style="1" customWidth="1"/>
    <col min="11014" max="11014" width="13.125" style="1" bestFit="1" customWidth="1"/>
    <col min="11015" max="11015" width="5.875" style="1" bestFit="1" customWidth="1"/>
    <col min="11016" max="11016" width="12.125" style="1" bestFit="1" customWidth="1"/>
    <col min="11017" max="11017" width="10.5" style="1" bestFit="1" customWidth="1"/>
    <col min="11018" max="11018" width="7" style="1" bestFit="1" customWidth="1"/>
    <col min="11019" max="11019" width="5.875" style="1" bestFit="1" customWidth="1"/>
    <col min="11020" max="11020" width="8.75" style="1" bestFit="1" customWidth="1"/>
    <col min="11021" max="11021" width="8.5" style="1" bestFit="1" customWidth="1"/>
    <col min="11022" max="11022" width="8.625" style="1" bestFit="1" customWidth="1"/>
    <col min="11023" max="11023" width="14.375" style="1" bestFit="1" customWidth="1"/>
    <col min="11024" max="11024" width="10" style="1" bestFit="1" customWidth="1"/>
    <col min="11025" max="11025" width="6" style="1" customWidth="1"/>
    <col min="11026" max="11026" width="25.25" style="1" bestFit="1" customWidth="1"/>
    <col min="11027" max="11027" width="11" style="1" bestFit="1" customWidth="1"/>
    <col min="11028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3.875" style="1" customWidth="1"/>
    <col min="11270" max="11270" width="13.125" style="1" bestFit="1" customWidth="1"/>
    <col min="11271" max="11271" width="5.875" style="1" bestFit="1" customWidth="1"/>
    <col min="11272" max="11272" width="12.125" style="1" bestFit="1" customWidth="1"/>
    <col min="11273" max="11273" width="10.5" style="1" bestFit="1" customWidth="1"/>
    <col min="11274" max="11274" width="7" style="1" bestFit="1" customWidth="1"/>
    <col min="11275" max="11275" width="5.875" style="1" bestFit="1" customWidth="1"/>
    <col min="11276" max="11276" width="8.75" style="1" bestFit="1" customWidth="1"/>
    <col min="11277" max="11277" width="8.5" style="1" bestFit="1" customWidth="1"/>
    <col min="11278" max="11278" width="8.625" style="1" bestFit="1" customWidth="1"/>
    <col min="11279" max="11279" width="14.375" style="1" bestFit="1" customWidth="1"/>
    <col min="11280" max="11280" width="10" style="1" bestFit="1" customWidth="1"/>
    <col min="11281" max="11281" width="6" style="1" customWidth="1"/>
    <col min="11282" max="11282" width="25.25" style="1" bestFit="1" customWidth="1"/>
    <col min="11283" max="11283" width="11" style="1" bestFit="1" customWidth="1"/>
    <col min="11284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3.875" style="1" customWidth="1"/>
    <col min="11526" max="11526" width="13.125" style="1" bestFit="1" customWidth="1"/>
    <col min="11527" max="11527" width="5.875" style="1" bestFit="1" customWidth="1"/>
    <col min="11528" max="11528" width="12.125" style="1" bestFit="1" customWidth="1"/>
    <col min="11529" max="11529" width="10.5" style="1" bestFit="1" customWidth="1"/>
    <col min="11530" max="11530" width="7" style="1" bestFit="1" customWidth="1"/>
    <col min="11531" max="11531" width="5.875" style="1" bestFit="1" customWidth="1"/>
    <col min="11532" max="11532" width="8.75" style="1" bestFit="1" customWidth="1"/>
    <col min="11533" max="11533" width="8.5" style="1" bestFit="1" customWidth="1"/>
    <col min="11534" max="11534" width="8.625" style="1" bestFit="1" customWidth="1"/>
    <col min="11535" max="11535" width="14.375" style="1" bestFit="1" customWidth="1"/>
    <col min="11536" max="11536" width="10" style="1" bestFit="1" customWidth="1"/>
    <col min="11537" max="11537" width="6" style="1" customWidth="1"/>
    <col min="11538" max="11538" width="25.25" style="1" bestFit="1" customWidth="1"/>
    <col min="11539" max="11539" width="11" style="1" bestFit="1" customWidth="1"/>
    <col min="11540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3.875" style="1" customWidth="1"/>
    <col min="11782" max="11782" width="13.125" style="1" bestFit="1" customWidth="1"/>
    <col min="11783" max="11783" width="5.875" style="1" bestFit="1" customWidth="1"/>
    <col min="11784" max="11784" width="12.125" style="1" bestFit="1" customWidth="1"/>
    <col min="11785" max="11785" width="10.5" style="1" bestFit="1" customWidth="1"/>
    <col min="11786" max="11786" width="7" style="1" bestFit="1" customWidth="1"/>
    <col min="11787" max="11787" width="5.875" style="1" bestFit="1" customWidth="1"/>
    <col min="11788" max="11788" width="8.75" style="1" bestFit="1" customWidth="1"/>
    <col min="11789" max="11789" width="8.5" style="1" bestFit="1" customWidth="1"/>
    <col min="11790" max="11790" width="8.625" style="1" bestFit="1" customWidth="1"/>
    <col min="11791" max="11791" width="14.375" style="1" bestFit="1" customWidth="1"/>
    <col min="11792" max="11792" width="10" style="1" bestFit="1" customWidth="1"/>
    <col min="11793" max="11793" width="6" style="1" customWidth="1"/>
    <col min="11794" max="11794" width="25.25" style="1" bestFit="1" customWidth="1"/>
    <col min="11795" max="11795" width="11" style="1" bestFit="1" customWidth="1"/>
    <col min="11796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3.875" style="1" customWidth="1"/>
    <col min="12038" max="12038" width="13.125" style="1" bestFit="1" customWidth="1"/>
    <col min="12039" max="12039" width="5.875" style="1" bestFit="1" customWidth="1"/>
    <col min="12040" max="12040" width="12.125" style="1" bestFit="1" customWidth="1"/>
    <col min="12041" max="12041" width="10.5" style="1" bestFit="1" customWidth="1"/>
    <col min="12042" max="12042" width="7" style="1" bestFit="1" customWidth="1"/>
    <col min="12043" max="12043" width="5.875" style="1" bestFit="1" customWidth="1"/>
    <col min="12044" max="12044" width="8.75" style="1" bestFit="1" customWidth="1"/>
    <col min="12045" max="12045" width="8.5" style="1" bestFit="1" customWidth="1"/>
    <col min="12046" max="12046" width="8.625" style="1" bestFit="1" customWidth="1"/>
    <col min="12047" max="12047" width="14.375" style="1" bestFit="1" customWidth="1"/>
    <col min="12048" max="12048" width="10" style="1" bestFit="1" customWidth="1"/>
    <col min="12049" max="12049" width="6" style="1" customWidth="1"/>
    <col min="12050" max="12050" width="25.25" style="1" bestFit="1" customWidth="1"/>
    <col min="12051" max="12051" width="11" style="1" bestFit="1" customWidth="1"/>
    <col min="12052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3.875" style="1" customWidth="1"/>
    <col min="12294" max="12294" width="13.125" style="1" bestFit="1" customWidth="1"/>
    <col min="12295" max="12295" width="5.875" style="1" bestFit="1" customWidth="1"/>
    <col min="12296" max="12296" width="12.125" style="1" bestFit="1" customWidth="1"/>
    <col min="12297" max="12297" width="10.5" style="1" bestFit="1" customWidth="1"/>
    <col min="12298" max="12298" width="7" style="1" bestFit="1" customWidth="1"/>
    <col min="12299" max="12299" width="5.875" style="1" bestFit="1" customWidth="1"/>
    <col min="12300" max="12300" width="8.75" style="1" bestFit="1" customWidth="1"/>
    <col min="12301" max="12301" width="8.5" style="1" bestFit="1" customWidth="1"/>
    <col min="12302" max="12302" width="8.625" style="1" bestFit="1" customWidth="1"/>
    <col min="12303" max="12303" width="14.375" style="1" bestFit="1" customWidth="1"/>
    <col min="12304" max="12304" width="10" style="1" bestFit="1" customWidth="1"/>
    <col min="12305" max="12305" width="6" style="1" customWidth="1"/>
    <col min="12306" max="12306" width="25.25" style="1" bestFit="1" customWidth="1"/>
    <col min="12307" max="12307" width="11" style="1" bestFit="1" customWidth="1"/>
    <col min="12308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3.875" style="1" customWidth="1"/>
    <col min="12550" max="12550" width="13.125" style="1" bestFit="1" customWidth="1"/>
    <col min="12551" max="12551" width="5.875" style="1" bestFit="1" customWidth="1"/>
    <col min="12552" max="12552" width="12.125" style="1" bestFit="1" customWidth="1"/>
    <col min="12553" max="12553" width="10.5" style="1" bestFit="1" customWidth="1"/>
    <col min="12554" max="12554" width="7" style="1" bestFit="1" customWidth="1"/>
    <col min="12555" max="12555" width="5.875" style="1" bestFit="1" customWidth="1"/>
    <col min="12556" max="12556" width="8.75" style="1" bestFit="1" customWidth="1"/>
    <col min="12557" max="12557" width="8.5" style="1" bestFit="1" customWidth="1"/>
    <col min="12558" max="12558" width="8.625" style="1" bestFit="1" customWidth="1"/>
    <col min="12559" max="12559" width="14.375" style="1" bestFit="1" customWidth="1"/>
    <col min="12560" max="12560" width="10" style="1" bestFit="1" customWidth="1"/>
    <col min="12561" max="12561" width="6" style="1" customWidth="1"/>
    <col min="12562" max="12562" width="25.25" style="1" bestFit="1" customWidth="1"/>
    <col min="12563" max="12563" width="11" style="1" bestFit="1" customWidth="1"/>
    <col min="12564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3.875" style="1" customWidth="1"/>
    <col min="12806" max="12806" width="13.125" style="1" bestFit="1" customWidth="1"/>
    <col min="12807" max="12807" width="5.875" style="1" bestFit="1" customWidth="1"/>
    <col min="12808" max="12808" width="12.125" style="1" bestFit="1" customWidth="1"/>
    <col min="12809" max="12809" width="10.5" style="1" bestFit="1" customWidth="1"/>
    <col min="12810" max="12810" width="7" style="1" bestFit="1" customWidth="1"/>
    <col min="12811" max="12811" width="5.875" style="1" bestFit="1" customWidth="1"/>
    <col min="12812" max="12812" width="8.75" style="1" bestFit="1" customWidth="1"/>
    <col min="12813" max="12813" width="8.5" style="1" bestFit="1" customWidth="1"/>
    <col min="12814" max="12814" width="8.625" style="1" bestFit="1" customWidth="1"/>
    <col min="12815" max="12815" width="14.375" style="1" bestFit="1" customWidth="1"/>
    <col min="12816" max="12816" width="10" style="1" bestFit="1" customWidth="1"/>
    <col min="12817" max="12817" width="6" style="1" customWidth="1"/>
    <col min="12818" max="12818" width="25.25" style="1" bestFit="1" customWidth="1"/>
    <col min="12819" max="12819" width="11" style="1" bestFit="1" customWidth="1"/>
    <col min="12820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3.875" style="1" customWidth="1"/>
    <col min="13062" max="13062" width="13.125" style="1" bestFit="1" customWidth="1"/>
    <col min="13063" max="13063" width="5.875" style="1" bestFit="1" customWidth="1"/>
    <col min="13064" max="13064" width="12.125" style="1" bestFit="1" customWidth="1"/>
    <col min="13065" max="13065" width="10.5" style="1" bestFit="1" customWidth="1"/>
    <col min="13066" max="13066" width="7" style="1" bestFit="1" customWidth="1"/>
    <col min="13067" max="13067" width="5.875" style="1" bestFit="1" customWidth="1"/>
    <col min="13068" max="13068" width="8.75" style="1" bestFit="1" customWidth="1"/>
    <col min="13069" max="13069" width="8.5" style="1" bestFit="1" customWidth="1"/>
    <col min="13070" max="13070" width="8.625" style="1" bestFit="1" customWidth="1"/>
    <col min="13071" max="13071" width="14.375" style="1" bestFit="1" customWidth="1"/>
    <col min="13072" max="13072" width="10" style="1" bestFit="1" customWidth="1"/>
    <col min="13073" max="13073" width="6" style="1" customWidth="1"/>
    <col min="13074" max="13074" width="25.25" style="1" bestFit="1" customWidth="1"/>
    <col min="13075" max="13075" width="11" style="1" bestFit="1" customWidth="1"/>
    <col min="13076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3.875" style="1" customWidth="1"/>
    <col min="13318" max="13318" width="13.125" style="1" bestFit="1" customWidth="1"/>
    <col min="13319" max="13319" width="5.875" style="1" bestFit="1" customWidth="1"/>
    <col min="13320" max="13320" width="12.125" style="1" bestFit="1" customWidth="1"/>
    <col min="13321" max="13321" width="10.5" style="1" bestFit="1" customWidth="1"/>
    <col min="13322" max="13322" width="7" style="1" bestFit="1" customWidth="1"/>
    <col min="13323" max="13323" width="5.875" style="1" bestFit="1" customWidth="1"/>
    <col min="13324" max="13324" width="8.75" style="1" bestFit="1" customWidth="1"/>
    <col min="13325" max="13325" width="8.5" style="1" bestFit="1" customWidth="1"/>
    <col min="13326" max="13326" width="8.625" style="1" bestFit="1" customWidth="1"/>
    <col min="13327" max="13327" width="14.375" style="1" bestFit="1" customWidth="1"/>
    <col min="13328" max="13328" width="10" style="1" bestFit="1" customWidth="1"/>
    <col min="13329" max="13329" width="6" style="1" customWidth="1"/>
    <col min="13330" max="13330" width="25.25" style="1" bestFit="1" customWidth="1"/>
    <col min="13331" max="13331" width="11" style="1" bestFit="1" customWidth="1"/>
    <col min="13332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3.875" style="1" customWidth="1"/>
    <col min="13574" max="13574" width="13.125" style="1" bestFit="1" customWidth="1"/>
    <col min="13575" max="13575" width="5.875" style="1" bestFit="1" customWidth="1"/>
    <col min="13576" max="13576" width="12.125" style="1" bestFit="1" customWidth="1"/>
    <col min="13577" max="13577" width="10.5" style="1" bestFit="1" customWidth="1"/>
    <col min="13578" max="13578" width="7" style="1" bestFit="1" customWidth="1"/>
    <col min="13579" max="13579" width="5.875" style="1" bestFit="1" customWidth="1"/>
    <col min="13580" max="13580" width="8.75" style="1" bestFit="1" customWidth="1"/>
    <col min="13581" max="13581" width="8.5" style="1" bestFit="1" customWidth="1"/>
    <col min="13582" max="13582" width="8.625" style="1" bestFit="1" customWidth="1"/>
    <col min="13583" max="13583" width="14.375" style="1" bestFit="1" customWidth="1"/>
    <col min="13584" max="13584" width="10" style="1" bestFit="1" customWidth="1"/>
    <col min="13585" max="13585" width="6" style="1" customWidth="1"/>
    <col min="13586" max="13586" width="25.25" style="1" bestFit="1" customWidth="1"/>
    <col min="13587" max="13587" width="11" style="1" bestFit="1" customWidth="1"/>
    <col min="13588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3.875" style="1" customWidth="1"/>
    <col min="13830" max="13830" width="13.125" style="1" bestFit="1" customWidth="1"/>
    <col min="13831" max="13831" width="5.875" style="1" bestFit="1" customWidth="1"/>
    <col min="13832" max="13832" width="12.125" style="1" bestFit="1" customWidth="1"/>
    <col min="13833" max="13833" width="10.5" style="1" bestFit="1" customWidth="1"/>
    <col min="13834" max="13834" width="7" style="1" bestFit="1" customWidth="1"/>
    <col min="13835" max="13835" width="5.875" style="1" bestFit="1" customWidth="1"/>
    <col min="13836" max="13836" width="8.75" style="1" bestFit="1" customWidth="1"/>
    <col min="13837" max="13837" width="8.5" style="1" bestFit="1" customWidth="1"/>
    <col min="13838" max="13838" width="8.625" style="1" bestFit="1" customWidth="1"/>
    <col min="13839" max="13839" width="14.375" style="1" bestFit="1" customWidth="1"/>
    <col min="13840" max="13840" width="10" style="1" bestFit="1" customWidth="1"/>
    <col min="13841" max="13841" width="6" style="1" customWidth="1"/>
    <col min="13842" max="13842" width="25.25" style="1" bestFit="1" customWidth="1"/>
    <col min="13843" max="13843" width="11" style="1" bestFit="1" customWidth="1"/>
    <col min="13844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3.875" style="1" customWidth="1"/>
    <col min="14086" max="14086" width="13.125" style="1" bestFit="1" customWidth="1"/>
    <col min="14087" max="14087" width="5.875" style="1" bestFit="1" customWidth="1"/>
    <col min="14088" max="14088" width="12.125" style="1" bestFit="1" customWidth="1"/>
    <col min="14089" max="14089" width="10.5" style="1" bestFit="1" customWidth="1"/>
    <col min="14090" max="14090" width="7" style="1" bestFit="1" customWidth="1"/>
    <col min="14091" max="14091" width="5.875" style="1" bestFit="1" customWidth="1"/>
    <col min="14092" max="14092" width="8.75" style="1" bestFit="1" customWidth="1"/>
    <col min="14093" max="14093" width="8.5" style="1" bestFit="1" customWidth="1"/>
    <col min="14094" max="14094" width="8.625" style="1" bestFit="1" customWidth="1"/>
    <col min="14095" max="14095" width="14.375" style="1" bestFit="1" customWidth="1"/>
    <col min="14096" max="14096" width="10" style="1" bestFit="1" customWidth="1"/>
    <col min="14097" max="14097" width="6" style="1" customWidth="1"/>
    <col min="14098" max="14098" width="25.25" style="1" bestFit="1" customWidth="1"/>
    <col min="14099" max="14099" width="11" style="1" bestFit="1" customWidth="1"/>
    <col min="14100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3.875" style="1" customWidth="1"/>
    <col min="14342" max="14342" width="13.125" style="1" bestFit="1" customWidth="1"/>
    <col min="14343" max="14343" width="5.875" style="1" bestFit="1" customWidth="1"/>
    <col min="14344" max="14344" width="12.125" style="1" bestFit="1" customWidth="1"/>
    <col min="14345" max="14345" width="10.5" style="1" bestFit="1" customWidth="1"/>
    <col min="14346" max="14346" width="7" style="1" bestFit="1" customWidth="1"/>
    <col min="14347" max="14347" width="5.875" style="1" bestFit="1" customWidth="1"/>
    <col min="14348" max="14348" width="8.75" style="1" bestFit="1" customWidth="1"/>
    <col min="14349" max="14349" width="8.5" style="1" bestFit="1" customWidth="1"/>
    <col min="14350" max="14350" width="8.625" style="1" bestFit="1" customWidth="1"/>
    <col min="14351" max="14351" width="14.375" style="1" bestFit="1" customWidth="1"/>
    <col min="14352" max="14352" width="10" style="1" bestFit="1" customWidth="1"/>
    <col min="14353" max="14353" width="6" style="1" customWidth="1"/>
    <col min="14354" max="14354" width="25.25" style="1" bestFit="1" customWidth="1"/>
    <col min="14355" max="14355" width="11" style="1" bestFit="1" customWidth="1"/>
    <col min="14356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3.875" style="1" customWidth="1"/>
    <col min="14598" max="14598" width="13.125" style="1" bestFit="1" customWidth="1"/>
    <col min="14599" max="14599" width="5.875" style="1" bestFit="1" customWidth="1"/>
    <col min="14600" max="14600" width="12.125" style="1" bestFit="1" customWidth="1"/>
    <col min="14601" max="14601" width="10.5" style="1" bestFit="1" customWidth="1"/>
    <col min="14602" max="14602" width="7" style="1" bestFit="1" customWidth="1"/>
    <col min="14603" max="14603" width="5.875" style="1" bestFit="1" customWidth="1"/>
    <col min="14604" max="14604" width="8.75" style="1" bestFit="1" customWidth="1"/>
    <col min="14605" max="14605" width="8.5" style="1" bestFit="1" customWidth="1"/>
    <col min="14606" max="14606" width="8.625" style="1" bestFit="1" customWidth="1"/>
    <col min="14607" max="14607" width="14.375" style="1" bestFit="1" customWidth="1"/>
    <col min="14608" max="14608" width="10" style="1" bestFit="1" customWidth="1"/>
    <col min="14609" max="14609" width="6" style="1" customWidth="1"/>
    <col min="14610" max="14610" width="25.25" style="1" bestFit="1" customWidth="1"/>
    <col min="14611" max="14611" width="11" style="1" bestFit="1" customWidth="1"/>
    <col min="14612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3.875" style="1" customWidth="1"/>
    <col min="14854" max="14854" width="13.125" style="1" bestFit="1" customWidth="1"/>
    <col min="14855" max="14855" width="5.875" style="1" bestFit="1" customWidth="1"/>
    <col min="14856" max="14856" width="12.125" style="1" bestFit="1" customWidth="1"/>
    <col min="14857" max="14857" width="10.5" style="1" bestFit="1" customWidth="1"/>
    <col min="14858" max="14858" width="7" style="1" bestFit="1" customWidth="1"/>
    <col min="14859" max="14859" width="5.875" style="1" bestFit="1" customWidth="1"/>
    <col min="14860" max="14860" width="8.75" style="1" bestFit="1" customWidth="1"/>
    <col min="14861" max="14861" width="8.5" style="1" bestFit="1" customWidth="1"/>
    <col min="14862" max="14862" width="8.625" style="1" bestFit="1" customWidth="1"/>
    <col min="14863" max="14863" width="14.375" style="1" bestFit="1" customWidth="1"/>
    <col min="14864" max="14864" width="10" style="1" bestFit="1" customWidth="1"/>
    <col min="14865" max="14865" width="6" style="1" customWidth="1"/>
    <col min="14866" max="14866" width="25.25" style="1" bestFit="1" customWidth="1"/>
    <col min="14867" max="14867" width="11" style="1" bestFit="1" customWidth="1"/>
    <col min="14868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3.875" style="1" customWidth="1"/>
    <col min="15110" max="15110" width="13.125" style="1" bestFit="1" customWidth="1"/>
    <col min="15111" max="15111" width="5.875" style="1" bestFit="1" customWidth="1"/>
    <col min="15112" max="15112" width="12.125" style="1" bestFit="1" customWidth="1"/>
    <col min="15113" max="15113" width="10.5" style="1" bestFit="1" customWidth="1"/>
    <col min="15114" max="15114" width="7" style="1" bestFit="1" customWidth="1"/>
    <col min="15115" max="15115" width="5.875" style="1" bestFit="1" customWidth="1"/>
    <col min="15116" max="15116" width="8.75" style="1" bestFit="1" customWidth="1"/>
    <col min="15117" max="15117" width="8.5" style="1" bestFit="1" customWidth="1"/>
    <col min="15118" max="15118" width="8.625" style="1" bestFit="1" customWidth="1"/>
    <col min="15119" max="15119" width="14.375" style="1" bestFit="1" customWidth="1"/>
    <col min="15120" max="15120" width="10" style="1" bestFit="1" customWidth="1"/>
    <col min="15121" max="15121" width="6" style="1" customWidth="1"/>
    <col min="15122" max="15122" width="25.25" style="1" bestFit="1" customWidth="1"/>
    <col min="15123" max="15123" width="11" style="1" bestFit="1" customWidth="1"/>
    <col min="15124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3.875" style="1" customWidth="1"/>
    <col min="15366" max="15366" width="13.125" style="1" bestFit="1" customWidth="1"/>
    <col min="15367" max="15367" width="5.875" style="1" bestFit="1" customWidth="1"/>
    <col min="15368" max="15368" width="12.125" style="1" bestFit="1" customWidth="1"/>
    <col min="15369" max="15369" width="10.5" style="1" bestFit="1" customWidth="1"/>
    <col min="15370" max="15370" width="7" style="1" bestFit="1" customWidth="1"/>
    <col min="15371" max="15371" width="5.875" style="1" bestFit="1" customWidth="1"/>
    <col min="15372" max="15372" width="8.75" style="1" bestFit="1" customWidth="1"/>
    <col min="15373" max="15373" width="8.5" style="1" bestFit="1" customWidth="1"/>
    <col min="15374" max="15374" width="8.625" style="1" bestFit="1" customWidth="1"/>
    <col min="15375" max="15375" width="14.375" style="1" bestFit="1" customWidth="1"/>
    <col min="15376" max="15376" width="10" style="1" bestFit="1" customWidth="1"/>
    <col min="15377" max="15377" width="6" style="1" customWidth="1"/>
    <col min="15378" max="15378" width="25.25" style="1" bestFit="1" customWidth="1"/>
    <col min="15379" max="15379" width="11" style="1" bestFit="1" customWidth="1"/>
    <col min="15380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3.875" style="1" customWidth="1"/>
    <col min="15622" max="15622" width="13.125" style="1" bestFit="1" customWidth="1"/>
    <col min="15623" max="15623" width="5.875" style="1" bestFit="1" customWidth="1"/>
    <col min="15624" max="15624" width="12.125" style="1" bestFit="1" customWidth="1"/>
    <col min="15625" max="15625" width="10.5" style="1" bestFit="1" customWidth="1"/>
    <col min="15626" max="15626" width="7" style="1" bestFit="1" customWidth="1"/>
    <col min="15627" max="15627" width="5.875" style="1" bestFit="1" customWidth="1"/>
    <col min="15628" max="15628" width="8.75" style="1" bestFit="1" customWidth="1"/>
    <col min="15629" max="15629" width="8.5" style="1" bestFit="1" customWidth="1"/>
    <col min="15630" max="15630" width="8.625" style="1" bestFit="1" customWidth="1"/>
    <col min="15631" max="15631" width="14.375" style="1" bestFit="1" customWidth="1"/>
    <col min="15632" max="15632" width="10" style="1" bestFit="1" customWidth="1"/>
    <col min="15633" max="15633" width="6" style="1" customWidth="1"/>
    <col min="15634" max="15634" width="25.25" style="1" bestFit="1" customWidth="1"/>
    <col min="15635" max="15635" width="11" style="1" bestFit="1" customWidth="1"/>
    <col min="15636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3.875" style="1" customWidth="1"/>
    <col min="15878" max="15878" width="13.125" style="1" bestFit="1" customWidth="1"/>
    <col min="15879" max="15879" width="5.875" style="1" bestFit="1" customWidth="1"/>
    <col min="15880" max="15880" width="12.125" style="1" bestFit="1" customWidth="1"/>
    <col min="15881" max="15881" width="10.5" style="1" bestFit="1" customWidth="1"/>
    <col min="15882" max="15882" width="7" style="1" bestFit="1" customWidth="1"/>
    <col min="15883" max="15883" width="5.875" style="1" bestFit="1" customWidth="1"/>
    <col min="15884" max="15884" width="8.75" style="1" bestFit="1" customWidth="1"/>
    <col min="15885" max="15885" width="8.5" style="1" bestFit="1" customWidth="1"/>
    <col min="15886" max="15886" width="8.625" style="1" bestFit="1" customWidth="1"/>
    <col min="15887" max="15887" width="14.375" style="1" bestFit="1" customWidth="1"/>
    <col min="15888" max="15888" width="10" style="1" bestFit="1" customWidth="1"/>
    <col min="15889" max="15889" width="6" style="1" customWidth="1"/>
    <col min="15890" max="15890" width="25.25" style="1" bestFit="1" customWidth="1"/>
    <col min="15891" max="15891" width="11" style="1" bestFit="1" customWidth="1"/>
    <col min="15892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3.875" style="1" customWidth="1"/>
    <col min="16134" max="16134" width="13.125" style="1" bestFit="1" customWidth="1"/>
    <col min="16135" max="16135" width="5.875" style="1" bestFit="1" customWidth="1"/>
    <col min="16136" max="16136" width="12.125" style="1" bestFit="1" customWidth="1"/>
    <col min="16137" max="16137" width="10.5" style="1" bestFit="1" customWidth="1"/>
    <col min="16138" max="16138" width="7" style="1" bestFit="1" customWidth="1"/>
    <col min="16139" max="16139" width="5.875" style="1" bestFit="1" customWidth="1"/>
    <col min="16140" max="16140" width="8.75" style="1" bestFit="1" customWidth="1"/>
    <col min="16141" max="16141" width="8.5" style="1" bestFit="1" customWidth="1"/>
    <col min="16142" max="16142" width="8.625" style="1" bestFit="1" customWidth="1"/>
    <col min="16143" max="16143" width="14.375" style="1" bestFit="1" customWidth="1"/>
    <col min="16144" max="16144" width="10" style="1" bestFit="1" customWidth="1"/>
    <col min="16145" max="16145" width="6" style="1" customWidth="1"/>
    <col min="16146" max="16146" width="25.25" style="1" bestFit="1" customWidth="1"/>
    <col min="16147" max="16147" width="11" style="1" bestFit="1" customWidth="1"/>
    <col min="16148" max="16149" width="8.25" style="1" bestFit="1" customWidth="1"/>
    <col min="16150" max="16384" width="9" style="1"/>
  </cols>
  <sheetData>
    <row r="1" spans="1:24" ht="21.75" customHeight="1">
      <c r="A1" s="147"/>
      <c r="B1" s="147"/>
      <c r="Q1" s="146"/>
    </row>
    <row r="2" spans="1:24" ht="15">
      <c r="A2" s="142"/>
      <c r="B2" s="142"/>
      <c r="C2" s="142"/>
      <c r="D2" s="142"/>
      <c r="E2" s="142"/>
      <c r="F2" s="145"/>
      <c r="G2" s="142"/>
      <c r="H2" s="142"/>
      <c r="I2" s="142"/>
      <c r="J2" s="458" t="s">
        <v>646</v>
      </c>
      <c r="K2" s="458"/>
      <c r="L2" s="458"/>
      <c r="M2" s="458"/>
      <c r="N2" s="458"/>
      <c r="O2" s="458"/>
      <c r="P2" s="143"/>
      <c r="Q2" s="504" t="s">
        <v>586</v>
      </c>
      <c r="R2" s="505"/>
      <c r="S2" s="505"/>
      <c r="T2" s="505"/>
      <c r="U2" s="505"/>
    </row>
    <row r="3" spans="1:24" ht="23.25" customHeight="1">
      <c r="A3" s="735" t="s">
        <v>501</v>
      </c>
      <c r="B3" s="144"/>
      <c r="C3" s="142"/>
      <c r="D3" s="142"/>
      <c r="E3" s="142"/>
      <c r="F3" s="142"/>
      <c r="G3" s="142"/>
      <c r="H3" s="142"/>
      <c r="I3" s="142"/>
      <c r="J3" s="143"/>
      <c r="K3" s="142"/>
      <c r="L3" s="142"/>
      <c r="M3" s="142"/>
      <c r="N3" s="142"/>
      <c r="O3" s="142"/>
      <c r="P3" s="142"/>
      <c r="Q3" s="141"/>
      <c r="R3" s="461" t="s">
        <v>645</v>
      </c>
      <c r="S3" s="461"/>
      <c r="T3" s="461"/>
      <c r="U3" s="461"/>
      <c r="W3" s="249" t="s">
        <v>585</v>
      </c>
      <c r="X3" s="171"/>
    </row>
    <row r="4" spans="1:24" ht="14.25" customHeight="1" thickBot="1">
      <c r="A4" s="405" t="s">
        <v>644</v>
      </c>
      <c r="B4" s="425" t="s">
        <v>643</v>
      </c>
      <c r="C4" s="462"/>
      <c r="D4" s="437"/>
      <c r="E4" s="140"/>
      <c r="F4" s="425" t="s">
        <v>642</v>
      </c>
      <c r="G4" s="469"/>
      <c r="H4" s="408" t="s">
        <v>641</v>
      </c>
      <c r="I4" s="408" t="s">
        <v>640</v>
      </c>
      <c r="J4" s="435" t="s">
        <v>639</v>
      </c>
      <c r="K4" s="501" t="s">
        <v>638</v>
      </c>
      <c r="L4" s="502"/>
      <c r="M4" s="502"/>
      <c r="N4" s="503"/>
      <c r="O4" s="140"/>
      <c r="P4" s="439"/>
      <c r="Q4" s="440"/>
      <c r="R4" s="441"/>
      <c r="S4" s="139"/>
      <c r="T4" s="442" t="s">
        <v>7</v>
      </c>
      <c r="U4" s="445" t="s">
        <v>637</v>
      </c>
      <c r="W4" s="498" t="s">
        <v>460</v>
      </c>
      <c r="X4" s="498" t="s">
        <v>583</v>
      </c>
    </row>
    <row r="5" spans="1:24" ht="14.1" customHeight="1">
      <c r="A5" s="406"/>
      <c r="B5" s="463"/>
      <c r="C5" s="464"/>
      <c r="D5" s="506"/>
      <c r="E5" s="134"/>
      <c r="F5" s="427"/>
      <c r="G5" s="454"/>
      <c r="H5" s="406"/>
      <c r="I5" s="406"/>
      <c r="J5" s="426"/>
      <c r="K5" s="446" t="s">
        <v>636</v>
      </c>
      <c r="L5" s="449" t="s">
        <v>635</v>
      </c>
      <c r="M5" s="500" t="s">
        <v>634</v>
      </c>
      <c r="N5" s="452" t="s">
        <v>633</v>
      </c>
      <c r="O5" s="138" t="s">
        <v>632</v>
      </c>
      <c r="P5" s="455" t="s">
        <v>631</v>
      </c>
      <c r="Q5" s="456"/>
      <c r="R5" s="457"/>
      <c r="S5" s="137" t="s">
        <v>630</v>
      </c>
      <c r="T5" s="443"/>
      <c r="U5" s="406"/>
      <c r="W5" s="498"/>
      <c r="X5" s="498"/>
    </row>
    <row r="6" spans="1:24" ht="14.1" customHeight="1">
      <c r="A6" s="406"/>
      <c r="B6" s="463"/>
      <c r="C6" s="464"/>
      <c r="D6" s="405" t="s">
        <v>629</v>
      </c>
      <c r="E6" s="470" t="s">
        <v>25</v>
      </c>
      <c r="F6" s="405" t="s">
        <v>629</v>
      </c>
      <c r="G6" s="408" t="s">
        <v>628</v>
      </c>
      <c r="H6" s="406"/>
      <c r="I6" s="406"/>
      <c r="J6" s="426"/>
      <c r="K6" s="447"/>
      <c r="L6" s="450"/>
      <c r="M6" s="447"/>
      <c r="N6" s="453"/>
      <c r="O6" s="136" t="s">
        <v>627</v>
      </c>
      <c r="P6" s="136" t="s">
        <v>626</v>
      </c>
      <c r="Q6" s="136"/>
      <c r="R6" s="136"/>
      <c r="S6" s="135" t="s">
        <v>625</v>
      </c>
      <c r="T6" s="443"/>
      <c r="U6" s="406"/>
      <c r="W6" s="498"/>
      <c r="X6" s="498"/>
    </row>
    <row r="7" spans="1:24" ht="14.1" customHeight="1">
      <c r="A7" s="406"/>
      <c r="B7" s="463"/>
      <c r="C7" s="464"/>
      <c r="D7" s="406"/>
      <c r="E7" s="497"/>
      <c r="F7" s="406"/>
      <c r="G7" s="406"/>
      <c r="H7" s="406"/>
      <c r="I7" s="406"/>
      <c r="J7" s="426"/>
      <c r="K7" s="447"/>
      <c r="L7" s="450"/>
      <c r="M7" s="447"/>
      <c r="N7" s="453"/>
      <c r="O7" s="136" t="s">
        <v>624</v>
      </c>
      <c r="P7" s="136" t="s">
        <v>623</v>
      </c>
      <c r="Q7" s="136" t="s">
        <v>622</v>
      </c>
      <c r="R7" s="136" t="s">
        <v>621</v>
      </c>
      <c r="S7" s="135" t="s">
        <v>620</v>
      </c>
      <c r="T7" s="443"/>
      <c r="U7" s="406"/>
      <c r="W7" s="498"/>
      <c r="X7" s="498"/>
    </row>
    <row r="8" spans="1:24" ht="14.1" customHeight="1">
      <c r="A8" s="407"/>
      <c r="B8" s="465"/>
      <c r="C8" s="466"/>
      <c r="D8" s="407"/>
      <c r="E8" s="472"/>
      <c r="F8" s="407"/>
      <c r="G8" s="407"/>
      <c r="H8" s="407"/>
      <c r="I8" s="407"/>
      <c r="J8" s="427"/>
      <c r="K8" s="448"/>
      <c r="L8" s="451"/>
      <c r="M8" s="448"/>
      <c r="N8" s="454"/>
      <c r="O8" s="134" t="s">
        <v>619</v>
      </c>
      <c r="P8" s="134" t="s">
        <v>618</v>
      </c>
      <c r="Q8" s="134" t="s">
        <v>617</v>
      </c>
      <c r="R8" s="133"/>
      <c r="S8" s="132" t="s">
        <v>616</v>
      </c>
      <c r="T8" s="444"/>
      <c r="U8" s="407"/>
      <c r="W8" s="499"/>
      <c r="X8" s="499"/>
    </row>
    <row r="9" spans="1:24" ht="24" customHeight="1">
      <c r="A9" s="478" t="s">
        <v>615</v>
      </c>
      <c r="B9" s="489" t="s">
        <v>614</v>
      </c>
      <c r="C9" s="490"/>
      <c r="D9" s="470" t="s">
        <v>613</v>
      </c>
      <c r="E9" s="285" t="s">
        <v>272</v>
      </c>
      <c r="F9" s="493">
        <v>55273835</v>
      </c>
      <c r="G9" s="495">
        <v>1.9950000000000001</v>
      </c>
      <c r="H9" s="473" t="s">
        <v>612</v>
      </c>
      <c r="I9" s="274" t="str">
        <f>IF(W9="","",(IF(X9-W9&gt;0,CONCATENATE(TEXT(W9,"#,##0"),"~",TEXT(X9,"#,##0")),TEXT(W9,"#,##0"))))</f>
        <v>1,810</v>
      </c>
      <c r="J9" s="475">
        <v>5</v>
      </c>
      <c r="K9" s="284">
        <v>11.1</v>
      </c>
      <c r="L9" s="226">
        <f t="shared" ref="L9:L21" si="0">IF(K9&gt;0,1/K9*34.6*67.1,"")</f>
        <v>209.15855855855858</v>
      </c>
      <c r="M9" s="279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11.1</v>
      </c>
      <c r="N9" s="278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14.4</v>
      </c>
      <c r="O9" s="478" t="s">
        <v>611</v>
      </c>
      <c r="P9" s="470" t="s">
        <v>602</v>
      </c>
      <c r="Q9" s="470" t="s">
        <v>610</v>
      </c>
      <c r="R9" s="100"/>
      <c r="S9" s="277"/>
      <c r="T9" s="276">
        <f>IFERROR(IF(K9&lt;M9,"",(ROUNDDOWN(K9/M9*100,0))),"")</f>
        <v>100</v>
      </c>
      <c r="U9" s="275" t="str">
        <f>IFERROR(IF(K9&lt;N9,"",(ROUNDDOWN(K9/N9*100,0))),"")</f>
        <v/>
      </c>
      <c r="W9" s="274">
        <v>1810</v>
      </c>
      <c r="X9" s="283"/>
    </row>
    <row r="10" spans="1:24" ht="24" customHeight="1" thickBot="1">
      <c r="A10" s="488"/>
      <c r="B10" s="491"/>
      <c r="C10" s="492"/>
      <c r="D10" s="471"/>
      <c r="E10" s="280" t="s">
        <v>609</v>
      </c>
      <c r="F10" s="494"/>
      <c r="G10" s="496"/>
      <c r="H10" s="474"/>
      <c r="I10" s="274" t="str">
        <f>IF(W10="","",(IF(X10-W10&gt;0,CONCATENATE(TEXT(W10,"#,##0"),"~",TEXT(X10,"#,##0")),TEXT(W10,"#,##0"))))</f>
        <v>1,880</v>
      </c>
      <c r="J10" s="476"/>
      <c r="K10" s="282">
        <v>11.1</v>
      </c>
      <c r="L10" s="226">
        <f t="shared" si="0"/>
        <v>209.15855855855858</v>
      </c>
      <c r="M10" s="279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10.199999999999999</v>
      </c>
      <c r="N10" s="278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13.5</v>
      </c>
      <c r="O10" s="479"/>
      <c r="P10" s="471"/>
      <c r="Q10" s="472"/>
      <c r="R10" s="100"/>
      <c r="S10" s="277"/>
      <c r="T10" s="276">
        <f>IFERROR(IF(K10&lt;M10,"",(ROUNDDOWN(K10/M10*100,0))),"")</f>
        <v>108</v>
      </c>
      <c r="U10" s="275" t="str">
        <f>IFERROR(IF(K10&lt;N10,"",(ROUNDDOWN(K10/N10*100,0))),"")</f>
        <v/>
      </c>
      <c r="W10" s="274">
        <v>1880</v>
      </c>
      <c r="X10" s="273"/>
    </row>
    <row r="11" spans="1:24" ht="24" customHeight="1">
      <c r="A11" s="488"/>
      <c r="B11" s="480" t="s">
        <v>608</v>
      </c>
      <c r="C11" s="481"/>
      <c r="D11" s="484" t="s">
        <v>607</v>
      </c>
      <c r="E11" s="280" t="s">
        <v>606</v>
      </c>
      <c r="F11" s="484" t="s">
        <v>605</v>
      </c>
      <c r="G11" s="486">
        <v>1.468</v>
      </c>
      <c r="H11" s="484" t="s">
        <v>604</v>
      </c>
      <c r="I11" s="274" t="str">
        <f>IF(W11="","",(IF(X11-W11&gt;0,CONCATENATE(TEXT(W11,"#,##0"),"~",TEXT(X11,"#,##0")),TEXT(W11,"#,##0"))))</f>
        <v>1,630</v>
      </c>
      <c r="J11" s="476"/>
      <c r="K11" s="281">
        <v>16.7</v>
      </c>
      <c r="L11" s="226">
        <f t="shared" si="0"/>
        <v>139.02155688622753</v>
      </c>
      <c r="M11" s="279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13.2</v>
      </c>
      <c r="N11" s="278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16.5</v>
      </c>
      <c r="O11" s="478" t="s">
        <v>603</v>
      </c>
      <c r="P11" s="470" t="s">
        <v>602</v>
      </c>
      <c r="Q11" s="470" t="s">
        <v>601</v>
      </c>
      <c r="R11" s="100"/>
      <c r="S11" s="277"/>
      <c r="T11" s="276">
        <f>IFERROR(IF(K11&lt;M11,"",(ROUNDDOWN(K11/M11*100,0))),"")</f>
        <v>126</v>
      </c>
      <c r="U11" s="275">
        <f>IFERROR(IF(K11&lt;N11,"",(ROUNDDOWN(K11/N11*100,0))),"")</f>
        <v>101</v>
      </c>
      <c r="W11" s="274">
        <v>1630</v>
      </c>
      <c r="X11" s="273"/>
    </row>
    <row r="12" spans="1:24" ht="24" customHeight="1">
      <c r="A12" s="488"/>
      <c r="B12" s="482"/>
      <c r="C12" s="483"/>
      <c r="D12" s="485"/>
      <c r="E12" s="280" t="s">
        <v>600</v>
      </c>
      <c r="F12" s="485"/>
      <c r="G12" s="487"/>
      <c r="H12" s="485"/>
      <c r="I12" s="274" t="str">
        <f>IF(W12="","",(IF(X12-W12&gt;0,CONCATENATE(TEXT(W12,"#,##0"),"~",TEXT(X12,"#,##0")),TEXT(W12,"#,##0"))))</f>
        <v>1,650</v>
      </c>
      <c r="J12" s="477"/>
      <c r="K12" s="90">
        <v>16.7</v>
      </c>
      <c r="L12" s="226">
        <f t="shared" si="0"/>
        <v>139.02155688622753</v>
      </c>
      <c r="M12" s="279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13.2</v>
      </c>
      <c r="N12" s="278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16.5</v>
      </c>
      <c r="O12" s="479"/>
      <c r="P12" s="471"/>
      <c r="Q12" s="472"/>
      <c r="R12" s="100"/>
      <c r="S12" s="277"/>
      <c r="T12" s="276">
        <f>IFERROR(IF(K12&lt;M12,"",(ROUNDDOWN(K12/M12*100,0))),"")</f>
        <v>126</v>
      </c>
      <c r="U12" s="275">
        <f>IFERROR(IF(K12&lt;N12,"",(ROUNDDOWN(K12/N12*100,0))),"")</f>
        <v>101</v>
      </c>
      <c r="W12" s="274">
        <v>1650</v>
      </c>
      <c r="X12" s="273"/>
    </row>
    <row r="13" spans="1:24" ht="24" hidden="1" customHeight="1">
      <c r="A13" s="98"/>
      <c r="B13" s="121"/>
      <c r="C13" s="265"/>
      <c r="D13" s="100"/>
      <c r="E13" s="100"/>
      <c r="F13" s="101"/>
      <c r="G13" s="105"/>
      <c r="H13" s="101"/>
      <c r="I13" s="101"/>
      <c r="J13" s="104"/>
      <c r="K13" s="90"/>
      <c r="L13" s="89" t="str">
        <f t="shared" si="0"/>
        <v/>
      </c>
      <c r="M13" s="90"/>
      <c r="N13" s="102"/>
      <c r="O13" s="101"/>
      <c r="P13" s="86"/>
      <c r="Q13" s="101"/>
      <c r="R13" s="100"/>
      <c r="S13" s="99"/>
      <c r="T13" s="83" t="str">
        <f t="shared" ref="T13:T21" si="1">IF(K13&lt;&gt;0, IF(K13&gt;=M13,ROUNDDOWN(K13/M13*100,0),""),"")</f>
        <v/>
      </c>
      <c r="U13" s="82" t="str">
        <f t="shared" ref="U13:U21" si="2">IF(K13&lt;&gt;0, IF(K13&gt;=N13,ROUNDDOWN(K13/N13*100,0),""),"")</f>
        <v/>
      </c>
    </row>
    <row r="14" spans="1:24" ht="24" hidden="1" customHeight="1">
      <c r="A14" s="98"/>
      <c r="B14" s="114"/>
      <c r="C14" s="272"/>
      <c r="D14" s="100"/>
      <c r="E14" s="100"/>
      <c r="F14" s="101"/>
      <c r="G14" s="105"/>
      <c r="H14" s="101"/>
      <c r="I14" s="101"/>
      <c r="J14" s="104"/>
      <c r="K14" s="90"/>
      <c r="L14" s="89" t="str">
        <f t="shared" si="0"/>
        <v/>
      </c>
      <c r="M14" s="90"/>
      <c r="N14" s="102"/>
      <c r="O14" s="101"/>
      <c r="P14" s="86"/>
      <c r="Q14" s="101"/>
      <c r="R14" s="100"/>
      <c r="S14" s="99"/>
      <c r="T14" s="83" t="str">
        <f t="shared" si="1"/>
        <v/>
      </c>
      <c r="U14" s="82" t="str">
        <f t="shared" si="2"/>
        <v/>
      </c>
    </row>
    <row r="15" spans="1:24" ht="24" hidden="1" customHeight="1">
      <c r="A15" s="98"/>
      <c r="B15" s="271"/>
      <c r="C15" s="270"/>
      <c r="D15" s="100"/>
      <c r="E15" s="100"/>
      <c r="F15" s="101"/>
      <c r="G15" s="105"/>
      <c r="H15" s="101"/>
      <c r="I15" s="101"/>
      <c r="J15" s="104"/>
      <c r="K15" s="90"/>
      <c r="L15" s="89" t="str">
        <f t="shared" si="0"/>
        <v/>
      </c>
      <c r="M15" s="90"/>
      <c r="N15" s="102"/>
      <c r="O15" s="101"/>
      <c r="P15" s="86"/>
      <c r="Q15" s="101"/>
      <c r="R15" s="100"/>
      <c r="S15" s="99"/>
      <c r="T15" s="83" t="str">
        <f t="shared" si="1"/>
        <v/>
      </c>
      <c r="U15" s="82" t="str">
        <f t="shared" si="2"/>
        <v/>
      </c>
    </row>
    <row r="16" spans="1:24" ht="24" hidden="1" customHeight="1">
      <c r="A16" s="98"/>
      <c r="B16" s="121"/>
      <c r="C16" s="265"/>
      <c r="D16" s="100"/>
      <c r="E16" s="100"/>
      <c r="F16" s="101"/>
      <c r="G16" s="105"/>
      <c r="H16" s="101"/>
      <c r="I16" s="101"/>
      <c r="J16" s="104"/>
      <c r="K16" s="90"/>
      <c r="L16" s="89" t="str">
        <f t="shared" si="0"/>
        <v/>
      </c>
      <c r="M16" s="90"/>
      <c r="N16" s="102"/>
      <c r="O16" s="101"/>
      <c r="P16" s="86"/>
      <c r="Q16" s="101"/>
      <c r="R16" s="100"/>
      <c r="S16" s="99"/>
      <c r="T16" s="83" t="str">
        <f t="shared" si="1"/>
        <v/>
      </c>
      <c r="U16" s="82" t="str">
        <f t="shared" si="2"/>
        <v/>
      </c>
    </row>
    <row r="17" spans="1:21" ht="24" hidden="1" customHeight="1">
      <c r="A17" s="98"/>
      <c r="B17" s="97"/>
      <c r="C17" s="107"/>
      <c r="D17" s="100"/>
      <c r="E17" s="100"/>
      <c r="F17" s="86"/>
      <c r="G17" s="105"/>
      <c r="H17" s="86"/>
      <c r="I17" s="101"/>
      <c r="J17" s="104"/>
      <c r="K17" s="90"/>
      <c r="L17" s="89" t="str">
        <f t="shared" si="0"/>
        <v/>
      </c>
      <c r="M17" s="90"/>
      <c r="N17" s="102"/>
      <c r="O17" s="101"/>
      <c r="P17" s="86"/>
      <c r="Q17" s="101"/>
      <c r="R17" s="100"/>
      <c r="S17" s="99"/>
      <c r="T17" s="83" t="str">
        <f t="shared" si="1"/>
        <v/>
      </c>
      <c r="U17" s="82" t="str">
        <f t="shared" si="2"/>
        <v/>
      </c>
    </row>
    <row r="18" spans="1:21" ht="24" hidden="1" customHeight="1">
      <c r="A18" s="98"/>
      <c r="B18" s="97"/>
      <c r="C18" s="107"/>
      <c r="D18" s="100"/>
      <c r="E18" s="100"/>
      <c r="F18" s="101"/>
      <c r="G18" s="105"/>
      <c r="H18" s="101"/>
      <c r="I18" s="101"/>
      <c r="J18" s="104"/>
      <c r="K18" s="90"/>
      <c r="L18" s="89" t="str">
        <f t="shared" si="0"/>
        <v/>
      </c>
      <c r="M18" s="90"/>
      <c r="N18" s="102"/>
      <c r="O18" s="101"/>
      <c r="P18" s="86"/>
      <c r="Q18" s="101"/>
      <c r="R18" s="100"/>
      <c r="S18" s="99"/>
      <c r="T18" s="83" t="str">
        <f t="shared" si="1"/>
        <v/>
      </c>
      <c r="U18" s="82" t="str">
        <f t="shared" si="2"/>
        <v/>
      </c>
    </row>
    <row r="19" spans="1:21" ht="24" hidden="1" customHeight="1">
      <c r="A19" s="98"/>
      <c r="B19" s="114"/>
      <c r="C19" s="272"/>
      <c r="D19" s="100"/>
      <c r="E19" s="100"/>
      <c r="F19" s="101"/>
      <c r="G19" s="105"/>
      <c r="H19" s="101"/>
      <c r="I19" s="101"/>
      <c r="J19" s="104"/>
      <c r="K19" s="90"/>
      <c r="L19" s="89" t="str">
        <f t="shared" si="0"/>
        <v/>
      </c>
      <c r="M19" s="90"/>
      <c r="N19" s="102"/>
      <c r="O19" s="101"/>
      <c r="P19" s="86"/>
      <c r="Q19" s="101"/>
      <c r="R19" s="100"/>
      <c r="S19" s="99"/>
      <c r="T19" s="83" t="str">
        <f t="shared" si="1"/>
        <v/>
      </c>
      <c r="U19" s="82" t="str">
        <f t="shared" si="2"/>
        <v/>
      </c>
    </row>
    <row r="20" spans="1:21" ht="24" hidden="1" customHeight="1">
      <c r="A20" s="98"/>
      <c r="B20" s="271"/>
      <c r="C20" s="270"/>
      <c r="D20" s="100"/>
      <c r="E20" s="100"/>
      <c r="F20" s="101"/>
      <c r="G20" s="105"/>
      <c r="H20" s="101"/>
      <c r="I20" s="101"/>
      <c r="J20" s="269"/>
      <c r="K20" s="268"/>
      <c r="L20" s="267" t="str">
        <f t="shared" si="0"/>
        <v/>
      </c>
      <c r="M20" s="90"/>
      <c r="N20" s="102"/>
      <c r="O20" s="101"/>
      <c r="P20" s="86"/>
      <c r="Q20" s="101"/>
      <c r="R20" s="100"/>
      <c r="S20" s="99"/>
      <c r="T20" s="83" t="str">
        <f t="shared" si="1"/>
        <v/>
      </c>
      <c r="U20" s="82" t="str">
        <f t="shared" si="2"/>
        <v/>
      </c>
    </row>
    <row r="21" spans="1:21" ht="24" hidden="1" customHeight="1">
      <c r="A21" s="266"/>
      <c r="B21" s="121"/>
      <c r="C21" s="265"/>
      <c r="D21" s="100"/>
      <c r="E21" s="100"/>
      <c r="F21" s="101"/>
      <c r="G21" s="105"/>
      <c r="H21" s="101"/>
      <c r="I21" s="101"/>
      <c r="J21" s="104"/>
      <c r="K21" s="90"/>
      <c r="L21" s="89" t="str">
        <f t="shared" si="0"/>
        <v/>
      </c>
      <c r="M21" s="90"/>
      <c r="N21" s="102"/>
      <c r="O21" s="101"/>
      <c r="P21" s="86"/>
      <c r="Q21" s="101"/>
      <c r="R21" s="100"/>
      <c r="S21" s="99"/>
      <c r="T21" s="83" t="str">
        <f t="shared" si="1"/>
        <v/>
      </c>
      <c r="U21" s="82" t="str">
        <f t="shared" si="2"/>
        <v/>
      </c>
    </row>
    <row r="22" spans="1:21">
      <c r="E22" s="1"/>
    </row>
    <row r="23" spans="1:21">
      <c r="B23" s="1" t="s">
        <v>482</v>
      </c>
      <c r="E23" s="1"/>
    </row>
    <row r="24" spans="1:21">
      <c r="B24" s="1" t="s">
        <v>481</v>
      </c>
      <c r="E24" s="1"/>
    </row>
    <row r="25" spans="1:21">
      <c r="B25" s="1" t="s">
        <v>480</v>
      </c>
      <c r="E25" s="1"/>
    </row>
    <row r="26" spans="1:21">
      <c r="B26" s="1" t="s">
        <v>479</v>
      </c>
      <c r="E26" s="1"/>
    </row>
    <row r="27" spans="1:21">
      <c r="B27" s="1" t="s">
        <v>478</v>
      </c>
      <c r="E27" s="1"/>
    </row>
    <row r="28" spans="1:21">
      <c r="B28" s="1" t="s">
        <v>477</v>
      </c>
      <c r="E28" s="1"/>
    </row>
    <row r="29" spans="1:21">
      <c r="B29" s="1" t="s">
        <v>476</v>
      </c>
      <c r="E29" s="1"/>
    </row>
    <row r="30" spans="1:21">
      <c r="B30" s="1" t="s">
        <v>475</v>
      </c>
      <c r="E30" s="1"/>
    </row>
  </sheetData>
  <sheetProtection selectLockedCells="1"/>
  <autoFilter ref="A8:U21" xr:uid="{00000000-0009-0000-0000-000000000000}">
    <filterColumn colId="1" showButton="0"/>
  </autoFilter>
  <mergeCells count="43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X4:X8"/>
    <mergeCell ref="K5:K8"/>
    <mergeCell ref="L5:L8"/>
    <mergeCell ref="M5:M8"/>
    <mergeCell ref="N5:N8"/>
    <mergeCell ref="K4:N4"/>
    <mergeCell ref="P4:R4"/>
    <mergeCell ref="T4:T8"/>
    <mergeCell ref="U4:U8"/>
    <mergeCell ref="W4:W8"/>
    <mergeCell ref="P5:R5"/>
    <mergeCell ref="D6:D8"/>
    <mergeCell ref="E6:E8"/>
    <mergeCell ref="F6:F8"/>
    <mergeCell ref="G6:G8"/>
    <mergeCell ref="A9:A12"/>
    <mergeCell ref="B9:C10"/>
    <mergeCell ref="D9:D10"/>
    <mergeCell ref="F9:F10"/>
    <mergeCell ref="G9:G10"/>
    <mergeCell ref="B11:C12"/>
    <mergeCell ref="D11:D12"/>
    <mergeCell ref="F11:F12"/>
    <mergeCell ref="G11:G12"/>
    <mergeCell ref="H11:H12"/>
    <mergeCell ref="P11:P12"/>
    <mergeCell ref="Q11:Q12"/>
    <mergeCell ref="H9:H10"/>
    <mergeCell ref="J9:J12"/>
    <mergeCell ref="O9:O10"/>
    <mergeCell ref="P9:P10"/>
    <mergeCell ref="Q9:Q10"/>
    <mergeCell ref="O11:O12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r:id="rId1"/>
  <headerFooter alignWithMargins="0">
    <oddHeader>&amp;R様式1-6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6666-4B26-4C8E-8C8C-AA2110608093}">
  <sheetPr>
    <tabColor rgb="FFC00000"/>
    <pageSetUpPr fitToPage="1"/>
  </sheetPr>
  <dimension ref="A1:U34"/>
  <sheetViews>
    <sheetView view="pageBreakPreview" zoomScale="90" zoomScaleNormal="55" zoomScaleSheetLayoutView="90" workbookViewId="0">
      <pane xSplit="3" ySplit="8" topLeftCell="D9" activePane="bottomRight" state="frozen"/>
      <selection activeCell="C62" sqref="C62"/>
      <selection pane="topRight" activeCell="C62" sqref="C62"/>
      <selection pane="bottomLeft" activeCell="C62" sqref="C62"/>
      <selection pane="bottomRight" activeCell="A4" sqref="A4:A8"/>
    </sheetView>
  </sheetViews>
  <sheetFormatPr defaultColWidth="9" defaultRowHeight="11.25"/>
  <cols>
    <col min="1" max="1" width="15.875" style="79" customWidth="1"/>
    <col min="2" max="2" width="3.875" style="1" bestFit="1" customWidth="1"/>
    <col min="3" max="3" width="38.25" style="1" customWidth="1"/>
    <col min="4" max="4" width="13.875" style="1" bestFit="1" customWidth="1"/>
    <col min="5" max="5" width="17" style="81" customWidth="1"/>
    <col min="6" max="6" width="13.125" style="1" bestFit="1" customWidth="1"/>
    <col min="7" max="7" width="5.8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1" width="8.25" style="1" bestFit="1" customWidth="1"/>
    <col min="22" max="16384" width="9" style="1"/>
  </cols>
  <sheetData>
    <row r="1" spans="1:21" ht="21.75" customHeight="1">
      <c r="A1" s="147"/>
      <c r="B1" s="147"/>
      <c r="Q1" s="146"/>
    </row>
    <row r="2" spans="1:21" ht="15">
      <c r="A2" s="142"/>
      <c r="B2" s="142"/>
      <c r="C2" s="142"/>
      <c r="D2" s="142"/>
      <c r="E2" s="142"/>
      <c r="F2" s="145"/>
      <c r="G2" s="142"/>
      <c r="H2" s="142"/>
      <c r="I2" s="142"/>
      <c r="J2" s="458" t="s">
        <v>438</v>
      </c>
      <c r="K2" s="458"/>
      <c r="L2" s="458"/>
      <c r="M2" s="458"/>
      <c r="N2" s="458"/>
      <c r="O2" s="458"/>
      <c r="P2" s="143"/>
      <c r="Q2" s="459"/>
      <c r="R2" s="460"/>
      <c r="S2" s="460"/>
      <c r="T2" s="460"/>
      <c r="U2" s="460"/>
    </row>
    <row r="3" spans="1:21" ht="23.25" customHeight="1">
      <c r="A3" s="365" t="s">
        <v>501</v>
      </c>
      <c r="B3" s="144"/>
      <c r="C3" s="142"/>
      <c r="D3" s="142"/>
      <c r="E3" s="142"/>
      <c r="F3" s="142"/>
      <c r="G3" s="142"/>
      <c r="H3" s="142"/>
      <c r="I3" s="142"/>
      <c r="J3" s="143"/>
      <c r="K3" s="142"/>
      <c r="L3" s="142"/>
      <c r="M3" s="142"/>
      <c r="N3" s="142"/>
      <c r="O3" s="142"/>
      <c r="P3" s="142"/>
      <c r="Q3" s="141"/>
      <c r="R3" s="461" t="s">
        <v>437</v>
      </c>
      <c r="S3" s="461"/>
      <c r="T3" s="461"/>
      <c r="U3" s="461"/>
    </row>
    <row r="4" spans="1:21" ht="14.25" customHeight="1" thickBot="1">
      <c r="A4" s="405" t="s">
        <v>436</v>
      </c>
      <c r="B4" s="425" t="s">
        <v>435</v>
      </c>
      <c r="C4" s="462"/>
      <c r="D4" s="437"/>
      <c r="E4" s="140"/>
      <c r="F4" s="425" t="s">
        <v>434</v>
      </c>
      <c r="G4" s="469"/>
      <c r="H4" s="408" t="s">
        <v>433</v>
      </c>
      <c r="I4" s="408" t="s">
        <v>432</v>
      </c>
      <c r="J4" s="435" t="s">
        <v>431</v>
      </c>
      <c r="K4" s="583" t="s">
        <v>430</v>
      </c>
      <c r="L4" s="584"/>
      <c r="M4" s="584"/>
      <c r="N4" s="585"/>
      <c r="O4" s="140"/>
      <c r="P4" s="439"/>
      <c r="Q4" s="440"/>
      <c r="R4" s="441"/>
      <c r="S4" s="139"/>
      <c r="T4" s="442" t="s">
        <v>7</v>
      </c>
      <c r="U4" s="445" t="s">
        <v>8</v>
      </c>
    </row>
    <row r="5" spans="1:21" ht="11.25" customHeight="1">
      <c r="A5" s="406"/>
      <c r="B5" s="463"/>
      <c r="C5" s="464"/>
      <c r="D5" s="506"/>
      <c r="E5" s="134"/>
      <c r="F5" s="427"/>
      <c r="G5" s="454"/>
      <c r="H5" s="406"/>
      <c r="I5" s="406"/>
      <c r="J5" s="426"/>
      <c r="K5" s="446" t="s">
        <v>429</v>
      </c>
      <c r="L5" s="449" t="s">
        <v>428</v>
      </c>
      <c r="M5" s="500" t="s">
        <v>427</v>
      </c>
      <c r="N5" s="452" t="s">
        <v>426</v>
      </c>
      <c r="O5" s="138" t="s">
        <v>425</v>
      </c>
      <c r="P5" s="455" t="s">
        <v>424</v>
      </c>
      <c r="Q5" s="456"/>
      <c r="R5" s="457"/>
      <c r="S5" s="137" t="s">
        <v>423</v>
      </c>
      <c r="T5" s="443"/>
      <c r="U5" s="406"/>
    </row>
    <row r="6" spans="1:21" ht="11.25" customHeight="1">
      <c r="A6" s="406"/>
      <c r="B6" s="463"/>
      <c r="C6" s="464"/>
      <c r="D6" s="405" t="s">
        <v>422</v>
      </c>
      <c r="E6" s="586" t="s">
        <v>25</v>
      </c>
      <c r="F6" s="405" t="s">
        <v>422</v>
      </c>
      <c r="G6" s="408" t="s">
        <v>421</v>
      </c>
      <c r="H6" s="406"/>
      <c r="I6" s="406"/>
      <c r="J6" s="426"/>
      <c r="K6" s="447"/>
      <c r="L6" s="450"/>
      <c r="M6" s="447"/>
      <c r="N6" s="453"/>
      <c r="O6" s="136" t="s">
        <v>420</v>
      </c>
      <c r="P6" s="136" t="s">
        <v>419</v>
      </c>
      <c r="Q6" s="136"/>
      <c r="R6" s="136"/>
      <c r="S6" s="135" t="s">
        <v>418</v>
      </c>
      <c r="T6" s="443"/>
      <c r="U6" s="406"/>
    </row>
    <row r="7" spans="1:21" ht="12" customHeight="1">
      <c r="A7" s="406"/>
      <c r="B7" s="463"/>
      <c r="C7" s="464"/>
      <c r="D7" s="406"/>
      <c r="E7" s="406"/>
      <c r="F7" s="406"/>
      <c r="G7" s="406"/>
      <c r="H7" s="406"/>
      <c r="I7" s="406"/>
      <c r="J7" s="426"/>
      <c r="K7" s="447"/>
      <c r="L7" s="450"/>
      <c r="M7" s="447"/>
      <c r="N7" s="453"/>
      <c r="O7" s="136" t="s">
        <v>417</v>
      </c>
      <c r="P7" s="136" t="s">
        <v>416</v>
      </c>
      <c r="Q7" s="136" t="s">
        <v>415</v>
      </c>
      <c r="R7" s="136" t="s">
        <v>414</v>
      </c>
      <c r="S7" s="135" t="s">
        <v>413</v>
      </c>
      <c r="T7" s="443"/>
      <c r="U7" s="406"/>
    </row>
    <row r="8" spans="1:21" ht="11.25" customHeight="1">
      <c r="A8" s="407"/>
      <c r="B8" s="465"/>
      <c r="C8" s="466"/>
      <c r="D8" s="407"/>
      <c r="E8" s="407"/>
      <c r="F8" s="407"/>
      <c r="G8" s="407"/>
      <c r="H8" s="407"/>
      <c r="I8" s="407"/>
      <c r="J8" s="427"/>
      <c r="K8" s="448"/>
      <c r="L8" s="451"/>
      <c r="M8" s="448"/>
      <c r="N8" s="454"/>
      <c r="O8" s="134" t="s">
        <v>412</v>
      </c>
      <c r="P8" s="134" t="s">
        <v>411</v>
      </c>
      <c r="Q8" s="134" t="s">
        <v>410</v>
      </c>
      <c r="R8" s="133"/>
      <c r="S8" s="132" t="s">
        <v>409</v>
      </c>
      <c r="T8" s="444"/>
      <c r="U8" s="407"/>
    </row>
    <row r="9" spans="1:21" ht="24" customHeight="1">
      <c r="A9" s="128" t="s">
        <v>408</v>
      </c>
      <c r="B9" s="97"/>
      <c r="C9" s="107" t="s">
        <v>407</v>
      </c>
      <c r="D9" s="131" t="s">
        <v>406</v>
      </c>
      <c r="E9" s="94" t="s">
        <v>340</v>
      </c>
      <c r="F9" s="106" t="s">
        <v>405</v>
      </c>
      <c r="G9" s="129">
        <v>0.999</v>
      </c>
      <c r="H9" s="106" t="s">
        <v>404</v>
      </c>
      <c r="I9" s="120" t="s">
        <v>403</v>
      </c>
      <c r="J9" s="104">
        <v>5</v>
      </c>
      <c r="K9" s="90">
        <v>16.3</v>
      </c>
      <c r="L9" s="89">
        <f t="shared" ref="L9:L25" si="0">IF(K9&gt;0,1/K9*34.6*67.1,"")</f>
        <v>142.43312883435584</v>
      </c>
      <c r="M9" s="90">
        <v>18.7</v>
      </c>
      <c r="N9" s="102">
        <v>21.8</v>
      </c>
      <c r="O9" s="101" t="s">
        <v>402</v>
      </c>
      <c r="P9" s="86" t="s">
        <v>42</v>
      </c>
      <c r="Q9" s="101" t="s">
        <v>98</v>
      </c>
      <c r="R9" s="100"/>
      <c r="S9" s="99"/>
      <c r="T9" s="83" t="str">
        <f t="shared" ref="T9:T16" si="1">IF(K9&lt;&gt;0, IF(K9&gt;=M9,ROUNDDOWN(K9/M9*100,0),""),"")</f>
        <v/>
      </c>
      <c r="U9" s="82" t="str">
        <f t="shared" ref="U9:U15" si="2">IF(K9&lt;&gt;0, IF(K9&gt;=N9,ROUNDDOWN(K9/N9*100,0),""),"")</f>
        <v/>
      </c>
    </row>
    <row r="10" spans="1:21" ht="24" customHeight="1">
      <c r="A10" s="128"/>
      <c r="B10" s="97"/>
      <c r="C10" s="107" t="s">
        <v>401</v>
      </c>
      <c r="D10" s="130" t="s">
        <v>400</v>
      </c>
      <c r="E10" s="94" t="s">
        <v>340</v>
      </c>
      <c r="F10" s="106" t="s">
        <v>399</v>
      </c>
      <c r="G10" s="129">
        <v>1.4970000000000001</v>
      </c>
      <c r="H10" s="106" t="s">
        <v>338</v>
      </c>
      <c r="I10" s="120">
        <v>1220</v>
      </c>
      <c r="J10" s="104">
        <v>5</v>
      </c>
      <c r="K10" s="90">
        <v>17.3</v>
      </c>
      <c r="L10" s="89">
        <f t="shared" si="0"/>
        <v>134.19999999999999</v>
      </c>
      <c r="M10" s="90">
        <v>17.2</v>
      </c>
      <c r="N10" s="102">
        <v>20.3</v>
      </c>
      <c r="O10" s="101" t="s">
        <v>368</v>
      </c>
      <c r="P10" s="86" t="s">
        <v>42</v>
      </c>
      <c r="Q10" s="101" t="s">
        <v>98</v>
      </c>
      <c r="R10" s="100"/>
      <c r="S10" s="99"/>
      <c r="T10" s="83">
        <f t="shared" si="1"/>
        <v>100</v>
      </c>
      <c r="U10" s="82" t="str">
        <f t="shared" si="2"/>
        <v/>
      </c>
    </row>
    <row r="11" spans="1:21" ht="24" customHeight="1">
      <c r="A11" s="128"/>
      <c r="B11" s="97"/>
      <c r="C11" s="109" t="s">
        <v>398</v>
      </c>
      <c r="D11" s="95" t="s">
        <v>397</v>
      </c>
      <c r="E11" s="94" t="s">
        <v>340</v>
      </c>
      <c r="F11" s="86" t="s">
        <v>396</v>
      </c>
      <c r="G11" s="93">
        <v>1.984</v>
      </c>
      <c r="H11" s="86" t="s">
        <v>338</v>
      </c>
      <c r="I11" s="86" t="s">
        <v>395</v>
      </c>
      <c r="J11" s="91">
        <v>5</v>
      </c>
      <c r="K11" s="90">
        <v>14.2</v>
      </c>
      <c r="L11" s="89">
        <f t="shared" si="0"/>
        <v>163.49718309859156</v>
      </c>
      <c r="M11" s="88">
        <v>14.4</v>
      </c>
      <c r="N11" s="102">
        <v>17.600000000000001</v>
      </c>
      <c r="O11" s="86" t="s">
        <v>336</v>
      </c>
      <c r="P11" s="86" t="s">
        <v>42</v>
      </c>
      <c r="Q11" s="86" t="s">
        <v>256</v>
      </c>
      <c r="R11" s="122"/>
      <c r="S11" s="84"/>
      <c r="T11" s="83" t="str">
        <f t="shared" si="1"/>
        <v/>
      </c>
      <c r="U11" s="82" t="str">
        <f t="shared" si="2"/>
        <v/>
      </c>
    </row>
    <row r="12" spans="1:21" ht="24" customHeight="1">
      <c r="A12" s="98"/>
      <c r="B12" s="97"/>
      <c r="C12" s="96" t="s">
        <v>394</v>
      </c>
      <c r="D12" s="95" t="s">
        <v>390</v>
      </c>
      <c r="E12" s="94" t="s">
        <v>393</v>
      </c>
      <c r="F12" s="86" t="s">
        <v>388</v>
      </c>
      <c r="G12" s="93">
        <v>1.984</v>
      </c>
      <c r="H12" s="86" t="s">
        <v>338</v>
      </c>
      <c r="I12" s="86" t="s">
        <v>392</v>
      </c>
      <c r="J12" s="91">
        <v>5</v>
      </c>
      <c r="K12" s="90">
        <v>15</v>
      </c>
      <c r="L12" s="89">
        <f t="shared" si="0"/>
        <v>154.77733333333333</v>
      </c>
      <c r="M12" s="88">
        <v>14.4</v>
      </c>
      <c r="N12" s="102">
        <v>17.600000000000001</v>
      </c>
      <c r="O12" s="86" t="s">
        <v>373</v>
      </c>
      <c r="P12" s="86" t="s">
        <v>42</v>
      </c>
      <c r="Q12" s="86" t="s">
        <v>98</v>
      </c>
      <c r="R12" s="116"/>
      <c r="S12" s="84"/>
      <c r="T12" s="83">
        <f t="shared" si="1"/>
        <v>104</v>
      </c>
      <c r="U12" s="82" t="str">
        <f t="shared" si="2"/>
        <v/>
      </c>
    </row>
    <row r="13" spans="1:21" ht="24" customHeight="1">
      <c r="A13" s="98"/>
      <c r="B13" s="97"/>
      <c r="C13" s="96" t="s">
        <v>391</v>
      </c>
      <c r="D13" s="95" t="s">
        <v>390</v>
      </c>
      <c r="E13" s="94" t="s">
        <v>389</v>
      </c>
      <c r="F13" s="86" t="s">
        <v>388</v>
      </c>
      <c r="G13" s="93">
        <v>1.984</v>
      </c>
      <c r="H13" s="86" t="s">
        <v>338</v>
      </c>
      <c r="I13" s="86" t="s">
        <v>387</v>
      </c>
      <c r="J13" s="91">
        <v>5</v>
      </c>
      <c r="K13" s="90">
        <v>15</v>
      </c>
      <c r="L13" s="89">
        <f t="shared" si="0"/>
        <v>154.77733333333333</v>
      </c>
      <c r="M13" s="88">
        <v>13.2</v>
      </c>
      <c r="N13" s="102">
        <v>16.5</v>
      </c>
      <c r="O13" s="86" t="s">
        <v>373</v>
      </c>
      <c r="P13" s="86" t="s">
        <v>42</v>
      </c>
      <c r="Q13" s="86" t="s">
        <v>98</v>
      </c>
      <c r="R13" s="116"/>
      <c r="S13" s="84"/>
      <c r="T13" s="83">
        <f t="shared" si="1"/>
        <v>113</v>
      </c>
      <c r="U13" s="82" t="str">
        <f t="shared" si="2"/>
        <v/>
      </c>
    </row>
    <row r="14" spans="1:21" ht="22.5">
      <c r="A14" s="98"/>
      <c r="B14" s="121"/>
      <c r="C14" s="96" t="s">
        <v>386</v>
      </c>
      <c r="D14" s="100" t="s">
        <v>385</v>
      </c>
      <c r="E14" s="127" t="s">
        <v>384</v>
      </c>
      <c r="F14" s="86" t="s">
        <v>375</v>
      </c>
      <c r="G14" s="105">
        <v>1.984</v>
      </c>
      <c r="H14" s="86" t="s">
        <v>338</v>
      </c>
      <c r="I14" s="101" t="s">
        <v>383</v>
      </c>
      <c r="J14" s="104">
        <v>5</v>
      </c>
      <c r="K14" s="90">
        <v>13.5</v>
      </c>
      <c r="L14" s="89">
        <f t="shared" si="0"/>
        <v>171.97481481481481</v>
      </c>
      <c r="M14" s="90">
        <v>11.1</v>
      </c>
      <c r="N14" s="102">
        <v>14.4</v>
      </c>
      <c r="O14" s="101" t="s">
        <v>373</v>
      </c>
      <c r="P14" s="86" t="s">
        <v>42</v>
      </c>
      <c r="Q14" s="101" t="s">
        <v>256</v>
      </c>
      <c r="R14" s="126" t="s">
        <v>382</v>
      </c>
      <c r="S14" s="99"/>
      <c r="T14" s="83">
        <f t="shared" si="1"/>
        <v>121</v>
      </c>
      <c r="U14" s="82" t="str">
        <f t="shared" si="2"/>
        <v/>
      </c>
    </row>
    <row r="15" spans="1:21" ht="22.5">
      <c r="A15" s="98"/>
      <c r="B15" s="121"/>
      <c r="C15" s="107" t="s">
        <v>381</v>
      </c>
      <c r="D15" s="100" t="s">
        <v>380</v>
      </c>
      <c r="E15" s="101" t="s">
        <v>379</v>
      </c>
      <c r="F15" s="86" t="s">
        <v>375</v>
      </c>
      <c r="G15" s="105">
        <v>1.984</v>
      </c>
      <c r="H15" s="86" t="s">
        <v>338</v>
      </c>
      <c r="I15" s="120">
        <v>1880</v>
      </c>
      <c r="J15" s="104">
        <v>5</v>
      </c>
      <c r="K15" s="90">
        <v>13.4</v>
      </c>
      <c r="L15" s="89">
        <f t="shared" si="0"/>
        <v>173.25820895522384</v>
      </c>
      <c r="M15" s="90">
        <v>10.199999999999999</v>
      </c>
      <c r="N15" s="102">
        <v>13.5</v>
      </c>
      <c r="O15" s="101" t="s">
        <v>373</v>
      </c>
      <c r="P15" s="86" t="s">
        <v>42</v>
      </c>
      <c r="Q15" s="101" t="s">
        <v>256</v>
      </c>
      <c r="R15" s="111" t="s">
        <v>378</v>
      </c>
      <c r="S15" s="99"/>
      <c r="T15" s="83">
        <f t="shared" si="1"/>
        <v>131</v>
      </c>
      <c r="U15" s="82" t="str">
        <f t="shared" si="2"/>
        <v/>
      </c>
    </row>
    <row r="16" spans="1:21" ht="22.5" customHeight="1">
      <c r="A16" s="98"/>
      <c r="B16" s="121"/>
      <c r="C16" s="96" t="s">
        <v>377</v>
      </c>
      <c r="D16" s="100" t="s">
        <v>376</v>
      </c>
      <c r="E16" s="94" t="s">
        <v>340</v>
      </c>
      <c r="F16" s="86" t="s">
        <v>375</v>
      </c>
      <c r="G16" s="105">
        <v>1.984</v>
      </c>
      <c r="H16" s="86" t="s">
        <v>338</v>
      </c>
      <c r="I16" s="125" t="s">
        <v>374</v>
      </c>
      <c r="J16" s="104">
        <v>5</v>
      </c>
      <c r="K16" s="90">
        <v>13.5</v>
      </c>
      <c r="L16" s="89">
        <f t="shared" si="0"/>
        <v>171.97481481481481</v>
      </c>
      <c r="M16" s="88">
        <v>11.1</v>
      </c>
      <c r="N16" s="87">
        <v>14.4</v>
      </c>
      <c r="O16" s="101" t="s">
        <v>373</v>
      </c>
      <c r="P16" s="86" t="s">
        <v>42</v>
      </c>
      <c r="Q16" s="101" t="s">
        <v>256</v>
      </c>
      <c r="R16" s="100"/>
      <c r="S16" s="99"/>
      <c r="T16" s="83">
        <f t="shared" si="1"/>
        <v>121</v>
      </c>
      <c r="U16" s="82" t="str">
        <f>IF(J16&lt;&gt;0, IF(J16&gt;=M16,ROUNDDOWN(J16/M16*100,0),""),"")</f>
        <v/>
      </c>
    </row>
    <row r="17" spans="1:21" s="78" customFormat="1" ht="22.5">
      <c r="A17" s="98"/>
      <c r="B17" s="124"/>
      <c r="C17" s="123" t="s">
        <v>372</v>
      </c>
      <c r="D17" s="95" t="s">
        <v>371</v>
      </c>
      <c r="E17" s="94" t="s">
        <v>340</v>
      </c>
      <c r="F17" s="86" t="s">
        <v>370</v>
      </c>
      <c r="G17" s="93">
        <v>1.4970000000000001</v>
      </c>
      <c r="H17" s="86" t="s">
        <v>338</v>
      </c>
      <c r="I17" s="92" t="s">
        <v>369</v>
      </c>
      <c r="J17" s="91">
        <v>5</v>
      </c>
      <c r="K17" s="90">
        <v>17</v>
      </c>
      <c r="L17" s="89">
        <f t="shared" si="0"/>
        <v>136.56823529411761</v>
      </c>
      <c r="M17" s="88">
        <v>15.8</v>
      </c>
      <c r="N17" s="102">
        <v>19</v>
      </c>
      <c r="O17" s="86" t="s">
        <v>368</v>
      </c>
      <c r="P17" s="86" t="s">
        <v>42</v>
      </c>
      <c r="Q17" s="86" t="s">
        <v>98</v>
      </c>
      <c r="R17" s="122"/>
      <c r="S17" s="110"/>
      <c r="T17" s="83">
        <v>113</v>
      </c>
      <c r="U17" s="82" t="s">
        <v>44</v>
      </c>
    </row>
    <row r="18" spans="1:21" s="78" customFormat="1" ht="22.5">
      <c r="A18" s="98"/>
      <c r="B18" s="121"/>
      <c r="C18" s="107" t="s">
        <v>367</v>
      </c>
      <c r="D18" s="100" t="s">
        <v>366</v>
      </c>
      <c r="E18" s="101" t="s">
        <v>340</v>
      </c>
      <c r="F18" s="86" t="s">
        <v>365</v>
      </c>
      <c r="G18" s="105">
        <v>1.4970000000000001</v>
      </c>
      <c r="H18" s="86" t="s">
        <v>338</v>
      </c>
      <c r="I18" s="120" t="s">
        <v>364</v>
      </c>
      <c r="J18" s="104">
        <v>5</v>
      </c>
      <c r="K18" s="90">
        <v>17.5</v>
      </c>
      <c r="L18" s="89">
        <f t="shared" si="0"/>
        <v>132.66628571428569</v>
      </c>
      <c r="M18" s="90">
        <v>13.2</v>
      </c>
      <c r="N18" s="102">
        <v>16.5</v>
      </c>
      <c r="O18" s="101" t="s">
        <v>363</v>
      </c>
      <c r="P18" s="86" t="s">
        <v>42</v>
      </c>
      <c r="Q18" s="101" t="s">
        <v>43</v>
      </c>
      <c r="R18" s="111"/>
      <c r="S18" s="99"/>
      <c r="T18" s="83">
        <f>IF(K18&lt;&gt;0, IF(K18&gt;=M18,ROUNDDOWN(K18/M18*100,0),""),"")</f>
        <v>132</v>
      </c>
      <c r="U18" s="82">
        <f>IF(K18&lt;&gt;0, IF(K18&gt;=N18,ROUNDDOWN(K18/N18*100,0),""),"")</f>
        <v>106</v>
      </c>
    </row>
    <row r="19" spans="1:21" ht="22.5" customHeight="1">
      <c r="A19" s="98"/>
      <c r="B19" s="119"/>
      <c r="C19" s="109" t="s">
        <v>362</v>
      </c>
      <c r="D19" s="95" t="s">
        <v>359</v>
      </c>
      <c r="E19" s="118" t="s">
        <v>340</v>
      </c>
      <c r="F19" s="86" t="s">
        <v>361</v>
      </c>
      <c r="G19" s="86">
        <v>1.984</v>
      </c>
      <c r="H19" s="86" t="s">
        <v>338</v>
      </c>
      <c r="I19" s="108">
        <v>1420</v>
      </c>
      <c r="J19" s="91">
        <v>4</v>
      </c>
      <c r="K19" s="90">
        <v>12.7</v>
      </c>
      <c r="L19" s="89">
        <f t="shared" si="0"/>
        <v>182.80787401574801</v>
      </c>
      <c r="M19" s="88">
        <v>15.8</v>
      </c>
      <c r="N19" s="117">
        <v>19</v>
      </c>
      <c r="O19" s="86" t="s">
        <v>336</v>
      </c>
      <c r="P19" s="86" t="s">
        <v>42</v>
      </c>
      <c r="Q19" s="86" t="s">
        <v>334</v>
      </c>
      <c r="R19" s="116"/>
      <c r="S19" s="110"/>
      <c r="T19" s="83" t="str">
        <f>IF(K19&lt;&gt;0, IF(K19&gt;=M19,ROUNDDOWN(K19/M19*100,0),""),"")</f>
        <v/>
      </c>
      <c r="U19" s="82" t="str">
        <f>IF(K19&lt;&gt;0, IF(K19&gt;=N19,ROUNDDOWN(K19/N19*100,0),""),"")</f>
        <v/>
      </c>
    </row>
    <row r="20" spans="1:21" s="78" customFormat="1" ht="22.5">
      <c r="A20" s="98"/>
      <c r="B20" s="114"/>
      <c r="C20" s="115" t="s">
        <v>360</v>
      </c>
      <c r="D20" s="95" t="s">
        <v>359</v>
      </c>
      <c r="E20" s="94" t="s">
        <v>340</v>
      </c>
      <c r="F20" s="86" t="s">
        <v>358</v>
      </c>
      <c r="G20" s="93">
        <v>1.984</v>
      </c>
      <c r="H20" s="86" t="s">
        <v>338</v>
      </c>
      <c r="I20" s="108">
        <v>1420</v>
      </c>
      <c r="J20" s="112">
        <v>4</v>
      </c>
      <c r="K20" s="90">
        <v>12.7</v>
      </c>
      <c r="L20" s="89">
        <f t="shared" si="0"/>
        <v>182.80787401574801</v>
      </c>
      <c r="M20" s="88">
        <v>15.8</v>
      </c>
      <c r="N20" s="102">
        <v>19</v>
      </c>
      <c r="O20" s="86" t="s">
        <v>336</v>
      </c>
      <c r="P20" s="86" t="s">
        <v>42</v>
      </c>
      <c r="Q20" s="86" t="s">
        <v>256</v>
      </c>
      <c r="R20" s="111"/>
      <c r="S20" s="110"/>
      <c r="T20" s="83" t="str">
        <f>IF(K20&lt;&gt;0, IF(K20&gt;=M20,ROUNDDOWN(K20/M20*100,0),""),"")</f>
        <v/>
      </c>
      <c r="U20" s="82" t="str">
        <f>IF(K20&lt;&gt;0, IF(K20&gt;=N20,ROUNDDOWN(K20/N20*100,0),""),"")</f>
        <v/>
      </c>
    </row>
    <row r="21" spans="1:21" ht="22.5">
      <c r="A21" s="98"/>
      <c r="B21" s="97"/>
      <c r="C21" s="115" t="s">
        <v>357</v>
      </c>
      <c r="D21" s="114" t="s">
        <v>356</v>
      </c>
      <c r="E21" s="113" t="s">
        <v>340</v>
      </c>
      <c r="F21" s="86" t="s">
        <v>355</v>
      </c>
      <c r="G21" s="93">
        <v>1.984</v>
      </c>
      <c r="H21" s="86" t="s">
        <v>338</v>
      </c>
      <c r="I21" s="108">
        <v>1560</v>
      </c>
      <c r="J21" s="112">
        <v>5</v>
      </c>
      <c r="K21" s="90">
        <v>12.7</v>
      </c>
      <c r="L21" s="89">
        <f t="shared" si="0"/>
        <v>182.80787401574801</v>
      </c>
      <c r="M21" s="88">
        <v>13.2</v>
      </c>
      <c r="N21" s="102">
        <v>16.5</v>
      </c>
      <c r="O21" s="86" t="s">
        <v>336</v>
      </c>
      <c r="P21" s="86" t="s">
        <v>42</v>
      </c>
      <c r="Q21" s="86" t="s">
        <v>256</v>
      </c>
      <c r="R21" s="111"/>
      <c r="S21" s="110"/>
      <c r="T21" s="83" t="s">
        <v>44</v>
      </c>
      <c r="U21" s="82" t="s">
        <v>44</v>
      </c>
    </row>
    <row r="22" spans="1:21" ht="22.5" customHeight="1">
      <c r="A22" s="98"/>
      <c r="B22" s="97"/>
      <c r="C22" s="109" t="s">
        <v>354</v>
      </c>
      <c r="D22" s="95" t="s">
        <v>353</v>
      </c>
      <c r="E22" s="94" t="s">
        <v>340</v>
      </c>
      <c r="F22" s="86" t="s">
        <v>352</v>
      </c>
      <c r="G22" s="86">
        <v>1.984</v>
      </c>
      <c r="H22" s="86" t="s">
        <v>338</v>
      </c>
      <c r="I22" s="108">
        <v>1560</v>
      </c>
      <c r="J22" s="91">
        <v>5</v>
      </c>
      <c r="K22" s="90">
        <v>11.8</v>
      </c>
      <c r="L22" s="89">
        <f t="shared" si="0"/>
        <v>196.75084745762712</v>
      </c>
      <c r="M22" s="88">
        <v>13.2</v>
      </c>
      <c r="N22" s="87">
        <v>16.5</v>
      </c>
      <c r="O22" s="86" t="s">
        <v>336</v>
      </c>
      <c r="P22" s="86" t="s">
        <v>42</v>
      </c>
      <c r="Q22" s="86" t="s">
        <v>256</v>
      </c>
      <c r="R22" s="85"/>
      <c r="S22" s="84"/>
      <c r="T22" s="83" t="str">
        <f>IF(K22&lt;&gt;0, IF(K22&gt;=M22,ROUNDDOWN(K22/M22*100,0),""),"")</f>
        <v/>
      </c>
      <c r="U22" s="82" t="str">
        <f>IF(K22&lt;&gt;0, IF(K22&gt;=N22,ROUNDDOWN(K22/N22*100,0),""),"")</f>
        <v/>
      </c>
    </row>
    <row r="23" spans="1:21" ht="22.5">
      <c r="A23" s="98"/>
      <c r="B23" s="97"/>
      <c r="C23" s="107" t="s">
        <v>351</v>
      </c>
      <c r="D23" s="100" t="s">
        <v>350</v>
      </c>
      <c r="E23" s="101" t="s">
        <v>340</v>
      </c>
      <c r="F23" s="106" t="s">
        <v>346</v>
      </c>
      <c r="G23" s="105">
        <v>2.9940000000000002</v>
      </c>
      <c r="H23" s="86" t="s">
        <v>345</v>
      </c>
      <c r="I23" s="101" t="s">
        <v>349</v>
      </c>
      <c r="J23" s="104">
        <v>5</v>
      </c>
      <c r="K23" s="103">
        <v>11.1</v>
      </c>
      <c r="L23" s="89">
        <f t="shared" si="0"/>
        <v>209.15855855855858</v>
      </c>
      <c r="M23" s="90">
        <v>10.199999999999999</v>
      </c>
      <c r="N23" s="102">
        <v>13.5</v>
      </c>
      <c r="O23" s="86" t="s">
        <v>343</v>
      </c>
      <c r="P23" s="86" t="s">
        <v>42</v>
      </c>
      <c r="Q23" s="101" t="s">
        <v>256</v>
      </c>
      <c r="R23" s="100"/>
      <c r="S23" s="99"/>
      <c r="T23" s="83">
        <f>IF(K23&lt;&gt;0, IF(K23&gt;=M23,ROUNDDOWN(K23/M23*100,0),""),"")</f>
        <v>108</v>
      </c>
      <c r="U23" s="82" t="str">
        <f>IF(K23&lt;&gt;0, IF(K23&gt;=N23,ROUNDDOWN(K23/N23*100,0),""),"")</f>
        <v/>
      </c>
    </row>
    <row r="24" spans="1:21" ht="22.5">
      <c r="A24" s="98"/>
      <c r="B24" s="97"/>
      <c r="C24" s="107" t="s">
        <v>348</v>
      </c>
      <c r="D24" s="100" t="s">
        <v>347</v>
      </c>
      <c r="E24" s="101" t="s">
        <v>340</v>
      </c>
      <c r="F24" s="106" t="s">
        <v>346</v>
      </c>
      <c r="G24" s="105">
        <v>2.9940000000000002</v>
      </c>
      <c r="H24" s="86" t="s">
        <v>345</v>
      </c>
      <c r="I24" s="101" t="s">
        <v>344</v>
      </c>
      <c r="J24" s="104">
        <v>5</v>
      </c>
      <c r="K24" s="103">
        <v>11.1</v>
      </c>
      <c r="L24" s="89">
        <f t="shared" si="0"/>
        <v>209.15855855855858</v>
      </c>
      <c r="M24" s="90">
        <v>10.199999999999999</v>
      </c>
      <c r="N24" s="102">
        <v>13.5</v>
      </c>
      <c r="O24" s="86" t="s">
        <v>343</v>
      </c>
      <c r="P24" s="86" t="s">
        <v>42</v>
      </c>
      <c r="Q24" s="101" t="s">
        <v>256</v>
      </c>
      <c r="R24" s="100"/>
      <c r="S24" s="99"/>
      <c r="T24" s="83">
        <f>IF(K24&lt;&gt;0, IF(K24&gt;=M24,ROUNDDOWN(K24/M24*100,0),""),"")</f>
        <v>108</v>
      </c>
      <c r="U24" s="82" t="str">
        <f>IF(K24&lt;&gt;0, IF(K24&gt;=N24,ROUNDDOWN(K24/N24*100,0),""),"")</f>
        <v/>
      </c>
    </row>
    <row r="25" spans="1:21" s="78" customFormat="1" ht="22.5">
      <c r="A25" s="98"/>
      <c r="B25" s="97"/>
      <c r="C25" s="96" t="s">
        <v>342</v>
      </c>
      <c r="D25" s="95" t="s">
        <v>341</v>
      </c>
      <c r="E25" s="94" t="s">
        <v>340</v>
      </c>
      <c r="F25" s="86" t="s">
        <v>339</v>
      </c>
      <c r="G25" s="93">
        <v>2.48</v>
      </c>
      <c r="H25" s="86" t="s">
        <v>338</v>
      </c>
      <c r="I25" s="92" t="s">
        <v>337</v>
      </c>
      <c r="J25" s="91">
        <v>5</v>
      </c>
      <c r="K25" s="90">
        <v>11.4</v>
      </c>
      <c r="L25" s="89">
        <f t="shared" si="0"/>
        <v>203.65438596491228</v>
      </c>
      <c r="M25" s="88">
        <v>13.2</v>
      </c>
      <c r="N25" s="87">
        <v>16.5</v>
      </c>
      <c r="O25" s="86" t="s">
        <v>336</v>
      </c>
      <c r="P25" s="86" t="s">
        <v>335</v>
      </c>
      <c r="Q25" s="86" t="s">
        <v>334</v>
      </c>
      <c r="R25" s="85"/>
      <c r="S25" s="84"/>
      <c r="T25" s="83" t="str">
        <f>IF(K25&lt;&gt;0, IF(K25&gt;=M25,ROUNDDOWN(K25/M25*100,0),""),"")</f>
        <v/>
      </c>
      <c r="U25" s="82" t="str">
        <f>IF(K25&lt;&gt;0, IF(K25&gt;=N25,ROUNDDOWN(K25/N25*100,0),""),"")</f>
        <v/>
      </c>
    </row>
    <row r="26" spans="1:21">
      <c r="E26" s="1"/>
    </row>
    <row r="27" spans="1:21">
      <c r="E27" s="1"/>
    </row>
    <row r="28" spans="1:21">
      <c r="E28" s="1"/>
    </row>
    <row r="29" spans="1:21">
      <c r="E29" s="1"/>
    </row>
    <row r="30" spans="1:21">
      <c r="E30" s="1"/>
    </row>
    <row r="31" spans="1:21">
      <c r="E31" s="1"/>
    </row>
    <row r="32" spans="1:21">
      <c r="E32" s="1"/>
    </row>
    <row r="33" spans="5:5">
      <c r="E33" s="1"/>
    </row>
    <row r="34" spans="5:5">
      <c r="E34" s="1"/>
    </row>
  </sheetData>
  <sheetProtection selectLockedCells="1"/>
  <autoFilter ref="A8:U25" xr:uid="{00000000-0009-0000-0000-000000000000}">
    <filterColumn colId="1" showButton="0"/>
  </autoFilter>
  <mergeCells count="23">
    <mergeCell ref="A4:A8"/>
    <mergeCell ref="B4:C8"/>
    <mergeCell ref="D4:D5"/>
    <mergeCell ref="F4:G5"/>
    <mergeCell ref="H4:H8"/>
    <mergeCell ref="D6:D8"/>
    <mergeCell ref="E6:E8"/>
    <mergeCell ref="F6:F8"/>
    <mergeCell ref="G6:G8"/>
    <mergeCell ref="I4:I8"/>
    <mergeCell ref="J4:J8"/>
    <mergeCell ref="P4:R4"/>
    <mergeCell ref="T4:T8"/>
    <mergeCell ref="U4:U8"/>
    <mergeCell ref="K5:K8"/>
    <mergeCell ref="L5:L8"/>
    <mergeCell ref="M5:M8"/>
    <mergeCell ref="N5:N8"/>
    <mergeCell ref="P5:R5"/>
    <mergeCell ref="K4:N4"/>
    <mergeCell ref="J2:O2"/>
    <mergeCell ref="Q2:U2"/>
    <mergeCell ref="R3:U3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&amp;R様式1-6&amp;L&amp;"Arial"&amp;8&amp;K000000INTERNAL&amp;1#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CA62-48B1-4BE2-AFA8-FDE0F98C615B}">
  <sheetPr>
    <tabColor rgb="FFC00000"/>
    <pageSetUpPr fitToPage="1"/>
  </sheetPr>
  <dimension ref="A1:X34"/>
  <sheetViews>
    <sheetView showGridLines="0" view="pageBreakPreview" zoomScaleNormal="55" zoomScaleSheetLayoutView="100" workbookViewId="0">
      <selection activeCell="A4" sqref="A4:A8"/>
    </sheetView>
  </sheetViews>
  <sheetFormatPr defaultRowHeight="11.25"/>
  <cols>
    <col min="1" max="1" width="15.875" style="150" customWidth="1"/>
    <col min="2" max="2" width="3.875" style="80" bestFit="1" customWidth="1"/>
    <col min="3" max="3" width="38.25" style="80" customWidth="1"/>
    <col min="4" max="4" width="13.875" style="80" bestFit="1" customWidth="1"/>
    <col min="5" max="5" width="17" style="149" customWidth="1"/>
    <col min="6" max="6" width="13.125" style="80" bestFit="1" customWidth="1"/>
    <col min="7" max="7" width="6.875" style="80" customWidth="1"/>
    <col min="8" max="8" width="12.125" style="80" bestFit="1" customWidth="1"/>
    <col min="9" max="9" width="10.5" style="80" bestFit="1" customWidth="1"/>
    <col min="10" max="10" width="7" style="80" bestFit="1" customWidth="1"/>
    <col min="11" max="11" width="5.875" style="80" bestFit="1" customWidth="1"/>
    <col min="12" max="12" width="8.75" style="80" bestFit="1" customWidth="1"/>
    <col min="13" max="13" width="8.5" style="80" bestFit="1" customWidth="1"/>
    <col min="14" max="14" width="8.625" style="80" bestFit="1" customWidth="1"/>
    <col min="15" max="15" width="14.375" style="80" bestFit="1" customWidth="1"/>
    <col min="16" max="16" width="10" style="80" bestFit="1" customWidth="1"/>
    <col min="17" max="17" width="6" style="80" customWidth="1"/>
    <col min="18" max="18" width="25.25" style="80" bestFit="1" customWidth="1"/>
    <col min="19" max="19" width="11" style="80" bestFit="1" customWidth="1"/>
    <col min="20" max="21" width="8.25" style="80" bestFit="1" customWidth="1"/>
    <col min="22" max="22" width="8.75" style="80"/>
    <col min="23" max="24" width="10.625" style="148" customWidth="1"/>
    <col min="25" max="256" width="8.75" style="80"/>
    <col min="257" max="257" width="15.875" style="80" customWidth="1"/>
    <col min="258" max="258" width="3.875" style="80" bestFit="1" customWidth="1"/>
    <col min="259" max="259" width="38.25" style="80" customWidth="1"/>
    <col min="260" max="260" width="13.875" style="80" bestFit="1" customWidth="1"/>
    <col min="261" max="261" width="17" style="80" customWidth="1"/>
    <col min="262" max="262" width="13.125" style="80" bestFit="1" customWidth="1"/>
    <col min="263" max="263" width="6.875" style="80" customWidth="1"/>
    <col min="264" max="264" width="12.125" style="80" bestFit="1" customWidth="1"/>
    <col min="265" max="265" width="10.5" style="80" bestFit="1" customWidth="1"/>
    <col min="266" max="266" width="7" style="80" bestFit="1" customWidth="1"/>
    <col min="267" max="267" width="5.875" style="80" bestFit="1" customWidth="1"/>
    <col min="268" max="268" width="8.75" style="80" bestFit="1" customWidth="1"/>
    <col min="269" max="269" width="8.5" style="80" bestFit="1" customWidth="1"/>
    <col min="270" max="270" width="8.625" style="80" bestFit="1" customWidth="1"/>
    <col min="271" max="271" width="14.375" style="80" bestFit="1" customWidth="1"/>
    <col min="272" max="272" width="10" style="80" bestFit="1" customWidth="1"/>
    <col min="273" max="273" width="6" style="80" customWidth="1"/>
    <col min="274" max="274" width="25.25" style="80" bestFit="1" customWidth="1"/>
    <col min="275" max="275" width="11" style="80" bestFit="1" customWidth="1"/>
    <col min="276" max="277" width="8.25" style="80" bestFit="1" customWidth="1"/>
    <col min="278" max="512" width="8.75" style="80"/>
    <col min="513" max="513" width="15.875" style="80" customWidth="1"/>
    <col min="514" max="514" width="3.875" style="80" bestFit="1" customWidth="1"/>
    <col min="515" max="515" width="38.25" style="80" customWidth="1"/>
    <col min="516" max="516" width="13.875" style="80" bestFit="1" customWidth="1"/>
    <col min="517" max="517" width="17" style="80" customWidth="1"/>
    <col min="518" max="518" width="13.125" style="80" bestFit="1" customWidth="1"/>
    <col min="519" max="519" width="6.875" style="80" customWidth="1"/>
    <col min="520" max="520" width="12.125" style="80" bestFit="1" customWidth="1"/>
    <col min="521" max="521" width="10.5" style="80" bestFit="1" customWidth="1"/>
    <col min="522" max="522" width="7" style="80" bestFit="1" customWidth="1"/>
    <col min="523" max="523" width="5.875" style="80" bestFit="1" customWidth="1"/>
    <col min="524" max="524" width="8.75" style="80" bestFit="1" customWidth="1"/>
    <col min="525" max="525" width="8.5" style="80" bestFit="1" customWidth="1"/>
    <col min="526" max="526" width="8.625" style="80" bestFit="1" customWidth="1"/>
    <col min="527" max="527" width="14.375" style="80" bestFit="1" customWidth="1"/>
    <col min="528" max="528" width="10" style="80" bestFit="1" customWidth="1"/>
    <col min="529" max="529" width="6" style="80" customWidth="1"/>
    <col min="530" max="530" width="25.25" style="80" bestFit="1" customWidth="1"/>
    <col min="531" max="531" width="11" style="80" bestFit="1" customWidth="1"/>
    <col min="532" max="533" width="8.25" style="80" bestFit="1" customWidth="1"/>
    <col min="534" max="768" width="8.75" style="80"/>
    <col min="769" max="769" width="15.875" style="80" customWidth="1"/>
    <col min="770" max="770" width="3.875" style="80" bestFit="1" customWidth="1"/>
    <col min="771" max="771" width="38.25" style="80" customWidth="1"/>
    <col min="772" max="772" width="13.875" style="80" bestFit="1" customWidth="1"/>
    <col min="773" max="773" width="17" style="80" customWidth="1"/>
    <col min="774" max="774" width="13.125" style="80" bestFit="1" customWidth="1"/>
    <col min="775" max="775" width="6.875" style="80" customWidth="1"/>
    <col min="776" max="776" width="12.125" style="80" bestFit="1" customWidth="1"/>
    <col min="777" max="777" width="10.5" style="80" bestFit="1" customWidth="1"/>
    <col min="778" max="778" width="7" style="80" bestFit="1" customWidth="1"/>
    <col min="779" max="779" width="5.875" style="80" bestFit="1" customWidth="1"/>
    <col min="780" max="780" width="8.75" style="80" bestFit="1" customWidth="1"/>
    <col min="781" max="781" width="8.5" style="80" bestFit="1" customWidth="1"/>
    <col min="782" max="782" width="8.625" style="80" bestFit="1" customWidth="1"/>
    <col min="783" max="783" width="14.375" style="80" bestFit="1" customWidth="1"/>
    <col min="784" max="784" width="10" style="80" bestFit="1" customWidth="1"/>
    <col min="785" max="785" width="6" style="80" customWidth="1"/>
    <col min="786" max="786" width="25.25" style="80" bestFit="1" customWidth="1"/>
    <col min="787" max="787" width="11" style="80" bestFit="1" customWidth="1"/>
    <col min="788" max="789" width="8.25" style="80" bestFit="1" customWidth="1"/>
    <col min="790" max="1024" width="8.75" style="80"/>
    <col min="1025" max="1025" width="15.875" style="80" customWidth="1"/>
    <col min="1026" max="1026" width="3.875" style="80" bestFit="1" customWidth="1"/>
    <col min="1027" max="1027" width="38.25" style="80" customWidth="1"/>
    <col min="1028" max="1028" width="13.875" style="80" bestFit="1" customWidth="1"/>
    <col min="1029" max="1029" width="17" style="80" customWidth="1"/>
    <col min="1030" max="1030" width="13.125" style="80" bestFit="1" customWidth="1"/>
    <col min="1031" max="1031" width="6.875" style="80" customWidth="1"/>
    <col min="1032" max="1032" width="12.125" style="80" bestFit="1" customWidth="1"/>
    <col min="1033" max="1033" width="10.5" style="80" bestFit="1" customWidth="1"/>
    <col min="1034" max="1034" width="7" style="80" bestFit="1" customWidth="1"/>
    <col min="1035" max="1035" width="5.875" style="80" bestFit="1" customWidth="1"/>
    <col min="1036" max="1036" width="8.75" style="80" bestFit="1" customWidth="1"/>
    <col min="1037" max="1037" width="8.5" style="80" bestFit="1" customWidth="1"/>
    <col min="1038" max="1038" width="8.625" style="80" bestFit="1" customWidth="1"/>
    <col min="1039" max="1039" width="14.375" style="80" bestFit="1" customWidth="1"/>
    <col min="1040" max="1040" width="10" style="80" bestFit="1" customWidth="1"/>
    <col min="1041" max="1041" width="6" style="80" customWidth="1"/>
    <col min="1042" max="1042" width="25.25" style="80" bestFit="1" customWidth="1"/>
    <col min="1043" max="1043" width="11" style="80" bestFit="1" customWidth="1"/>
    <col min="1044" max="1045" width="8.25" style="80" bestFit="1" customWidth="1"/>
    <col min="1046" max="1280" width="8.75" style="80"/>
    <col min="1281" max="1281" width="15.875" style="80" customWidth="1"/>
    <col min="1282" max="1282" width="3.875" style="80" bestFit="1" customWidth="1"/>
    <col min="1283" max="1283" width="38.25" style="80" customWidth="1"/>
    <col min="1284" max="1284" width="13.875" style="80" bestFit="1" customWidth="1"/>
    <col min="1285" max="1285" width="17" style="80" customWidth="1"/>
    <col min="1286" max="1286" width="13.125" style="80" bestFit="1" customWidth="1"/>
    <col min="1287" max="1287" width="6.875" style="80" customWidth="1"/>
    <col min="1288" max="1288" width="12.125" style="80" bestFit="1" customWidth="1"/>
    <col min="1289" max="1289" width="10.5" style="80" bestFit="1" customWidth="1"/>
    <col min="1290" max="1290" width="7" style="80" bestFit="1" customWidth="1"/>
    <col min="1291" max="1291" width="5.875" style="80" bestFit="1" customWidth="1"/>
    <col min="1292" max="1292" width="8.75" style="80" bestFit="1" customWidth="1"/>
    <col min="1293" max="1293" width="8.5" style="80" bestFit="1" customWidth="1"/>
    <col min="1294" max="1294" width="8.625" style="80" bestFit="1" customWidth="1"/>
    <col min="1295" max="1295" width="14.375" style="80" bestFit="1" customWidth="1"/>
    <col min="1296" max="1296" width="10" style="80" bestFit="1" customWidth="1"/>
    <col min="1297" max="1297" width="6" style="80" customWidth="1"/>
    <col min="1298" max="1298" width="25.25" style="80" bestFit="1" customWidth="1"/>
    <col min="1299" max="1299" width="11" style="80" bestFit="1" customWidth="1"/>
    <col min="1300" max="1301" width="8.25" style="80" bestFit="1" customWidth="1"/>
    <col min="1302" max="1536" width="8.75" style="80"/>
    <col min="1537" max="1537" width="15.875" style="80" customWidth="1"/>
    <col min="1538" max="1538" width="3.875" style="80" bestFit="1" customWidth="1"/>
    <col min="1539" max="1539" width="38.25" style="80" customWidth="1"/>
    <col min="1540" max="1540" width="13.875" style="80" bestFit="1" customWidth="1"/>
    <col min="1541" max="1541" width="17" style="80" customWidth="1"/>
    <col min="1542" max="1542" width="13.125" style="80" bestFit="1" customWidth="1"/>
    <col min="1543" max="1543" width="6.875" style="80" customWidth="1"/>
    <col min="1544" max="1544" width="12.125" style="80" bestFit="1" customWidth="1"/>
    <col min="1545" max="1545" width="10.5" style="80" bestFit="1" customWidth="1"/>
    <col min="1546" max="1546" width="7" style="80" bestFit="1" customWidth="1"/>
    <col min="1547" max="1547" width="5.875" style="80" bestFit="1" customWidth="1"/>
    <col min="1548" max="1548" width="8.75" style="80" bestFit="1" customWidth="1"/>
    <col min="1549" max="1549" width="8.5" style="80" bestFit="1" customWidth="1"/>
    <col min="1550" max="1550" width="8.625" style="80" bestFit="1" customWidth="1"/>
    <col min="1551" max="1551" width="14.375" style="80" bestFit="1" customWidth="1"/>
    <col min="1552" max="1552" width="10" style="80" bestFit="1" customWidth="1"/>
    <col min="1553" max="1553" width="6" style="80" customWidth="1"/>
    <col min="1554" max="1554" width="25.25" style="80" bestFit="1" customWidth="1"/>
    <col min="1555" max="1555" width="11" style="80" bestFit="1" customWidth="1"/>
    <col min="1556" max="1557" width="8.25" style="80" bestFit="1" customWidth="1"/>
    <col min="1558" max="1792" width="8.75" style="80"/>
    <col min="1793" max="1793" width="15.875" style="80" customWidth="1"/>
    <col min="1794" max="1794" width="3.875" style="80" bestFit="1" customWidth="1"/>
    <col min="1795" max="1795" width="38.25" style="80" customWidth="1"/>
    <col min="1796" max="1796" width="13.875" style="80" bestFit="1" customWidth="1"/>
    <col min="1797" max="1797" width="17" style="80" customWidth="1"/>
    <col min="1798" max="1798" width="13.125" style="80" bestFit="1" customWidth="1"/>
    <col min="1799" max="1799" width="6.875" style="80" customWidth="1"/>
    <col min="1800" max="1800" width="12.125" style="80" bestFit="1" customWidth="1"/>
    <col min="1801" max="1801" width="10.5" style="80" bestFit="1" customWidth="1"/>
    <col min="1802" max="1802" width="7" style="80" bestFit="1" customWidth="1"/>
    <col min="1803" max="1803" width="5.875" style="80" bestFit="1" customWidth="1"/>
    <col min="1804" max="1804" width="8.75" style="80" bestFit="1" customWidth="1"/>
    <col min="1805" max="1805" width="8.5" style="80" bestFit="1" customWidth="1"/>
    <col min="1806" max="1806" width="8.625" style="80" bestFit="1" customWidth="1"/>
    <col min="1807" max="1807" width="14.375" style="80" bestFit="1" customWidth="1"/>
    <col min="1808" max="1808" width="10" style="80" bestFit="1" customWidth="1"/>
    <col min="1809" max="1809" width="6" style="80" customWidth="1"/>
    <col min="1810" max="1810" width="25.25" style="80" bestFit="1" customWidth="1"/>
    <col min="1811" max="1811" width="11" style="80" bestFit="1" customWidth="1"/>
    <col min="1812" max="1813" width="8.25" style="80" bestFit="1" customWidth="1"/>
    <col min="1814" max="2048" width="8.75" style="80"/>
    <col min="2049" max="2049" width="15.875" style="80" customWidth="1"/>
    <col min="2050" max="2050" width="3.875" style="80" bestFit="1" customWidth="1"/>
    <col min="2051" max="2051" width="38.25" style="80" customWidth="1"/>
    <col min="2052" max="2052" width="13.875" style="80" bestFit="1" customWidth="1"/>
    <col min="2053" max="2053" width="17" style="80" customWidth="1"/>
    <col min="2054" max="2054" width="13.125" style="80" bestFit="1" customWidth="1"/>
    <col min="2055" max="2055" width="6.875" style="80" customWidth="1"/>
    <col min="2056" max="2056" width="12.125" style="80" bestFit="1" customWidth="1"/>
    <col min="2057" max="2057" width="10.5" style="80" bestFit="1" customWidth="1"/>
    <col min="2058" max="2058" width="7" style="80" bestFit="1" customWidth="1"/>
    <col min="2059" max="2059" width="5.875" style="80" bestFit="1" customWidth="1"/>
    <col min="2060" max="2060" width="8.75" style="80" bestFit="1" customWidth="1"/>
    <col min="2061" max="2061" width="8.5" style="80" bestFit="1" customWidth="1"/>
    <col min="2062" max="2062" width="8.625" style="80" bestFit="1" customWidth="1"/>
    <col min="2063" max="2063" width="14.375" style="80" bestFit="1" customWidth="1"/>
    <col min="2064" max="2064" width="10" style="80" bestFit="1" customWidth="1"/>
    <col min="2065" max="2065" width="6" style="80" customWidth="1"/>
    <col min="2066" max="2066" width="25.25" style="80" bestFit="1" customWidth="1"/>
    <col min="2067" max="2067" width="11" style="80" bestFit="1" customWidth="1"/>
    <col min="2068" max="2069" width="8.25" style="80" bestFit="1" customWidth="1"/>
    <col min="2070" max="2304" width="8.75" style="80"/>
    <col min="2305" max="2305" width="15.875" style="80" customWidth="1"/>
    <col min="2306" max="2306" width="3.875" style="80" bestFit="1" customWidth="1"/>
    <col min="2307" max="2307" width="38.25" style="80" customWidth="1"/>
    <col min="2308" max="2308" width="13.875" style="80" bestFit="1" customWidth="1"/>
    <col min="2309" max="2309" width="17" style="80" customWidth="1"/>
    <col min="2310" max="2310" width="13.125" style="80" bestFit="1" customWidth="1"/>
    <col min="2311" max="2311" width="6.875" style="80" customWidth="1"/>
    <col min="2312" max="2312" width="12.125" style="80" bestFit="1" customWidth="1"/>
    <col min="2313" max="2313" width="10.5" style="80" bestFit="1" customWidth="1"/>
    <col min="2314" max="2314" width="7" style="80" bestFit="1" customWidth="1"/>
    <col min="2315" max="2315" width="5.875" style="80" bestFit="1" customWidth="1"/>
    <col min="2316" max="2316" width="8.75" style="80" bestFit="1" customWidth="1"/>
    <col min="2317" max="2317" width="8.5" style="80" bestFit="1" customWidth="1"/>
    <col min="2318" max="2318" width="8.625" style="80" bestFit="1" customWidth="1"/>
    <col min="2319" max="2319" width="14.375" style="80" bestFit="1" customWidth="1"/>
    <col min="2320" max="2320" width="10" style="80" bestFit="1" customWidth="1"/>
    <col min="2321" max="2321" width="6" style="80" customWidth="1"/>
    <col min="2322" max="2322" width="25.25" style="80" bestFit="1" customWidth="1"/>
    <col min="2323" max="2323" width="11" style="80" bestFit="1" customWidth="1"/>
    <col min="2324" max="2325" width="8.25" style="80" bestFit="1" customWidth="1"/>
    <col min="2326" max="2560" width="8.75" style="80"/>
    <col min="2561" max="2561" width="15.875" style="80" customWidth="1"/>
    <col min="2562" max="2562" width="3.875" style="80" bestFit="1" customWidth="1"/>
    <col min="2563" max="2563" width="38.25" style="80" customWidth="1"/>
    <col min="2564" max="2564" width="13.875" style="80" bestFit="1" customWidth="1"/>
    <col min="2565" max="2565" width="17" style="80" customWidth="1"/>
    <col min="2566" max="2566" width="13.125" style="80" bestFit="1" customWidth="1"/>
    <col min="2567" max="2567" width="6.875" style="80" customWidth="1"/>
    <col min="2568" max="2568" width="12.125" style="80" bestFit="1" customWidth="1"/>
    <col min="2569" max="2569" width="10.5" style="80" bestFit="1" customWidth="1"/>
    <col min="2570" max="2570" width="7" style="80" bestFit="1" customWidth="1"/>
    <col min="2571" max="2571" width="5.875" style="80" bestFit="1" customWidth="1"/>
    <col min="2572" max="2572" width="8.75" style="80" bestFit="1" customWidth="1"/>
    <col min="2573" max="2573" width="8.5" style="80" bestFit="1" customWidth="1"/>
    <col min="2574" max="2574" width="8.625" style="80" bestFit="1" customWidth="1"/>
    <col min="2575" max="2575" width="14.375" style="80" bestFit="1" customWidth="1"/>
    <col min="2576" max="2576" width="10" style="80" bestFit="1" customWidth="1"/>
    <col min="2577" max="2577" width="6" style="80" customWidth="1"/>
    <col min="2578" max="2578" width="25.25" style="80" bestFit="1" customWidth="1"/>
    <col min="2579" max="2579" width="11" style="80" bestFit="1" customWidth="1"/>
    <col min="2580" max="2581" width="8.25" style="80" bestFit="1" customWidth="1"/>
    <col min="2582" max="2816" width="8.75" style="80"/>
    <col min="2817" max="2817" width="15.875" style="80" customWidth="1"/>
    <col min="2818" max="2818" width="3.875" style="80" bestFit="1" customWidth="1"/>
    <col min="2819" max="2819" width="38.25" style="80" customWidth="1"/>
    <col min="2820" max="2820" width="13.875" style="80" bestFit="1" customWidth="1"/>
    <col min="2821" max="2821" width="17" style="80" customWidth="1"/>
    <col min="2822" max="2822" width="13.125" style="80" bestFit="1" customWidth="1"/>
    <col min="2823" max="2823" width="6.875" style="80" customWidth="1"/>
    <col min="2824" max="2824" width="12.125" style="80" bestFit="1" customWidth="1"/>
    <col min="2825" max="2825" width="10.5" style="80" bestFit="1" customWidth="1"/>
    <col min="2826" max="2826" width="7" style="80" bestFit="1" customWidth="1"/>
    <col min="2827" max="2827" width="5.875" style="80" bestFit="1" customWidth="1"/>
    <col min="2828" max="2828" width="8.75" style="80" bestFit="1" customWidth="1"/>
    <col min="2829" max="2829" width="8.5" style="80" bestFit="1" customWidth="1"/>
    <col min="2830" max="2830" width="8.625" style="80" bestFit="1" customWidth="1"/>
    <col min="2831" max="2831" width="14.375" style="80" bestFit="1" customWidth="1"/>
    <col min="2832" max="2832" width="10" style="80" bestFit="1" customWidth="1"/>
    <col min="2833" max="2833" width="6" style="80" customWidth="1"/>
    <col min="2834" max="2834" width="25.25" style="80" bestFit="1" customWidth="1"/>
    <col min="2835" max="2835" width="11" style="80" bestFit="1" customWidth="1"/>
    <col min="2836" max="2837" width="8.25" style="80" bestFit="1" customWidth="1"/>
    <col min="2838" max="3072" width="8.75" style="80"/>
    <col min="3073" max="3073" width="15.875" style="80" customWidth="1"/>
    <col min="3074" max="3074" width="3.875" style="80" bestFit="1" customWidth="1"/>
    <col min="3075" max="3075" width="38.25" style="80" customWidth="1"/>
    <col min="3076" max="3076" width="13.875" style="80" bestFit="1" customWidth="1"/>
    <col min="3077" max="3077" width="17" style="80" customWidth="1"/>
    <col min="3078" max="3078" width="13.125" style="80" bestFit="1" customWidth="1"/>
    <col min="3079" max="3079" width="6.875" style="80" customWidth="1"/>
    <col min="3080" max="3080" width="12.125" style="80" bestFit="1" customWidth="1"/>
    <col min="3081" max="3081" width="10.5" style="80" bestFit="1" customWidth="1"/>
    <col min="3082" max="3082" width="7" style="80" bestFit="1" customWidth="1"/>
    <col min="3083" max="3083" width="5.875" style="80" bestFit="1" customWidth="1"/>
    <col min="3084" max="3084" width="8.75" style="80" bestFit="1" customWidth="1"/>
    <col min="3085" max="3085" width="8.5" style="80" bestFit="1" customWidth="1"/>
    <col min="3086" max="3086" width="8.625" style="80" bestFit="1" customWidth="1"/>
    <col min="3087" max="3087" width="14.375" style="80" bestFit="1" customWidth="1"/>
    <col min="3088" max="3088" width="10" style="80" bestFit="1" customWidth="1"/>
    <col min="3089" max="3089" width="6" style="80" customWidth="1"/>
    <col min="3090" max="3090" width="25.25" style="80" bestFit="1" customWidth="1"/>
    <col min="3091" max="3091" width="11" style="80" bestFit="1" customWidth="1"/>
    <col min="3092" max="3093" width="8.25" style="80" bestFit="1" customWidth="1"/>
    <col min="3094" max="3328" width="8.75" style="80"/>
    <col min="3329" max="3329" width="15.875" style="80" customWidth="1"/>
    <col min="3330" max="3330" width="3.875" style="80" bestFit="1" customWidth="1"/>
    <col min="3331" max="3331" width="38.25" style="80" customWidth="1"/>
    <col min="3332" max="3332" width="13.875" style="80" bestFit="1" customWidth="1"/>
    <col min="3333" max="3333" width="17" style="80" customWidth="1"/>
    <col min="3334" max="3334" width="13.125" style="80" bestFit="1" customWidth="1"/>
    <col min="3335" max="3335" width="6.875" style="80" customWidth="1"/>
    <col min="3336" max="3336" width="12.125" style="80" bestFit="1" customWidth="1"/>
    <col min="3337" max="3337" width="10.5" style="80" bestFit="1" customWidth="1"/>
    <col min="3338" max="3338" width="7" style="80" bestFit="1" customWidth="1"/>
    <col min="3339" max="3339" width="5.875" style="80" bestFit="1" customWidth="1"/>
    <col min="3340" max="3340" width="8.75" style="80" bestFit="1" customWidth="1"/>
    <col min="3341" max="3341" width="8.5" style="80" bestFit="1" customWidth="1"/>
    <col min="3342" max="3342" width="8.625" style="80" bestFit="1" customWidth="1"/>
    <col min="3343" max="3343" width="14.375" style="80" bestFit="1" customWidth="1"/>
    <col min="3344" max="3344" width="10" style="80" bestFit="1" customWidth="1"/>
    <col min="3345" max="3345" width="6" style="80" customWidth="1"/>
    <col min="3346" max="3346" width="25.25" style="80" bestFit="1" customWidth="1"/>
    <col min="3347" max="3347" width="11" style="80" bestFit="1" customWidth="1"/>
    <col min="3348" max="3349" width="8.25" style="80" bestFit="1" customWidth="1"/>
    <col min="3350" max="3584" width="8.75" style="80"/>
    <col min="3585" max="3585" width="15.875" style="80" customWidth="1"/>
    <col min="3586" max="3586" width="3.875" style="80" bestFit="1" customWidth="1"/>
    <col min="3587" max="3587" width="38.25" style="80" customWidth="1"/>
    <col min="3588" max="3588" width="13.875" style="80" bestFit="1" customWidth="1"/>
    <col min="3589" max="3589" width="17" style="80" customWidth="1"/>
    <col min="3590" max="3590" width="13.125" style="80" bestFit="1" customWidth="1"/>
    <col min="3591" max="3591" width="6.875" style="80" customWidth="1"/>
    <col min="3592" max="3592" width="12.125" style="80" bestFit="1" customWidth="1"/>
    <col min="3593" max="3593" width="10.5" style="80" bestFit="1" customWidth="1"/>
    <col min="3594" max="3594" width="7" style="80" bestFit="1" customWidth="1"/>
    <col min="3595" max="3595" width="5.875" style="80" bestFit="1" customWidth="1"/>
    <col min="3596" max="3596" width="8.75" style="80" bestFit="1" customWidth="1"/>
    <col min="3597" max="3597" width="8.5" style="80" bestFit="1" customWidth="1"/>
    <col min="3598" max="3598" width="8.625" style="80" bestFit="1" customWidth="1"/>
    <col min="3599" max="3599" width="14.375" style="80" bestFit="1" customWidth="1"/>
    <col min="3600" max="3600" width="10" style="80" bestFit="1" customWidth="1"/>
    <col min="3601" max="3601" width="6" style="80" customWidth="1"/>
    <col min="3602" max="3602" width="25.25" style="80" bestFit="1" customWidth="1"/>
    <col min="3603" max="3603" width="11" style="80" bestFit="1" customWidth="1"/>
    <col min="3604" max="3605" width="8.25" style="80" bestFit="1" customWidth="1"/>
    <col min="3606" max="3840" width="8.75" style="80"/>
    <col min="3841" max="3841" width="15.875" style="80" customWidth="1"/>
    <col min="3842" max="3842" width="3.875" style="80" bestFit="1" customWidth="1"/>
    <col min="3843" max="3843" width="38.25" style="80" customWidth="1"/>
    <col min="3844" max="3844" width="13.875" style="80" bestFit="1" customWidth="1"/>
    <col min="3845" max="3845" width="17" style="80" customWidth="1"/>
    <col min="3846" max="3846" width="13.125" style="80" bestFit="1" customWidth="1"/>
    <col min="3847" max="3847" width="6.875" style="80" customWidth="1"/>
    <col min="3848" max="3848" width="12.125" style="80" bestFit="1" customWidth="1"/>
    <col min="3849" max="3849" width="10.5" style="80" bestFit="1" customWidth="1"/>
    <col min="3850" max="3850" width="7" style="80" bestFit="1" customWidth="1"/>
    <col min="3851" max="3851" width="5.875" style="80" bestFit="1" customWidth="1"/>
    <col min="3852" max="3852" width="8.75" style="80" bestFit="1" customWidth="1"/>
    <col min="3853" max="3853" width="8.5" style="80" bestFit="1" customWidth="1"/>
    <col min="3854" max="3854" width="8.625" style="80" bestFit="1" customWidth="1"/>
    <col min="3855" max="3855" width="14.375" style="80" bestFit="1" customWidth="1"/>
    <col min="3856" max="3856" width="10" style="80" bestFit="1" customWidth="1"/>
    <col min="3857" max="3857" width="6" style="80" customWidth="1"/>
    <col min="3858" max="3858" width="25.25" style="80" bestFit="1" customWidth="1"/>
    <col min="3859" max="3859" width="11" style="80" bestFit="1" customWidth="1"/>
    <col min="3860" max="3861" width="8.25" style="80" bestFit="1" customWidth="1"/>
    <col min="3862" max="4096" width="8.75" style="80"/>
    <col min="4097" max="4097" width="15.875" style="80" customWidth="1"/>
    <col min="4098" max="4098" width="3.875" style="80" bestFit="1" customWidth="1"/>
    <col min="4099" max="4099" width="38.25" style="80" customWidth="1"/>
    <col min="4100" max="4100" width="13.875" style="80" bestFit="1" customWidth="1"/>
    <col min="4101" max="4101" width="17" style="80" customWidth="1"/>
    <col min="4102" max="4102" width="13.125" style="80" bestFit="1" customWidth="1"/>
    <col min="4103" max="4103" width="6.875" style="80" customWidth="1"/>
    <col min="4104" max="4104" width="12.125" style="80" bestFit="1" customWidth="1"/>
    <col min="4105" max="4105" width="10.5" style="80" bestFit="1" customWidth="1"/>
    <col min="4106" max="4106" width="7" style="80" bestFit="1" customWidth="1"/>
    <col min="4107" max="4107" width="5.875" style="80" bestFit="1" customWidth="1"/>
    <col min="4108" max="4108" width="8.75" style="80" bestFit="1" customWidth="1"/>
    <col min="4109" max="4109" width="8.5" style="80" bestFit="1" customWidth="1"/>
    <col min="4110" max="4110" width="8.625" style="80" bestFit="1" customWidth="1"/>
    <col min="4111" max="4111" width="14.375" style="80" bestFit="1" customWidth="1"/>
    <col min="4112" max="4112" width="10" style="80" bestFit="1" customWidth="1"/>
    <col min="4113" max="4113" width="6" style="80" customWidth="1"/>
    <col min="4114" max="4114" width="25.25" style="80" bestFit="1" customWidth="1"/>
    <col min="4115" max="4115" width="11" style="80" bestFit="1" customWidth="1"/>
    <col min="4116" max="4117" width="8.25" style="80" bestFit="1" customWidth="1"/>
    <col min="4118" max="4352" width="8.75" style="80"/>
    <col min="4353" max="4353" width="15.875" style="80" customWidth="1"/>
    <col min="4354" max="4354" width="3.875" style="80" bestFit="1" customWidth="1"/>
    <col min="4355" max="4355" width="38.25" style="80" customWidth="1"/>
    <col min="4356" max="4356" width="13.875" style="80" bestFit="1" customWidth="1"/>
    <col min="4357" max="4357" width="17" style="80" customWidth="1"/>
    <col min="4358" max="4358" width="13.125" style="80" bestFit="1" customWidth="1"/>
    <col min="4359" max="4359" width="6.875" style="80" customWidth="1"/>
    <col min="4360" max="4360" width="12.125" style="80" bestFit="1" customWidth="1"/>
    <col min="4361" max="4361" width="10.5" style="80" bestFit="1" customWidth="1"/>
    <col min="4362" max="4362" width="7" style="80" bestFit="1" customWidth="1"/>
    <col min="4363" max="4363" width="5.875" style="80" bestFit="1" customWidth="1"/>
    <col min="4364" max="4364" width="8.75" style="80" bestFit="1" customWidth="1"/>
    <col min="4365" max="4365" width="8.5" style="80" bestFit="1" customWidth="1"/>
    <col min="4366" max="4366" width="8.625" style="80" bestFit="1" customWidth="1"/>
    <col min="4367" max="4367" width="14.375" style="80" bestFit="1" customWidth="1"/>
    <col min="4368" max="4368" width="10" style="80" bestFit="1" customWidth="1"/>
    <col min="4369" max="4369" width="6" style="80" customWidth="1"/>
    <col min="4370" max="4370" width="25.25" style="80" bestFit="1" customWidth="1"/>
    <col min="4371" max="4371" width="11" style="80" bestFit="1" customWidth="1"/>
    <col min="4372" max="4373" width="8.25" style="80" bestFit="1" customWidth="1"/>
    <col min="4374" max="4608" width="8.75" style="80"/>
    <col min="4609" max="4609" width="15.875" style="80" customWidth="1"/>
    <col min="4610" max="4610" width="3.875" style="80" bestFit="1" customWidth="1"/>
    <col min="4611" max="4611" width="38.25" style="80" customWidth="1"/>
    <col min="4612" max="4612" width="13.875" style="80" bestFit="1" customWidth="1"/>
    <col min="4613" max="4613" width="17" style="80" customWidth="1"/>
    <col min="4614" max="4614" width="13.125" style="80" bestFit="1" customWidth="1"/>
    <col min="4615" max="4615" width="6.875" style="80" customWidth="1"/>
    <col min="4616" max="4616" width="12.125" style="80" bestFit="1" customWidth="1"/>
    <col min="4617" max="4617" width="10.5" style="80" bestFit="1" customWidth="1"/>
    <col min="4618" max="4618" width="7" style="80" bestFit="1" customWidth="1"/>
    <col min="4619" max="4619" width="5.875" style="80" bestFit="1" customWidth="1"/>
    <col min="4620" max="4620" width="8.75" style="80" bestFit="1" customWidth="1"/>
    <col min="4621" max="4621" width="8.5" style="80" bestFit="1" customWidth="1"/>
    <col min="4622" max="4622" width="8.625" style="80" bestFit="1" customWidth="1"/>
    <col min="4623" max="4623" width="14.375" style="80" bestFit="1" customWidth="1"/>
    <col min="4624" max="4624" width="10" style="80" bestFit="1" customWidth="1"/>
    <col min="4625" max="4625" width="6" style="80" customWidth="1"/>
    <col min="4626" max="4626" width="25.25" style="80" bestFit="1" customWidth="1"/>
    <col min="4627" max="4627" width="11" style="80" bestFit="1" customWidth="1"/>
    <col min="4628" max="4629" width="8.25" style="80" bestFit="1" customWidth="1"/>
    <col min="4630" max="4864" width="8.75" style="80"/>
    <col min="4865" max="4865" width="15.875" style="80" customWidth="1"/>
    <col min="4866" max="4866" width="3.875" style="80" bestFit="1" customWidth="1"/>
    <col min="4867" max="4867" width="38.25" style="80" customWidth="1"/>
    <col min="4868" max="4868" width="13.875" style="80" bestFit="1" customWidth="1"/>
    <col min="4869" max="4869" width="17" style="80" customWidth="1"/>
    <col min="4870" max="4870" width="13.125" style="80" bestFit="1" customWidth="1"/>
    <col min="4871" max="4871" width="6.875" style="80" customWidth="1"/>
    <col min="4872" max="4872" width="12.125" style="80" bestFit="1" customWidth="1"/>
    <col min="4873" max="4873" width="10.5" style="80" bestFit="1" customWidth="1"/>
    <col min="4874" max="4874" width="7" style="80" bestFit="1" customWidth="1"/>
    <col min="4875" max="4875" width="5.875" style="80" bestFit="1" customWidth="1"/>
    <col min="4876" max="4876" width="8.75" style="80" bestFit="1" customWidth="1"/>
    <col min="4877" max="4877" width="8.5" style="80" bestFit="1" customWidth="1"/>
    <col min="4878" max="4878" width="8.625" style="80" bestFit="1" customWidth="1"/>
    <col min="4879" max="4879" width="14.375" style="80" bestFit="1" customWidth="1"/>
    <col min="4880" max="4880" width="10" style="80" bestFit="1" customWidth="1"/>
    <col min="4881" max="4881" width="6" style="80" customWidth="1"/>
    <col min="4882" max="4882" width="25.25" style="80" bestFit="1" customWidth="1"/>
    <col min="4883" max="4883" width="11" style="80" bestFit="1" customWidth="1"/>
    <col min="4884" max="4885" width="8.25" style="80" bestFit="1" customWidth="1"/>
    <col min="4886" max="5120" width="8.75" style="80"/>
    <col min="5121" max="5121" width="15.875" style="80" customWidth="1"/>
    <col min="5122" max="5122" width="3.875" style="80" bestFit="1" customWidth="1"/>
    <col min="5123" max="5123" width="38.25" style="80" customWidth="1"/>
    <col min="5124" max="5124" width="13.875" style="80" bestFit="1" customWidth="1"/>
    <col min="5125" max="5125" width="17" style="80" customWidth="1"/>
    <col min="5126" max="5126" width="13.125" style="80" bestFit="1" customWidth="1"/>
    <col min="5127" max="5127" width="6.875" style="80" customWidth="1"/>
    <col min="5128" max="5128" width="12.125" style="80" bestFit="1" customWidth="1"/>
    <col min="5129" max="5129" width="10.5" style="80" bestFit="1" customWidth="1"/>
    <col min="5130" max="5130" width="7" style="80" bestFit="1" customWidth="1"/>
    <col min="5131" max="5131" width="5.875" style="80" bestFit="1" customWidth="1"/>
    <col min="5132" max="5132" width="8.75" style="80" bestFit="1" customWidth="1"/>
    <col min="5133" max="5133" width="8.5" style="80" bestFit="1" customWidth="1"/>
    <col min="5134" max="5134" width="8.625" style="80" bestFit="1" customWidth="1"/>
    <col min="5135" max="5135" width="14.375" style="80" bestFit="1" customWidth="1"/>
    <col min="5136" max="5136" width="10" style="80" bestFit="1" customWidth="1"/>
    <col min="5137" max="5137" width="6" style="80" customWidth="1"/>
    <col min="5138" max="5138" width="25.25" style="80" bestFit="1" customWidth="1"/>
    <col min="5139" max="5139" width="11" style="80" bestFit="1" customWidth="1"/>
    <col min="5140" max="5141" width="8.25" style="80" bestFit="1" customWidth="1"/>
    <col min="5142" max="5376" width="8.75" style="80"/>
    <col min="5377" max="5377" width="15.875" style="80" customWidth="1"/>
    <col min="5378" max="5378" width="3.875" style="80" bestFit="1" customWidth="1"/>
    <col min="5379" max="5379" width="38.25" style="80" customWidth="1"/>
    <col min="5380" max="5380" width="13.875" style="80" bestFit="1" customWidth="1"/>
    <col min="5381" max="5381" width="17" style="80" customWidth="1"/>
    <col min="5382" max="5382" width="13.125" style="80" bestFit="1" customWidth="1"/>
    <col min="5383" max="5383" width="6.875" style="80" customWidth="1"/>
    <col min="5384" max="5384" width="12.125" style="80" bestFit="1" customWidth="1"/>
    <col min="5385" max="5385" width="10.5" style="80" bestFit="1" customWidth="1"/>
    <col min="5386" max="5386" width="7" style="80" bestFit="1" customWidth="1"/>
    <col min="5387" max="5387" width="5.875" style="80" bestFit="1" customWidth="1"/>
    <col min="5388" max="5388" width="8.75" style="80" bestFit="1" customWidth="1"/>
    <col min="5389" max="5389" width="8.5" style="80" bestFit="1" customWidth="1"/>
    <col min="5390" max="5390" width="8.625" style="80" bestFit="1" customWidth="1"/>
    <col min="5391" max="5391" width="14.375" style="80" bestFit="1" customWidth="1"/>
    <col min="5392" max="5392" width="10" style="80" bestFit="1" customWidth="1"/>
    <col min="5393" max="5393" width="6" style="80" customWidth="1"/>
    <col min="5394" max="5394" width="25.25" style="80" bestFit="1" customWidth="1"/>
    <col min="5395" max="5395" width="11" style="80" bestFit="1" customWidth="1"/>
    <col min="5396" max="5397" width="8.25" style="80" bestFit="1" customWidth="1"/>
    <col min="5398" max="5632" width="8.75" style="80"/>
    <col min="5633" max="5633" width="15.875" style="80" customWidth="1"/>
    <col min="5634" max="5634" width="3.875" style="80" bestFit="1" customWidth="1"/>
    <col min="5635" max="5635" width="38.25" style="80" customWidth="1"/>
    <col min="5636" max="5636" width="13.875" style="80" bestFit="1" customWidth="1"/>
    <col min="5637" max="5637" width="17" style="80" customWidth="1"/>
    <col min="5638" max="5638" width="13.125" style="80" bestFit="1" customWidth="1"/>
    <col min="5639" max="5639" width="6.875" style="80" customWidth="1"/>
    <col min="5640" max="5640" width="12.125" style="80" bestFit="1" customWidth="1"/>
    <col min="5641" max="5641" width="10.5" style="80" bestFit="1" customWidth="1"/>
    <col min="5642" max="5642" width="7" style="80" bestFit="1" customWidth="1"/>
    <col min="5643" max="5643" width="5.875" style="80" bestFit="1" customWidth="1"/>
    <col min="5644" max="5644" width="8.75" style="80" bestFit="1" customWidth="1"/>
    <col min="5645" max="5645" width="8.5" style="80" bestFit="1" customWidth="1"/>
    <col min="5646" max="5646" width="8.625" style="80" bestFit="1" customWidth="1"/>
    <col min="5647" max="5647" width="14.375" style="80" bestFit="1" customWidth="1"/>
    <col min="5648" max="5648" width="10" style="80" bestFit="1" customWidth="1"/>
    <col min="5649" max="5649" width="6" style="80" customWidth="1"/>
    <col min="5650" max="5650" width="25.25" style="80" bestFit="1" customWidth="1"/>
    <col min="5651" max="5651" width="11" style="80" bestFit="1" customWidth="1"/>
    <col min="5652" max="5653" width="8.25" style="80" bestFit="1" customWidth="1"/>
    <col min="5654" max="5888" width="8.75" style="80"/>
    <col min="5889" max="5889" width="15.875" style="80" customWidth="1"/>
    <col min="5890" max="5890" width="3.875" style="80" bestFit="1" customWidth="1"/>
    <col min="5891" max="5891" width="38.25" style="80" customWidth="1"/>
    <col min="5892" max="5892" width="13.875" style="80" bestFit="1" customWidth="1"/>
    <col min="5893" max="5893" width="17" style="80" customWidth="1"/>
    <col min="5894" max="5894" width="13.125" style="80" bestFit="1" customWidth="1"/>
    <col min="5895" max="5895" width="6.875" style="80" customWidth="1"/>
    <col min="5896" max="5896" width="12.125" style="80" bestFit="1" customWidth="1"/>
    <col min="5897" max="5897" width="10.5" style="80" bestFit="1" customWidth="1"/>
    <col min="5898" max="5898" width="7" style="80" bestFit="1" customWidth="1"/>
    <col min="5899" max="5899" width="5.875" style="80" bestFit="1" customWidth="1"/>
    <col min="5900" max="5900" width="8.75" style="80" bestFit="1" customWidth="1"/>
    <col min="5901" max="5901" width="8.5" style="80" bestFit="1" customWidth="1"/>
    <col min="5902" max="5902" width="8.625" style="80" bestFit="1" customWidth="1"/>
    <col min="5903" max="5903" width="14.375" style="80" bestFit="1" customWidth="1"/>
    <col min="5904" max="5904" width="10" style="80" bestFit="1" customWidth="1"/>
    <col min="5905" max="5905" width="6" style="80" customWidth="1"/>
    <col min="5906" max="5906" width="25.25" style="80" bestFit="1" customWidth="1"/>
    <col min="5907" max="5907" width="11" style="80" bestFit="1" customWidth="1"/>
    <col min="5908" max="5909" width="8.25" style="80" bestFit="1" customWidth="1"/>
    <col min="5910" max="6144" width="8.75" style="80"/>
    <col min="6145" max="6145" width="15.875" style="80" customWidth="1"/>
    <col min="6146" max="6146" width="3.875" style="80" bestFit="1" customWidth="1"/>
    <col min="6147" max="6147" width="38.25" style="80" customWidth="1"/>
    <col min="6148" max="6148" width="13.875" style="80" bestFit="1" customWidth="1"/>
    <col min="6149" max="6149" width="17" style="80" customWidth="1"/>
    <col min="6150" max="6150" width="13.125" style="80" bestFit="1" customWidth="1"/>
    <col min="6151" max="6151" width="6.875" style="80" customWidth="1"/>
    <col min="6152" max="6152" width="12.125" style="80" bestFit="1" customWidth="1"/>
    <col min="6153" max="6153" width="10.5" style="80" bestFit="1" customWidth="1"/>
    <col min="6154" max="6154" width="7" style="80" bestFit="1" customWidth="1"/>
    <col min="6155" max="6155" width="5.875" style="80" bestFit="1" customWidth="1"/>
    <col min="6156" max="6156" width="8.75" style="80" bestFit="1" customWidth="1"/>
    <col min="6157" max="6157" width="8.5" style="80" bestFit="1" customWidth="1"/>
    <col min="6158" max="6158" width="8.625" style="80" bestFit="1" customWidth="1"/>
    <col min="6159" max="6159" width="14.375" style="80" bestFit="1" customWidth="1"/>
    <col min="6160" max="6160" width="10" style="80" bestFit="1" customWidth="1"/>
    <col min="6161" max="6161" width="6" style="80" customWidth="1"/>
    <col min="6162" max="6162" width="25.25" style="80" bestFit="1" customWidth="1"/>
    <col min="6163" max="6163" width="11" style="80" bestFit="1" customWidth="1"/>
    <col min="6164" max="6165" width="8.25" style="80" bestFit="1" customWidth="1"/>
    <col min="6166" max="6400" width="8.75" style="80"/>
    <col min="6401" max="6401" width="15.875" style="80" customWidth="1"/>
    <col min="6402" max="6402" width="3.875" style="80" bestFit="1" customWidth="1"/>
    <col min="6403" max="6403" width="38.25" style="80" customWidth="1"/>
    <col min="6404" max="6404" width="13.875" style="80" bestFit="1" customWidth="1"/>
    <col min="6405" max="6405" width="17" style="80" customWidth="1"/>
    <col min="6406" max="6406" width="13.125" style="80" bestFit="1" customWidth="1"/>
    <col min="6407" max="6407" width="6.875" style="80" customWidth="1"/>
    <col min="6408" max="6408" width="12.125" style="80" bestFit="1" customWidth="1"/>
    <col min="6409" max="6409" width="10.5" style="80" bestFit="1" customWidth="1"/>
    <col min="6410" max="6410" width="7" style="80" bestFit="1" customWidth="1"/>
    <col min="6411" max="6411" width="5.875" style="80" bestFit="1" customWidth="1"/>
    <col min="6412" max="6412" width="8.75" style="80" bestFit="1" customWidth="1"/>
    <col min="6413" max="6413" width="8.5" style="80" bestFit="1" customWidth="1"/>
    <col min="6414" max="6414" width="8.625" style="80" bestFit="1" customWidth="1"/>
    <col min="6415" max="6415" width="14.375" style="80" bestFit="1" customWidth="1"/>
    <col min="6416" max="6416" width="10" style="80" bestFit="1" customWidth="1"/>
    <col min="6417" max="6417" width="6" style="80" customWidth="1"/>
    <col min="6418" max="6418" width="25.25" style="80" bestFit="1" customWidth="1"/>
    <col min="6419" max="6419" width="11" style="80" bestFit="1" customWidth="1"/>
    <col min="6420" max="6421" width="8.25" style="80" bestFit="1" customWidth="1"/>
    <col min="6422" max="6656" width="8.75" style="80"/>
    <col min="6657" max="6657" width="15.875" style="80" customWidth="1"/>
    <col min="6658" max="6658" width="3.875" style="80" bestFit="1" customWidth="1"/>
    <col min="6659" max="6659" width="38.25" style="80" customWidth="1"/>
    <col min="6660" max="6660" width="13.875" style="80" bestFit="1" customWidth="1"/>
    <col min="6661" max="6661" width="17" style="80" customWidth="1"/>
    <col min="6662" max="6662" width="13.125" style="80" bestFit="1" customWidth="1"/>
    <col min="6663" max="6663" width="6.875" style="80" customWidth="1"/>
    <col min="6664" max="6664" width="12.125" style="80" bestFit="1" customWidth="1"/>
    <col min="6665" max="6665" width="10.5" style="80" bestFit="1" customWidth="1"/>
    <col min="6666" max="6666" width="7" style="80" bestFit="1" customWidth="1"/>
    <col min="6667" max="6667" width="5.875" style="80" bestFit="1" customWidth="1"/>
    <col min="6668" max="6668" width="8.75" style="80" bestFit="1" customWidth="1"/>
    <col min="6669" max="6669" width="8.5" style="80" bestFit="1" customWidth="1"/>
    <col min="6670" max="6670" width="8.625" style="80" bestFit="1" customWidth="1"/>
    <col min="6671" max="6671" width="14.375" style="80" bestFit="1" customWidth="1"/>
    <col min="6672" max="6672" width="10" style="80" bestFit="1" customWidth="1"/>
    <col min="6673" max="6673" width="6" style="80" customWidth="1"/>
    <col min="6674" max="6674" width="25.25" style="80" bestFit="1" customWidth="1"/>
    <col min="6675" max="6675" width="11" style="80" bestFit="1" customWidth="1"/>
    <col min="6676" max="6677" width="8.25" style="80" bestFit="1" customWidth="1"/>
    <col min="6678" max="6912" width="8.75" style="80"/>
    <col min="6913" max="6913" width="15.875" style="80" customWidth="1"/>
    <col min="6914" max="6914" width="3.875" style="80" bestFit="1" customWidth="1"/>
    <col min="6915" max="6915" width="38.25" style="80" customWidth="1"/>
    <col min="6916" max="6916" width="13.875" style="80" bestFit="1" customWidth="1"/>
    <col min="6917" max="6917" width="17" style="80" customWidth="1"/>
    <col min="6918" max="6918" width="13.125" style="80" bestFit="1" customWidth="1"/>
    <col min="6919" max="6919" width="6.875" style="80" customWidth="1"/>
    <col min="6920" max="6920" width="12.125" style="80" bestFit="1" customWidth="1"/>
    <col min="6921" max="6921" width="10.5" style="80" bestFit="1" customWidth="1"/>
    <col min="6922" max="6922" width="7" style="80" bestFit="1" customWidth="1"/>
    <col min="6923" max="6923" width="5.875" style="80" bestFit="1" customWidth="1"/>
    <col min="6924" max="6924" width="8.75" style="80" bestFit="1" customWidth="1"/>
    <col min="6925" max="6925" width="8.5" style="80" bestFit="1" customWidth="1"/>
    <col min="6926" max="6926" width="8.625" style="80" bestFit="1" customWidth="1"/>
    <col min="6927" max="6927" width="14.375" style="80" bestFit="1" customWidth="1"/>
    <col min="6928" max="6928" width="10" style="80" bestFit="1" customWidth="1"/>
    <col min="6929" max="6929" width="6" style="80" customWidth="1"/>
    <col min="6930" max="6930" width="25.25" style="80" bestFit="1" customWidth="1"/>
    <col min="6931" max="6931" width="11" style="80" bestFit="1" customWidth="1"/>
    <col min="6932" max="6933" width="8.25" style="80" bestFit="1" customWidth="1"/>
    <col min="6934" max="7168" width="8.75" style="80"/>
    <col min="7169" max="7169" width="15.875" style="80" customWidth="1"/>
    <col min="7170" max="7170" width="3.875" style="80" bestFit="1" customWidth="1"/>
    <col min="7171" max="7171" width="38.25" style="80" customWidth="1"/>
    <col min="7172" max="7172" width="13.875" style="80" bestFit="1" customWidth="1"/>
    <col min="7173" max="7173" width="17" style="80" customWidth="1"/>
    <col min="7174" max="7174" width="13.125" style="80" bestFit="1" customWidth="1"/>
    <col min="7175" max="7175" width="6.875" style="80" customWidth="1"/>
    <col min="7176" max="7176" width="12.125" style="80" bestFit="1" customWidth="1"/>
    <col min="7177" max="7177" width="10.5" style="80" bestFit="1" customWidth="1"/>
    <col min="7178" max="7178" width="7" style="80" bestFit="1" customWidth="1"/>
    <col min="7179" max="7179" width="5.875" style="80" bestFit="1" customWidth="1"/>
    <col min="7180" max="7180" width="8.75" style="80" bestFit="1" customWidth="1"/>
    <col min="7181" max="7181" width="8.5" style="80" bestFit="1" customWidth="1"/>
    <col min="7182" max="7182" width="8.625" style="80" bestFit="1" customWidth="1"/>
    <col min="7183" max="7183" width="14.375" style="80" bestFit="1" customWidth="1"/>
    <col min="7184" max="7184" width="10" style="80" bestFit="1" customWidth="1"/>
    <col min="7185" max="7185" width="6" style="80" customWidth="1"/>
    <col min="7186" max="7186" width="25.25" style="80" bestFit="1" customWidth="1"/>
    <col min="7187" max="7187" width="11" style="80" bestFit="1" customWidth="1"/>
    <col min="7188" max="7189" width="8.25" style="80" bestFit="1" customWidth="1"/>
    <col min="7190" max="7424" width="8.75" style="80"/>
    <col min="7425" max="7425" width="15.875" style="80" customWidth="1"/>
    <col min="7426" max="7426" width="3.875" style="80" bestFit="1" customWidth="1"/>
    <col min="7427" max="7427" width="38.25" style="80" customWidth="1"/>
    <col min="7428" max="7428" width="13.875" style="80" bestFit="1" customWidth="1"/>
    <col min="7429" max="7429" width="17" style="80" customWidth="1"/>
    <col min="7430" max="7430" width="13.125" style="80" bestFit="1" customWidth="1"/>
    <col min="7431" max="7431" width="6.875" style="80" customWidth="1"/>
    <col min="7432" max="7432" width="12.125" style="80" bestFit="1" customWidth="1"/>
    <col min="7433" max="7433" width="10.5" style="80" bestFit="1" customWidth="1"/>
    <col min="7434" max="7434" width="7" style="80" bestFit="1" customWidth="1"/>
    <col min="7435" max="7435" width="5.875" style="80" bestFit="1" customWidth="1"/>
    <col min="7436" max="7436" width="8.75" style="80" bestFit="1" customWidth="1"/>
    <col min="7437" max="7437" width="8.5" style="80" bestFit="1" customWidth="1"/>
    <col min="7438" max="7438" width="8.625" style="80" bestFit="1" customWidth="1"/>
    <col min="7439" max="7439" width="14.375" style="80" bestFit="1" customWidth="1"/>
    <col min="7440" max="7440" width="10" style="80" bestFit="1" customWidth="1"/>
    <col min="7441" max="7441" width="6" style="80" customWidth="1"/>
    <col min="7442" max="7442" width="25.25" style="80" bestFit="1" customWidth="1"/>
    <col min="7443" max="7443" width="11" style="80" bestFit="1" customWidth="1"/>
    <col min="7444" max="7445" width="8.25" style="80" bestFit="1" customWidth="1"/>
    <col min="7446" max="7680" width="8.75" style="80"/>
    <col min="7681" max="7681" width="15.875" style="80" customWidth="1"/>
    <col min="7682" max="7682" width="3.875" style="80" bestFit="1" customWidth="1"/>
    <col min="7683" max="7683" width="38.25" style="80" customWidth="1"/>
    <col min="7684" max="7684" width="13.875" style="80" bestFit="1" customWidth="1"/>
    <col min="7685" max="7685" width="17" style="80" customWidth="1"/>
    <col min="7686" max="7686" width="13.125" style="80" bestFit="1" customWidth="1"/>
    <col min="7687" max="7687" width="6.875" style="80" customWidth="1"/>
    <col min="7688" max="7688" width="12.125" style="80" bestFit="1" customWidth="1"/>
    <col min="7689" max="7689" width="10.5" style="80" bestFit="1" customWidth="1"/>
    <col min="7690" max="7690" width="7" style="80" bestFit="1" customWidth="1"/>
    <col min="7691" max="7691" width="5.875" style="80" bestFit="1" customWidth="1"/>
    <col min="7692" max="7692" width="8.75" style="80" bestFit="1" customWidth="1"/>
    <col min="7693" max="7693" width="8.5" style="80" bestFit="1" customWidth="1"/>
    <col min="7694" max="7694" width="8.625" style="80" bestFit="1" customWidth="1"/>
    <col min="7695" max="7695" width="14.375" style="80" bestFit="1" customWidth="1"/>
    <col min="7696" max="7696" width="10" style="80" bestFit="1" customWidth="1"/>
    <col min="7697" max="7697" width="6" style="80" customWidth="1"/>
    <col min="7698" max="7698" width="25.25" style="80" bestFit="1" customWidth="1"/>
    <col min="7699" max="7699" width="11" style="80" bestFit="1" customWidth="1"/>
    <col min="7700" max="7701" width="8.25" style="80" bestFit="1" customWidth="1"/>
    <col min="7702" max="7936" width="8.75" style="80"/>
    <col min="7937" max="7937" width="15.875" style="80" customWidth="1"/>
    <col min="7938" max="7938" width="3.875" style="80" bestFit="1" customWidth="1"/>
    <col min="7939" max="7939" width="38.25" style="80" customWidth="1"/>
    <col min="7940" max="7940" width="13.875" style="80" bestFit="1" customWidth="1"/>
    <col min="7941" max="7941" width="17" style="80" customWidth="1"/>
    <col min="7942" max="7942" width="13.125" style="80" bestFit="1" customWidth="1"/>
    <col min="7943" max="7943" width="6.875" style="80" customWidth="1"/>
    <col min="7944" max="7944" width="12.125" style="80" bestFit="1" customWidth="1"/>
    <col min="7945" max="7945" width="10.5" style="80" bestFit="1" customWidth="1"/>
    <col min="7946" max="7946" width="7" style="80" bestFit="1" customWidth="1"/>
    <col min="7947" max="7947" width="5.875" style="80" bestFit="1" customWidth="1"/>
    <col min="7948" max="7948" width="8.75" style="80" bestFit="1" customWidth="1"/>
    <col min="7949" max="7949" width="8.5" style="80" bestFit="1" customWidth="1"/>
    <col min="7950" max="7950" width="8.625" style="80" bestFit="1" customWidth="1"/>
    <col min="7951" max="7951" width="14.375" style="80" bestFit="1" customWidth="1"/>
    <col min="7952" max="7952" width="10" style="80" bestFit="1" customWidth="1"/>
    <col min="7953" max="7953" width="6" style="80" customWidth="1"/>
    <col min="7954" max="7954" width="25.25" style="80" bestFit="1" customWidth="1"/>
    <col min="7955" max="7955" width="11" style="80" bestFit="1" customWidth="1"/>
    <col min="7956" max="7957" width="8.25" style="80" bestFit="1" customWidth="1"/>
    <col min="7958" max="8192" width="8.75" style="80"/>
    <col min="8193" max="8193" width="15.875" style="80" customWidth="1"/>
    <col min="8194" max="8194" width="3.875" style="80" bestFit="1" customWidth="1"/>
    <col min="8195" max="8195" width="38.25" style="80" customWidth="1"/>
    <col min="8196" max="8196" width="13.875" style="80" bestFit="1" customWidth="1"/>
    <col min="8197" max="8197" width="17" style="80" customWidth="1"/>
    <col min="8198" max="8198" width="13.125" style="80" bestFit="1" customWidth="1"/>
    <col min="8199" max="8199" width="6.875" style="80" customWidth="1"/>
    <col min="8200" max="8200" width="12.125" style="80" bestFit="1" customWidth="1"/>
    <col min="8201" max="8201" width="10.5" style="80" bestFit="1" customWidth="1"/>
    <col min="8202" max="8202" width="7" style="80" bestFit="1" customWidth="1"/>
    <col min="8203" max="8203" width="5.875" style="80" bestFit="1" customWidth="1"/>
    <col min="8204" max="8204" width="8.75" style="80" bestFit="1" customWidth="1"/>
    <col min="8205" max="8205" width="8.5" style="80" bestFit="1" customWidth="1"/>
    <col min="8206" max="8206" width="8.625" style="80" bestFit="1" customWidth="1"/>
    <col min="8207" max="8207" width="14.375" style="80" bestFit="1" customWidth="1"/>
    <col min="8208" max="8208" width="10" style="80" bestFit="1" customWidth="1"/>
    <col min="8209" max="8209" width="6" style="80" customWidth="1"/>
    <col min="8210" max="8210" width="25.25" style="80" bestFit="1" customWidth="1"/>
    <col min="8211" max="8211" width="11" style="80" bestFit="1" customWidth="1"/>
    <col min="8212" max="8213" width="8.25" style="80" bestFit="1" customWidth="1"/>
    <col min="8214" max="8448" width="8.75" style="80"/>
    <col min="8449" max="8449" width="15.875" style="80" customWidth="1"/>
    <col min="8450" max="8450" width="3.875" style="80" bestFit="1" customWidth="1"/>
    <col min="8451" max="8451" width="38.25" style="80" customWidth="1"/>
    <col min="8452" max="8452" width="13.875" style="80" bestFit="1" customWidth="1"/>
    <col min="8453" max="8453" width="17" style="80" customWidth="1"/>
    <col min="8454" max="8454" width="13.125" style="80" bestFit="1" customWidth="1"/>
    <col min="8455" max="8455" width="6.875" style="80" customWidth="1"/>
    <col min="8456" max="8456" width="12.125" style="80" bestFit="1" customWidth="1"/>
    <col min="8457" max="8457" width="10.5" style="80" bestFit="1" customWidth="1"/>
    <col min="8458" max="8458" width="7" style="80" bestFit="1" customWidth="1"/>
    <col min="8459" max="8459" width="5.875" style="80" bestFit="1" customWidth="1"/>
    <col min="8460" max="8460" width="8.75" style="80" bestFit="1" customWidth="1"/>
    <col min="8461" max="8461" width="8.5" style="80" bestFit="1" customWidth="1"/>
    <col min="8462" max="8462" width="8.625" style="80" bestFit="1" customWidth="1"/>
    <col min="8463" max="8463" width="14.375" style="80" bestFit="1" customWidth="1"/>
    <col min="8464" max="8464" width="10" style="80" bestFit="1" customWidth="1"/>
    <col min="8465" max="8465" width="6" style="80" customWidth="1"/>
    <col min="8466" max="8466" width="25.25" style="80" bestFit="1" customWidth="1"/>
    <col min="8467" max="8467" width="11" style="80" bestFit="1" customWidth="1"/>
    <col min="8468" max="8469" width="8.25" style="80" bestFit="1" customWidth="1"/>
    <col min="8470" max="8704" width="8.75" style="80"/>
    <col min="8705" max="8705" width="15.875" style="80" customWidth="1"/>
    <col min="8706" max="8706" width="3.875" style="80" bestFit="1" customWidth="1"/>
    <col min="8707" max="8707" width="38.25" style="80" customWidth="1"/>
    <col min="8708" max="8708" width="13.875" style="80" bestFit="1" customWidth="1"/>
    <col min="8709" max="8709" width="17" style="80" customWidth="1"/>
    <col min="8710" max="8710" width="13.125" style="80" bestFit="1" customWidth="1"/>
    <col min="8711" max="8711" width="6.875" style="80" customWidth="1"/>
    <col min="8712" max="8712" width="12.125" style="80" bestFit="1" customWidth="1"/>
    <col min="8713" max="8713" width="10.5" style="80" bestFit="1" customWidth="1"/>
    <col min="8714" max="8714" width="7" style="80" bestFit="1" customWidth="1"/>
    <col min="8715" max="8715" width="5.875" style="80" bestFit="1" customWidth="1"/>
    <col min="8716" max="8716" width="8.75" style="80" bestFit="1" customWidth="1"/>
    <col min="8717" max="8717" width="8.5" style="80" bestFit="1" customWidth="1"/>
    <col min="8718" max="8718" width="8.625" style="80" bestFit="1" customWidth="1"/>
    <col min="8719" max="8719" width="14.375" style="80" bestFit="1" customWidth="1"/>
    <col min="8720" max="8720" width="10" style="80" bestFit="1" customWidth="1"/>
    <col min="8721" max="8721" width="6" style="80" customWidth="1"/>
    <col min="8722" max="8722" width="25.25" style="80" bestFit="1" customWidth="1"/>
    <col min="8723" max="8723" width="11" style="80" bestFit="1" customWidth="1"/>
    <col min="8724" max="8725" width="8.25" style="80" bestFit="1" customWidth="1"/>
    <col min="8726" max="8960" width="8.75" style="80"/>
    <col min="8961" max="8961" width="15.875" style="80" customWidth="1"/>
    <col min="8962" max="8962" width="3.875" style="80" bestFit="1" customWidth="1"/>
    <col min="8963" max="8963" width="38.25" style="80" customWidth="1"/>
    <col min="8964" max="8964" width="13.875" style="80" bestFit="1" customWidth="1"/>
    <col min="8965" max="8965" width="17" style="80" customWidth="1"/>
    <col min="8966" max="8966" width="13.125" style="80" bestFit="1" customWidth="1"/>
    <col min="8967" max="8967" width="6.875" style="80" customWidth="1"/>
    <col min="8968" max="8968" width="12.125" style="80" bestFit="1" customWidth="1"/>
    <col min="8969" max="8969" width="10.5" style="80" bestFit="1" customWidth="1"/>
    <col min="8970" max="8970" width="7" style="80" bestFit="1" customWidth="1"/>
    <col min="8971" max="8971" width="5.875" style="80" bestFit="1" customWidth="1"/>
    <col min="8972" max="8972" width="8.75" style="80" bestFit="1" customWidth="1"/>
    <col min="8973" max="8973" width="8.5" style="80" bestFit="1" customWidth="1"/>
    <col min="8974" max="8974" width="8.625" style="80" bestFit="1" customWidth="1"/>
    <col min="8975" max="8975" width="14.375" style="80" bestFit="1" customWidth="1"/>
    <col min="8976" max="8976" width="10" style="80" bestFit="1" customWidth="1"/>
    <col min="8977" max="8977" width="6" style="80" customWidth="1"/>
    <col min="8978" max="8978" width="25.25" style="80" bestFit="1" customWidth="1"/>
    <col min="8979" max="8979" width="11" style="80" bestFit="1" customWidth="1"/>
    <col min="8980" max="8981" width="8.25" style="80" bestFit="1" customWidth="1"/>
    <col min="8982" max="9216" width="8.75" style="80"/>
    <col min="9217" max="9217" width="15.875" style="80" customWidth="1"/>
    <col min="9218" max="9218" width="3.875" style="80" bestFit="1" customWidth="1"/>
    <col min="9219" max="9219" width="38.25" style="80" customWidth="1"/>
    <col min="9220" max="9220" width="13.875" style="80" bestFit="1" customWidth="1"/>
    <col min="9221" max="9221" width="17" style="80" customWidth="1"/>
    <col min="9222" max="9222" width="13.125" style="80" bestFit="1" customWidth="1"/>
    <col min="9223" max="9223" width="6.875" style="80" customWidth="1"/>
    <col min="9224" max="9224" width="12.125" style="80" bestFit="1" customWidth="1"/>
    <col min="9225" max="9225" width="10.5" style="80" bestFit="1" customWidth="1"/>
    <col min="9226" max="9226" width="7" style="80" bestFit="1" customWidth="1"/>
    <col min="9227" max="9227" width="5.875" style="80" bestFit="1" customWidth="1"/>
    <col min="9228" max="9228" width="8.75" style="80" bestFit="1" customWidth="1"/>
    <col min="9229" max="9229" width="8.5" style="80" bestFit="1" customWidth="1"/>
    <col min="9230" max="9230" width="8.625" style="80" bestFit="1" customWidth="1"/>
    <col min="9231" max="9231" width="14.375" style="80" bestFit="1" customWidth="1"/>
    <col min="9232" max="9232" width="10" style="80" bestFit="1" customWidth="1"/>
    <col min="9233" max="9233" width="6" style="80" customWidth="1"/>
    <col min="9234" max="9234" width="25.25" style="80" bestFit="1" customWidth="1"/>
    <col min="9235" max="9235" width="11" style="80" bestFit="1" customWidth="1"/>
    <col min="9236" max="9237" width="8.25" style="80" bestFit="1" customWidth="1"/>
    <col min="9238" max="9472" width="8.75" style="80"/>
    <col min="9473" max="9473" width="15.875" style="80" customWidth="1"/>
    <col min="9474" max="9474" width="3.875" style="80" bestFit="1" customWidth="1"/>
    <col min="9475" max="9475" width="38.25" style="80" customWidth="1"/>
    <col min="9476" max="9476" width="13.875" style="80" bestFit="1" customWidth="1"/>
    <col min="9477" max="9477" width="17" style="80" customWidth="1"/>
    <col min="9478" max="9478" width="13.125" style="80" bestFit="1" customWidth="1"/>
    <col min="9479" max="9479" width="6.875" style="80" customWidth="1"/>
    <col min="9480" max="9480" width="12.125" style="80" bestFit="1" customWidth="1"/>
    <col min="9481" max="9481" width="10.5" style="80" bestFit="1" customWidth="1"/>
    <col min="9482" max="9482" width="7" style="80" bestFit="1" customWidth="1"/>
    <col min="9483" max="9483" width="5.875" style="80" bestFit="1" customWidth="1"/>
    <col min="9484" max="9484" width="8.75" style="80" bestFit="1" customWidth="1"/>
    <col min="9485" max="9485" width="8.5" style="80" bestFit="1" customWidth="1"/>
    <col min="9486" max="9486" width="8.625" style="80" bestFit="1" customWidth="1"/>
    <col min="9487" max="9487" width="14.375" style="80" bestFit="1" customWidth="1"/>
    <col min="9488" max="9488" width="10" style="80" bestFit="1" customWidth="1"/>
    <col min="9489" max="9489" width="6" style="80" customWidth="1"/>
    <col min="9490" max="9490" width="25.25" style="80" bestFit="1" customWidth="1"/>
    <col min="9491" max="9491" width="11" style="80" bestFit="1" customWidth="1"/>
    <col min="9492" max="9493" width="8.25" style="80" bestFit="1" customWidth="1"/>
    <col min="9494" max="9728" width="8.75" style="80"/>
    <col min="9729" max="9729" width="15.875" style="80" customWidth="1"/>
    <col min="9730" max="9730" width="3.875" style="80" bestFit="1" customWidth="1"/>
    <col min="9731" max="9731" width="38.25" style="80" customWidth="1"/>
    <col min="9732" max="9732" width="13.875" style="80" bestFit="1" customWidth="1"/>
    <col min="9733" max="9733" width="17" style="80" customWidth="1"/>
    <col min="9734" max="9734" width="13.125" style="80" bestFit="1" customWidth="1"/>
    <col min="9735" max="9735" width="6.875" style="80" customWidth="1"/>
    <col min="9736" max="9736" width="12.125" style="80" bestFit="1" customWidth="1"/>
    <col min="9737" max="9737" width="10.5" style="80" bestFit="1" customWidth="1"/>
    <col min="9738" max="9738" width="7" style="80" bestFit="1" customWidth="1"/>
    <col min="9739" max="9739" width="5.875" style="80" bestFit="1" customWidth="1"/>
    <col min="9740" max="9740" width="8.75" style="80" bestFit="1" customWidth="1"/>
    <col min="9741" max="9741" width="8.5" style="80" bestFit="1" customWidth="1"/>
    <col min="9742" max="9742" width="8.625" style="80" bestFit="1" customWidth="1"/>
    <col min="9743" max="9743" width="14.375" style="80" bestFit="1" customWidth="1"/>
    <col min="9744" max="9744" width="10" style="80" bestFit="1" customWidth="1"/>
    <col min="9745" max="9745" width="6" style="80" customWidth="1"/>
    <col min="9746" max="9746" width="25.25" style="80" bestFit="1" customWidth="1"/>
    <col min="9747" max="9747" width="11" style="80" bestFit="1" customWidth="1"/>
    <col min="9748" max="9749" width="8.25" style="80" bestFit="1" customWidth="1"/>
    <col min="9750" max="9984" width="8.75" style="80"/>
    <col min="9985" max="9985" width="15.875" style="80" customWidth="1"/>
    <col min="9986" max="9986" width="3.875" style="80" bestFit="1" customWidth="1"/>
    <col min="9987" max="9987" width="38.25" style="80" customWidth="1"/>
    <col min="9988" max="9988" width="13.875" style="80" bestFit="1" customWidth="1"/>
    <col min="9989" max="9989" width="17" style="80" customWidth="1"/>
    <col min="9990" max="9990" width="13.125" style="80" bestFit="1" customWidth="1"/>
    <col min="9991" max="9991" width="6.875" style="80" customWidth="1"/>
    <col min="9992" max="9992" width="12.125" style="80" bestFit="1" customWidth="1"/>
    <col min="9993" max="9993" width="10.5" style="80" bestFit="1" customWidth="1"/>
    <col min="9994" max="9994" width="7" style="80" bestFit="1" customWidth="1"/>
    <col min="9995" max="9995" width="5.875" style="80" bestFit="1" customWidth="1"/>
    <col min="9996" max="9996" width="8.75" style="80" bestFit="1" customWidth="1"/>
    <col min="9997" max="9997" width="8.5" style="80" bestFit="1" customWidth="1"/>
    <col min="9998" max="9998" width="8.625" style="80" bestFit="1" customWidth="1"/>
    <col min="9999" max="9999" width="14.375" style="80" bestFit="1" customWidth="1"/>
    <col min="10000" max="10000" width="10" style="80" bestFit="1" customWidth="1"/>
    <col min="10001" max="10001" width="6" style="80" customWidth="1"/>
    <col min="10002" max="10002" width="25.25" style="80" bestFit="1" customWidth="1"/>
    <col min="10003" max="10003" width="11" style="80" bestFit="1" customWidth="1"/>
    <col min="10004" max="10005" width="8.25" style="80" bestFit="1" customWidth="1"/>
    <col min="10006" max="10240" width="8.75" style="80"/>
    <col min="10241" max="10241" width="15.875" style="80" customWidth="1"/>
    <col min="10242" max="10242" width="3.875" style="80" bestFit="1" customWidth="1"/>
    <col min="10243" max="10243" width="38.25" style="80" customWidth="1"/>
    <col min="10244" max="10244" width="13.875" style="80" bestFit="1" customWidth="1"/>
    <col min="10245" max="10245" width="17" style="80" customWidth="1"/>
    <col min="10246" max="10246" width="13.125" style="80" bestFit="1" customWidth="1"/>
    <col min="10247" max="10247" width="6.875" style="80" customWidth="1"/>
    <col min="10248" max="10248" width="12.125" style="80" bestFit="1" customWidth="1"/>
    <col min="10249" max="10249" width="10.5" style="80" bestFit="1" customWidth="1"/>
    <col min="10250" max="10250" width="7" style="80" bestFit="1" customWidth="1"/>
    <col min="10251" max="10251" width="5.875" style="80" bestFit="1" customWidth="1"/>
    <col min="10252" max="10252" width="8.75" style="80" bestFit="1" customWidth="1"/>
    <col min="10253" max="10253" width="8.5" style="80" bestFit="1" customWidth="1"/>
    <col min="10254" max="10254" width="8.625" style="80" bestFit="1" customWidth="1"/>
    <col min="10255" max="10255" width="14.375" style="80" bestFit="1" customWidth="1"/>
    <col min="10256" max="10256" width="10" style="80" bestFit="1" customWidth="1"/>
    <col min="10257" max="10257" width="6" style="80" customWidth="1"/>
    <col min="10258" max="10258" width="25.25" style="80" bestFit="1" customWidth="1"/>
    <col min="10259" max="10259" width="11" style="80" bestFit="1" customWidth="1"/>
    <col min="10260" max="10261" width="8.25" style="80" bestFit="1" customWidth="1"/>
    <col min="10262" max="10496" width="8.75" style="80"/>
    <col min="10497" max="10497" width="15.875" style="80" customWidth="1"/>
    <col min="10498" max="10498" width="3.875" style="80" bestFit="1" customWidth="1"/>
    <col min="10499" max="10499" width="38.25" style="80" customWidth="1"/>
    <col min="10500" max="10500" width="13.875" style="80" bestFit="1" customWidth="1"/>
    <col min="10501" max="10501" width="17" style="80" customWidth="1"/>
    <col min="10502" max="10502" width="13.125" style="80" bestFit="1" customWidth="1"/>
    <col min="10503" max="10503" width="6.875" style="80" customWidth="1"/>
    <col min="10504" max="10504" width="12.125" style="80" bestFit="1" customWidth="1"/>
    <col min="10505" max="10505" width="10.5" style="80" bestFit="1" customWidth="1"/>
    <col min="10506" max="10506" width="7" style="80" bestFit="1" customWidth="1"/>
    <col min="10507" max="10507" width="5.875" style="80" bestFit="1" customWidth="1"/>
    <col min="10508" max="10508" width="8.75" style="80" bestFit="1" customWidth="1"/>
    <col min="10509" max="10509" width="8.5" style="80" bestFit="1" customWidth="1"/>
    <col min="10510" max="10510" width="8.625" style="80" bestFit="1" customWidth="1"/>
    <col min="10511" max="10511" width="14.375" style="80" bestFit="1" customWidth="1"/>
    <col min="10512" max="10512" width="10" style="80" bestFit="1" customWidth="1"/>
    <col min="10513" max="10513" width="6" style="80" customWidth="1"/>
    <col min="10514" max="10514" width="25.25" style="80" bestFit="1" customWidth="1"/>
    <col min="10515" max="10515" width="11" style="80" bestFit="1" customWidth="1"/>
    <col min="10516" max="10517" width="8.25" style="80" bestFit="1" customWidth="1"/>
    <col min="10518" max="10752" width="8.75" style="80"/>
    <col min="10753" max="10753" width="15.875" style="80" customWidth="1"/>
    <col min="10754" max="10754" width="3.875" style="80" bestFit="1" customWidth="1"/>
    <col min="10755" max="10755" width="38.25" style="80" customWidth="1"/>
    <col min="10756" max="10756" width="13.875" style="80" bestFit="1" customWidth="1"/>
    <col min="10757" max="10757" width="17" style="80" customWidth="1"/>
    <col min="10758" max="10758" width="13.125" style="80" bestFit="1" customWidth="1"/>
    <col min="10759" max="10759" width="6.875" style="80" customWidth="1"/>
    <col min="10760" max="10760" width="12.125" style="80" bestFit="1" customWidth="1"/>
    <col min="10761" max="10761" width="10.5" style="80" bestFit="1" customWidth="1"/>
    <col min="10762" max="10762" width="7" style="80" bestFit="1" customWidth="1"/>
    <col min="10763" max="10763" width="5.875" style="80" bestFit="1" customWidth="1"/>
    <col min="10764" max="10764" width="8.75" style="80" bestFit="1" customWidth="1"/>
    <col min="10765" max="10765" width="8.5" style="80" bestFit="1" customWidth="1"/>
    <col min="10766" max="10766" width="8.625" style="80" bestFit="1" customWidth="1"/>
    <col min="10767" max="10767" width="14.375" style="80" bestFit="1" customWidth="1"/>
    <col min="10768" max="10768" width="10" style="80" bestFit="1" customWidth="1"/>
    <col min="10769" max="10769" width="6" style="80" customWidth="1"/>
    <col min="10770" max="10770" width="25.25" style="80" bestFit="1" customWidth="1"/>
    <col min="10771" max="10771" width="11" style="80" bestFit="1" customWidth="1"/>
    <col min="10772" max="10773" width="8.25" style="80" bestFit="1" customWidth="1"/>
    <col min="10774" max="11008" width="8.75" style="80"/>
    <col min="11009" max="11009" width="15.875" style="80" customWidth="1"/>
    <col min="11010" max="11010" width="3.875" style="80" bestFit="1" customWidth="1"/>
    <col min="11011" max="11011" width="38.25" style="80" customWidth="1"/>
    <col min="11012" max="11012" width="13.875" style="80" bestFit="1" customWidth="1"/>
    <col min="11013" max="11013" width="17" style="80" customWidth="1"/>
    <col min="11014" max="11014" width="13.125" style="80" bestFit="1" customWidth="1"/>
    <col min="11015" max="11015" width="6.875" style="80" customWidth="1"/>
    <col min="11016" max="11016" width="12.125" style="80" bestFit="1" customWidth="1"/>
    <col min="11017" max="11017" width="10.5" style="80" bestFit="1" customWidth="1"/>
    <col min="11018" max="11018" width="7" style="80" bestFit="1" customWidth="1"/>
    <col min="11019" max="11019" width="5.875" style="80" bestFit="1" customWidth="1"/>
    <col min="11020" max="11020" width="8.75" style="80" bestFit="1" customWidth="1"/>
    <col min="11021" max="11021" width="8.5" style="80" bestFit="1" customWidth="1"/>
    <col min="11022" max="11022" width="8.625" style="80" bestFit="1" customWidth="1"/>
    <col min="11023" max="11023" width="14.375" style="80" bestFit="1" customWidth="1"/>
    <col min="11024" max="11024" width="10" style="80" bestFit="1" customWidth="1"/>
    <col min="11025" max="11025" width="6" style="80" customWidth="1"/>
    <col min="11026" max="11026" width="25.25" style="80" bestFit="1" customWidth="1"/>
    <col min="11027" max="11027" width="11" style="80" bestFit="1" customWidth="1"/>
    <col min="11028" max="11029" width="8.25" style="80" bestFit="1" customWidth="1"/>
    <col min="11030" max="11264" width="8.75" style="80"/>
    <col min="11265" max="11265" width="15.875" style="80" customWidth="1"/>
    <col min="11266" max="11266" width="3.875" style="80" bestFit="1" customWidth="1"/>
    <col min="11267" max="11267" width="38.25" style="80" customWidth="1"/>
    <col min="11268" max="11268" width="13.875" style="80" bestFit="1" customWidth="1"/>
    <col min="11269" max="11269" width="17" style="80" customWidth="1"/>
    <col min="11270" max="11270" width="13.125" style="80" bestFit="1" customWidth="1"/>
    <col min="11271" max="11271" width="6.875" style="80" customWidth="1"/>
    <col min="11272" max="11272" width="12.125" style="80" bestFit="1" customWidth="1"/>
    <col min="11273" max="11273" width="10.5" style="80" bestFit="1" customWidth="1"/>
    <col min="11274" max="11274" width="7" style="80" bestFit="1" customWidth="1"/>
    <col min="11275" max="11275" width="5.875" style="80" bestFit="1" customWidth="1"/>
    <col min="11276" max="11276" width="8.75" style="80" bestFit="1" customWidth="1"/>
    <col min="11277" max="11277" width="8.5" style="80" bestFit="1" customWidth="1"/>
    <col min="11278" max="11278" width="8.625" style="80" bestFit="1" customWidth="1"/>
    <col min="11279" max="11279" width="14.375" style="80" bestFit="1" customWidth="1"/>
    <col min="11280" max="11280" width="10" style="80" bestFit="1" customWidth="1"/>
    <col min="11281" max="11281" width="6" style="80" customWidth="1"/>
    <col min="11282" max="11282" width="25.25" style="80" bestFit="1" customWidth="1"/>
    <col min="11283" max="11283" width="11" style="80" bestFit="1" customWidth="1"/>
    <col min="11284" max="11285" width="8.25" style="80" bestFit="1" customWidth="1"/>
    <col min="11286" max="11520" width="8.75" style="80"/>
    <col min="11521" max="11521" width="15.875" style="80" customWidth="1"/>
    <col min="11522" max="11522" width="3.875" style="80" bestFit="1" customWidth="1"/>
    <col min="11523" max="11523" width="38.25" style="80" customWidth="1"/>
    <col min="11524" max="11524" width="13.875" style="80" bestFit="1" customWidth="1"/>
    <col min="11525" max="11525" width="17" style="80" customWidth="1"/>
    <col min="11526" max="11526" width="13.125" style="80" bestFit="1" customWidth="1"/>
    <col min="11527" max="11527" width="6.875" style="80" customWidth="1"/>
    <col min="11528" max="11528" width="12.125" style="80" bestFit="1" customWidth="1"/>
    <col min="11529" max="11529" width="10.5" style="80" bestFit="1" customWidth="1"/>
    <col min="11530" max="11530" width="7" style="80" bestFit="1" customWidth="1"/>
    <col min="11531" max="11531" width="5.875" style="80" bestFit="1" customWidth="1"/>
    <col min="11532" max="11532" width="8.75" style="80" bestFit="1" customWidth="1"/>
    <col min="11533" max="11533" width="8.5" style="80" bestFit="1" customWidth="1"/>
    <col min="11534" max="11534" width="8.625" style="80" bestFit="1" customWidth="1"/>
    <col min="11535" max="11535" width="14.375" style="80" bestFit="1" customWidth="1"/>
    <col min="11536" max="11536" width="10" style="80" bestFit="1" customWidth="1"/>
    <col min="11537" max="11537" width="6" style="80" customWidth="1"/>
    <col min="11538" max="11538" width="25.25" style="80" bestFit="1" customWidth="1"/>
    <col min="11539" max="11539" width="11" style="80" bestFit="1" customWidth="1"/>
    <col min="11540" max="11541" width="8.25" style="80" bestFit="1" customWidth="1"/>
    <col min="11542" max="11776" width="8.75" style="80"/>
    <col min="11777" max="11777" width="15.875" style="80" customWidth="1"/>
    <col min="11778" max="11778" width="3.875" style="80" bestFit="1" customWidth="1"/>
    <col min="11779" max="11779" width="38.25" style="80" customWidth="1"/>
    <col min="11780" max="11780" width="13.875" style="80" bestFit="1" customWidth="1"/>
    <col min="11781" max="11781" width="17" style="80" customWidth="1"/>
    <col min="11782" max="11782" width="13.125" style="80" bestFit="1" customWidth="1"/>
    <col min="11783" max="11783" width="6.875" style="80" customWidth="1"/>
    <col min="11784" max="11784" width="12.125" style="80" bestFit="1" customWidth="1"/>
    <col min="11785" max="11785" width="10.5" style="80" bestFit="1" customWidth="1"/>
    <col min="11786" max="11786" width="7" style="80" bestFit="1" customWidth="1"/>
    <col min="11787" max="11787" width="5.875" style="80" bestFit="1" customWidth="1"/>
    <col min="11788" max="11788" width="8.75" style="80" bestFit="1" customWidth="1"/>
    <col min="11789" max="11789" width="8.5" style="80" bestFit="1" customWidth="1"/>
    <col min="11790" max="11790" width="8.625" style="80" bestFit="1" customWidth="1"/>
    <col min="11791" max="11791" width="14.375" style="80" bestFit="1" customWidth="1"/>
    <col min="11792" max="11792" width="10" style="80" bestFit="1" customWidth="1"/>
    <col min="11793" max="11793" width="6" style="80" customWidth="1"/>
    <col min="11794" max="11794" width="25.25" style="80" bestFit="1" customWidth="1"/>
    <col min="11795" max="11795" width="11" style="80" bestFit="1" customWidth="1"/>
    <col min="11796" max="11797" width="8.25" style="80" bestFit="1" customWidth="1"/>
    <col min="11798" max="12032" width="8.75" style="80"/>
    <col min="12033" max="12033" width="15.875" style="80" customWidth="1"/>
    <col min="12034" max="12034" width="3.875" style="80" bestFit="1" customWidth="1"/>
    <col min="12035" max="12035" width="38.25" style="80" customWidth="1"/>
    <col min="12036" max="12036" width="13.875" style="80" bestFit="1" customWidth="1"/>
    <col min="12037" max="12037" width="17" style="80" customWidth="1"/>
    <col min="12038" max="12038" width="13.125" style="80" bestFit="1" customWidth="1"/>
    <col min="12039" max="12039" width="6.875" style="80" customWidth="1"/>
    <col min="12040" max="12040" width="12.125" style="80" bestFit="1" customWidth="1"/>
    <col min="12041" max="12041" width="10.5" style="80" bestFit="1" customWidth="1"/>
    <col min="12042" max="12042" width="7" style="80" bestFit="1" customWidth="1"/>
    <col min="12043" max="12043" width="5.875" style="80" bestFit="1" customWidth="1"/>
    <col min="12044" max="12044" width="8.75" style="80" bestFit="1" customWidth="1"/>
    <col min="12045" max="12045" width="8.5" style="80" bestFit="1" customWidth="1"/>
    <col min="12046" max="12046" width="8.625" style="80" bestFit="1" customWidth="1"/>
    <col min="12047" max="12047" width="14.375" style="80" bestFit="1" customWidth="1"/>
    <col min="12048" max="12048" width="10" style="80" bestFit="1" customWidth="1"/>
    <col min="12049" max="12049" width="6" style="80" customWidth="1"/>
    <col min="12050" max="12050" width="25.25" style="80" bestFit="1" customWidth="1"/>
    <col min="12051" max="12051" width="11" style="80" bestFit="1" customWidth="1"/>
    <col min="12052" max="12053" width="8.25" style="80" bestFit="1" customWidth="1"/>
    <col min="12054" max="12288" width="8.75" style="80"/>
    <col min="12289" max="12289" width="15.875" style="80" customWidth="1"/>
    <col min="12290" max="12290" width="3.875" style="80" bestFit="1" customWidth="1"/>
    <col min="12291" max="12291" width="38.25" style="80" customWidth="1"/>
    <col min="12292" max="12292" width="13.875" style="80" bestFit="1" customWidth="1"/>
    <col min="12293" max="12293" width="17" style="80" customWidth="1"/>
    <col min="12294" max="12294" width="13.125" style="80" bestFit="1" customWidth="1"/>
    <col min="12295" max="12295" width="6.875" style="80" customWidth="1"/>
    <col min="12296" max="12296" width="12.125" style="80" bestFit="1" customWidth="1"/>
    <col min="12297" max="12297" width="10.5" style="80" bestFit="1" customWidth="1"/>
    <col min="12298" max="12298" width="7" style="80" bestFit="1" customWidth="1"/>
    <col min="12299" max="12299" width="5.875" style="80" bestFit="1" customWidth="1"/>
    <col min="12300" max="12300" width="8.75" style="80" bestFit="1" customWidth="1"/>
    <col min="12301" max="12301" width="8.5" style="80" bestFit="1" customWidth="1"/>
    <col min="12302" max="12302" width="8.625" style="80" bestFit="1" customWidth="1"/>
    <col min="12303" max="12303" width="14.375" style="80" bestFit="1" customWidth="1"/>
    <col min="12304" max="12304" width="10" style="80" bestFit="1" customWidth="1"/>
    <col min="12305" max="12305" width="6" style="80" customWidth="1"/>
    <col min="12306" max="12306" width="25.25" style="80" bestFit="1" customWidth="1"/>
    <col min="12307" max="12307" width="11" style="80" bestFit="1" customWidth="1"/>
    <col min="12308" max="12309" width="8.25" style="80" bestFit="1" customWidth="1"/>
    <col min="12310" max="12544" width="8.75" style="80"/>
    <col min="12545" max="12545" width="15.875" style="80" customWidth="1"/>
    <col min="12546" max="12546" width="3.875" style="80" bestFit="1" customWidth="1"/>
    <col min="12547" max="12547" width="38.25" style="80" customWidth="1"/>
    <col min="12548" max="12548" width="13.875" style="80" bestFit="1" customWidth="1"/>
    <col min="12549" max="12549" width="17" style="80" customWidth="1"/>
    <col min="12550" max="12550" width="13.125" style="80" bestFit="1" customWidth="1"/>
    <col min="12551" max="12551" width="6.875" style="80" customWidth="1"/>
    <col min="12552" max="12552" width="12.125" style="80" bestFit="1" customWidth="1"/>
    <col min="12553" max="12553" width="10.5" style="80" bestFit="1" customWidth="1"/>
    <col min="12554" max="12554" width="7" style="80" bestFit="1" customWidth="1"/>
    <col min="12555" max="12555" width="5.875" style="80" bestFit="1" customWidth="1"/>
    <col min="12556" max="12556" width="8.75" style="80" bestFit="1" customWidth="1"/>
    <col min="12557" max="12557" width="8.5" style="80" bestFit="1" customWidth="1"/>
    <col min="12558" max="12558" width="8.625" style="80" bestFit="1" customWidth="1"/>
    <col min="12559" max="12559" width="14.375" style="80" bestFit="1" customWidth="1"/>
    <col min="12560" max="12560" width="10" style="80" bestFit="1" customWidth="1"/>
    <col min="12561" max="12561" width="6" style="80" customWidth="1"/>
    <col min="12562" max="12562" width="25.25" style="80" bestFit="1" customWidth="1"/>
    <col min="12563" max="12563" width="11" style="80" bestFit="1" customWidth="1"/>
    <col min="12564" max="12565" width="8.25" style="80" bestFit="1" customWidth="1"/>
    <col min="12566" max="12800" width="8.75" style="80"/>
    <col min="12801" max="12801" width="15.875" style="80" customWidth="1"/>
    <col min="12802" max="12802" width="3.875" style="80" bestFit="1" customWidth="1"/>
    <col min="12803" max="12803" width="38.25" style="80" customWidth="1"/>
    <col min="12804" max="12804" width="13.875" style="80" bestFit="1" customWidth="1"/>
    <col min="12805" max="12805" width="17" style="80" customWidth="1"/>
    <col min="12806" max="12806" width="13.125" style="80" bestFit="1" customWidth="1"/>
    <col min="12807" max="12807" width="6.875" style="80" customWidth="1"/>
    <col min="12808" max="12808" width="12.125" style="80" bestFit="1" customWidth="1"/>
    <col min="12809" max="12809" width="10.5" style="80" bestFit="1" customWidth="1"/>
    <col min="12810" max="12810" width="7" style="80" bestFit="1" customWidth="1"/>
    <col min="12811" max="12811" width="5.875" style="80" bestFit="1" customWidth="1"/>
    <col min="12812" max="12812" width="8.75" style="80" bestFit="1" customWidth="1"/>
    <col min="12813" max="12813" width="8.5" style="80" bestFit="1" customWidth="1"/>
    <col min="12814" max="12814" width="8.625" style="80" bestFit="1" customWidth="1"/>
    <col min="12815" max="12815" width="14.375" style="80" bestFit="1" customWidth="1"/>
    <col min="12816" max="12816" width="10" style="80" bestFit="1" customWidth="1"/>
    <col min="12817" max="12817" width="6" style="80" customWidth="1"/>
    <col min="12818" max="12818" width="25.25" style="80" bestFit="1" customWidth="1"/>
    <col min="12819" max="12819" width="11" style="80" bestFit="1" customWidth="1"/>
    <col min="12820" max="12821" width="8.25" style="80" bestFit="1" customWidth="1"/>
    <col min="12822" max="13056" width="8.75" style="80"/>
    <col min="13057" max="13057" width="15.875" style="80" customWidth="1"/>
    <col min="13058" max="13058" width="3.875" style="80" bestFit="1" customWidth="1"/>
    <col min="13059" max="13059" width="38.25" style="80" customWidth="1"/>
    <col min="13060" max="13060" width="13.875" style="80" bestFit="1" customWidth="1"/>
    <col min="13061" max="13061" width="17" style="80" customWidth="1"/>
    <col min="13062" max="13062" width="13.125" style="80" bestFit="1" customWidth="1"/>
    <col min="13063" max="13063" width="6.875" style="80" customWidth="1"/>
    <col min="13064" max="13064" width="12.125" style="80" bestFit="1" customWidth="1"/>
    <col min="13065" max="13065" width="10.5" style="80" bestFit="1" customWidth="1"/>
    <col min="13066" max="13066" width="7" style="80" bestFit="1" customWidth="1"/>
    <col min="13067" max="13067" width="5.875" style="80" bestFit="1" customWidth="1"/>
    <col min="13068" max="13068" width="8.75" style="80" bestFit="1" customWidth="1"/>
    <col min="13069" max="13069" width="8.5" style="80" bestFit="1" customWidth="1"/>
    <col min="13070" max="13070" width="8.625" style="80" bestFit="1" customWidth="1"/>
    <col min="13071" max="13071" width="14.375" style="80" bestFit="1" customWidth="1"/>
    <col min="13072" max="13072" width="10" style="80" bestFit="1" customWidth="1"/>
    <col min="13073" max="13073" width="6" style="80" customWidth="1"/>
    <col min="13074" max="13074" width="25.25" style="80" bestFit="1" customWidth="1"/>
    <col min="13075" max="13075" width="11" style="80" bestFit="1" customWidth="1"/>
    <col min="13076" max="13077" width="8.25" style="80" bestFit="1" customWidth="1"/>
    <col min="13078" max="13312" width="8.75" style="80"/>
    <col min="13313" max="13313" width="15.875" style="80" customWidth="1"/>
    <col min="13314" max="13314" width="3.875" style="80" bestFit="1" customWidth="1"/>
    <col min="13315" max="13315" width="38.25" style="80" customWidth="1"/>
    <col min="13316" max="13316" width="13.875" style="80" bestFit="1" customWidth="1"/>
    <col min="13317" max="13317" width="17" style="80" customWidth="1"/>
    <col min="13318" max="13318" width="13.125" style="80" bestFit="1" customWidth="1"/>
    <col min="13319" max="13319" width="6.875" style="80" customWidth="1"/>
    <col min="13320" max="13320" width="12.125" style="80" bestFit="1" customWidth="1"/>
    <col min="13321" max="13321" width="10.5" style="80" bestFit="1" customWidth="1"/>
    <col min="13322" max="13322" width="7" style="80" bestFit="1" customWidth="1"/>
    <col min="13323" max="13323" width="5.875" style="80" bestFit="1" customWidth="1"/>
    <col min="13324" max="13324" width="8.75" style="80" bestFit="1" customWidth="1"/>
    <col min="13325" max="13325" width="8.5" style="80" bestFit="1" customWidth="1"/>
    <col min="13326" max="13326" width="8.625" style="80" bestFit="1" customWidth="1"/>
    <col min="13327" max="13327" width="14.375" style="80" bestFit="1" customWidth="1"/>
    <col min="13328" max="13328" width="10" style="80" bestFit="1" customWidth="1"/>
    <col min="13329" max="13329" width="6" style="80" customWidth="1"/>
    <col min="13330" max="13330" width="25.25" style="80" bestFit="1" customWidth="1"/>
    <col min="13331" max="13331" width="11" style="80" bestFit="1" customWidth="1"/>
    <col min="13332" max="13333" width="8.25" style="80" bestFit="1" customWidth="1"/>
    <col min="13334" max="13568" width="8.75" style="80"/>
    <col min="13569" max="13569" width="15.875" style="80" customWidth="1"/>
    <col min="13570" max="13570" width="3.875" style="80" bestFit="1" customWidth="1"/>
    <col min="13571" max="13571" width="38.25" style="80" customWidth="1"/>
    <col min="13572" max="13572" width="13.875" style="80" bestFit="1" customWidth="1"/>
    <col min="13573" max="13573" width="17" style="80" customWidth="1"/>
    <col min="13574" max="13574" width="13.125" style="80" bestFit="1" customWidth="1"/>
    <col min="13575" max="13575" width="6.875" style="80" customWidth="1"/>
    <col min="13576" max="13576" width="12.125" style="80" bestFit="1" customWidth="1"/>
    <col min="13577" max="13577" width="10.5" style="80" bestFit="1" customWidth="1"/>
    <col min="13578" max="13578" width="7" style="80" bestFit="1" customWidth="1"/>
    <col min="13579" max="13579" width="5.875" style="80" bestFit="1" customWidth="1"/>
    <col min="13580" max="13580" width="8.75" style="80" bestFit="1" customWidth="1"/>
    <col min="13581" max="13581" width="8.5" style="80" bestFit="1" customWidth="1"/>
    <col min="13582" max="13582" width="8.625" style="80" bestFit="1" customWidth="1"/>
    <col min="13583" max="13583" width="14.375" style="80" bestFit="1" customWidth="1"/>
    <col min="13584" max="13584" width="10" style="80" bestFit="1" customWidth="1"/>
    <col min="13585" max="13585" width="6" style="80" customWidth="1"/>
    <col min="13586" max="13586" width="25.25" style="80" bestFit="1" customWidth="1"/>
    <col min="13587" max="13587" width="11" style="80" bestFit="1" customWidth="1"/>
    <col min="13588" max="13589" width="8.25" style="80" bestFit="1" customWidth="1"/>
    <col min="13590" max="13824" width="8.75" style="80"/>
    <col min="13825" max="13825" width="15.875" style="80" customWidth="1"/>
    <col min="13826" max="13826" width="3.875" style="80" bestFit="1" customWidth="1"/>
    <col min="13827" max="13827" width="38.25" style="80" customWidth="1"/>
    <col min="13828" max="13828" width="13.875" style="80" bestFit="1" customWidth="1"/>
    <col min="13829" max="13829" width="17" style="80" customWidth="1"/>
    <col min="13830" max="13830" width="13.125" style="80" bestFit="1" customWidth="1"/>
    <col min="13831" max="13831" width="6.875" style="80" customWidth="1"/>
    <col min="13832" max="13832" width="12.125" style="80" bestFit="1" customWidth="1"/>
    <col min="13833" max="13833" width="10.5" style="80" bestFit="1" customWidth="1"/>
    <col min="13834" max="13834" width="7" style="80" bestFit="1" customWidth="1"/>
    <col min="13835" max="13835" width="5.875" style="80" bestFit="1" customWidth="1"/>
    <col min="13836" max="13836" width="8.75" style="80" bestFit="1" customWidth="1"/>
    <col min="13837" max="13837" width="8.5" style="80" bestFit="1" customWidth="1"/>
    <col min="13838" max="13838" width="8.625" style="80" bestFit="1" customWidth="1"/>
    <col min="13839" max="13839" width="14.375" style="80" bestFit="1" customWidth="1"/>
    <col min="13840" max="13840" width="10" style="80" bestFit="1" customWidth="1"/>
    <col min="13841" max="13841" width="6" style="80" customWidth="1"/>
    <col min="13842" max="13842" width="25.25" style="80" bestFit="1" customWidth="1"/>
    <col min="13843" max="13843" width="11" style="80" bestFit="1" customWidth="1"/>
    <col min="13844" max="13845" width="8.25" style="80" bestFit="1" customWidth="1"/>
    <col min="13846" max="14080" width="8.75" style="80"/>
    <col min="14081" max="14081" width="15.875" style="80" customWidth="1"/>
    <col min="14082" max="14082" width="3.875" style="80" bestFit="1" customWidth="1"/>
    <col min="14083" max="14083" width="38.25" style="80" customWidth="1"/>
    <col min="14084" max="14084" width="13.875" style="80" bestFit="1" customWidth="1"/>
    <col min="14085" max="14085" width="17" style="80" customWidth="1"/>
    <col min="14086" max="14086" width="13.125" style="80" bestFit="1" customWidth="1"/>
    <col min="14087" max="14087" width="6.875" style="80" customWidth="1"/>
    <col min="14088" max="14088" width="12.125" style="80" bestFit="1" customWidth="1"/>
    <col min="14089" max="14089" width="10.5" style="80" bestFit="1" customWidth="1"/>
    <col min="14090" max="14090" width="7" style="80" bestFit="1" customWidth="1"/>
    <col min="14091" max="14091" width="5.875" style="80" bestFit="1" customWidth="1"/>
    <col min="14092" max="14092" width="8.75" style="80" bestFit="1" customWidth="1"/>
    <col min="14093" max="14093" width="8.5" style="80" bestFit="1" customWidth="1"/>
    <col min="14094" max="14094" width="8.625" style="80" bestFit="1" customWidth="1"/>
    <col min="14095" max="14095" width="14.375" style="80" bestFit="1" customWidth="1"/>
    <col min="14096" max="14096" width="10" style="80" bestFit="1" customWidth="1"/>
    <col min="14097" max="14097" width="6" style="80" customWidth="1"/>
    <col min="14098" max="14098" width="25.25" style="80" bestFit="1" customWidth="1"/>
    <col min="14099" max="14099" width="11" style="80" bestFit="1" customWidth="1"/>
    <col min="14100" max="14101" width="8.25" style="80" bestFit="1" customWidth="1"/>
    <col min="14102" max="14336" width="8.75" style="80"/>
    <col min="14337" max="14337" width="15.875" style="80" customWidth="1"/>
    <col min="14338" max="14338" width="3.875" style="80" bestFit="1" customWidth="1"/>
    <col min="14339" max="14339" width="38.25" style="80" customWidth="1"/>
    <col min="14340" max="14340" width="13.875" style="80" bestFit="1" customWidth="1"/>
    <col min="14341" max="14341" width="17" style="80" customWidth="1"/>
    <col min="14342" max="14342" width="13.125" style="80" bestFit="1" customWidth="1"/>
    <col min="14343" max="14343" width="6.875" style="80" customWidth="1"/>
    <col min="14344" max="14344" width="12.125" style="80" bestFit="1" customWidth="1"/>
    <col min="14345" max="14345" width="10.5" style="80" bestFit="1" customWidth="1"/>
    <col min="14346" max="14346" width="7" style="80" bestFit="1" customWidth="1"/>
    <col min="14347" max="14347" width="5.875" style="80" bestFit="1" customWidth="1"/>
    <col min="14348" max="14348" width="8.75" style="80" bestFit="1" customWidth="1"/>
    <col min="14349" max="14349" width="8.5" style="80" bestFit="1" customWidth="1"/>
    <col min="14350" max="14350" width="8.625" style="80" bestFit="1" customWidth="1"/>
    <col min="14351" max="14351" width="14.375" style="80" bestFit="1" customWidth="1"/>
    <col min="14352" max="14352" width="10" style="80" bestFit="1" customWidth="1"/>
    <col min="14353" max="14353" width="6" style="80" customWidth="1"/>
    <col min="14354" max="14354" width="25.25" style="80" bestFit="1" customWidth="1"/>
    <col min="14355" max="14355" width="11" style="80" bestFit="1" customWidth="1"/>
    <col min="14356" max="14357" width="8.25" style="80" bestFit="1" customWidth="1"/>
    <col min="14358" max="14592" width="8.75" style="80"/>
    <col min="14593" max="14593" width="15.875" style="80" customWidth="1"/>
    <col min="14594" max="14594" width="3.875" style="80" bestFit="1" customWidth="1"/>
    <col min="14595" max="14595" width="38.25" style="80" customWidth="1"/>
    <col min="14596" max="14596" width="13.875" style="80" bestFit="1" customWidth="1"/>
    <col min="14597" max="14597" width="17" style="80" customWidth="1"/>
    <col min="14598" max="14598" width="13.125" style="80" bestFit="1" customWidth="1"/>
    <col min="14599" max="14599" width="6.875" style="80" customWidth="1"/>
    <col min="14600" max="14600" width="12.125" style="80" bestFit="1" customWidth="1"/>
    <col min="14601" max="14601" width="10.5" style="80" bestFit="1" customWidth="1"/>
    <col min="14602" max="14602" width="7" style="80" bestFit="1" customWidth="1"/>
    <col min="14603" max="14603" width="5.875" style="80" bestFit="1" customWidth="1"/>
    <col min="14604" max="14604" width="8.75" style="80" bestFit="1" customWidth="1"/>
    <col min="14605" max="14605" width="8.5" style="80" bestFit="1" customWidth="1"/>
    <col min="14606" max="14606" width="8.625" style="80" bestFit="1" customWidth="1"/>
    <col min="14607" max="14607" width="14.375" style="80" bestFit="1" customWidth="1"/>
    <col min="14608" max="14608" width="10" style="80" bestFit="1" customWidth="1"/>
    <col min="14609" max="14609" width="6" style="80" customWidth="1"/>
    <col min="14610" max="14610" width="25.25" style="80" bestFit="1" customWidth="1"/>
    <col min="14611" max="14611" width="11" style="80" bestFit="1" customWidth="1"/>
    <col min="14612" max="14613" width="8.25" style="80" bestFit="1" customWidth="1"/>
    <col min="14614" max="14848" width="8.75" style="80"/>
    <col min="14849" max="14849" width="15.875" style="80" customWidth="1"/>
    <col min="14850" max="14850" width="3.875" style="80" bestFit="1" customWidth="1"/>
    <col min="14851" max="14851" width="38.25" style="80" customWidth="1"/>
    <col min="14852" max="14852" width="13.875" style="80" bestFit="1" customWidth="1"/>
    <col min="14853" max="14853" width="17" style="80" customWidth="1"/>
    <col min="14854" max="14854" width="13.125" style="80" bestFit="1" customWidth="1"/>
    <col min="14855" max="14855" width="6.875" style="80" customWidth="1"/>
    <col min="14856" max="14856" width="12.125" style="80" bestFit="1" customWidth="1"/>
    <col min="14857" max="14857" width="10.5" style="80" bestFit="1" customWidth="1"/>
    <col min="14858" max="14858" width="7" style="80" bestFit="1" customWidth="1"/>
    <col min="14859" max="14859" width="5.875" style="80" bestFit="1" customWidth="1"/>
    <col min="14860" max="14860" width="8.75" style="80" bestFit="1" customWidth="1"/>
    <col min="14861" max="14861" width="8.5" style="80" bestFit="1" customWidth="1"/>
    <col min="14862" max="14862" width="8.625" style="80" bestFit="1" customWidth="1"/>
    <col min="14863" max="14863" width="14.375" style="80" bestFit="1" customWidth="1"/>
    <col min="14864" max="14864" width="10" style="80" bestFit="1" customWidth="1"/>
    <col min="14865" max="14865" width="6" style="80" customWidth="1"/>
    <col min="14866" max="14866" width="25.25" style="80" bestFit="1" customWidth="1"/>
    <col min="14867" max="14867" width="11" style="80" bestFit="1" customWidth="1"/>
    <col min="14868" max="14869" width="8.25" style="80" bestFit="1" customWidth="1"/>
    <col min="14870" max="15104" width="8.75" style="80"/>
    <col min="15105" max="15105" width="15.875" style="80" customWidth="1"/>
    <col min="15106" max="15106" width="3.875" style="80" bestFit="1" customWidth="1"/>
    <col min="15107" max="15107" width="38.25" style="80" customWidth="1"/>
    <col min="15108" max="15108" width="13.875" style="80" bestFit="1" customWidth="1"/>
    <col min="15109" max="15109" width="17" style="80" customWidth="1"/>
    <col min="15110" max="15110" width="13.125" style="80" bestFit="1" customWidth="1"/>
    <col min="15111" max="15111" width="6.875" style="80" customWidth="1"/>
    <col min="15112" max="15112" width="12.125" style="80" bestFit="1" customWidth="1"/>
    <col min="15113" max="15113" width="10.5" style="80" bestFit="1" customWidth="1"/>
    <col min="15114" max="15114" width="7" style="80" bestFit="1" customWidth="1"/>
    <col min="15115" max="15115" width="5.875" style="80" bestFit="1" customWidth="1"/>
    <col min="15116" max="15116" width="8.75" style="80" bestFit="1" customWidth="1"/>
    <col min="15117" max="15117" width="8.5" style="80" bestFit="1" customWidth="1"/>
    <col min="15118" max="15118" width="8.625" style="80" bestFit="1" customWidth="1"/>
    <col min="15119" max="15119" width="14.375" style="80" bestFit="1" customWidth="1"/>
    <col min="15120" max="15120" width="10" style="80" bestFit="1" customWidth="1"/>
    <col min="15121" max="15121" width="6" style="80" customWidth="1"/>
    <col min="15122" max="15122" width="25.25" style="80" bestFit="1" customWidth="1"/>
    <col min="15123" max="15123" width="11" style="80" bestFit="1" customWidth="1"/>
    <col min="15124" max="15125" width="8.25" style="80" bestFit="1" customWidth="1"/>
    <col min="15126" max="15360" width="8.75" style="80"/>
    <col min="15361" max="15361" width="15.875" style="80" customWidth="1"/>
    <col min="15362" max="15362" width="3.875" style="80" bestFit="1" customWidth="1"/>
    <col min="15363" max="15363" width="38.25" style="80" customWidth="1"/>
    <col min="15364" max="15364" width="13.875" style="80" bestFit="1" customWidth="1"/>
    <col min="15365" max="15365" width="17" style="80" customWidth="1"/>
    <col min="15366" max="15366" width="13.125" style="80" bestFit="1" customWidth="1"/>
    <col min="15367" max="15367" width="6.875" style="80" customWidth="1"/>
    <col min="15368" max="15368" width="12.125" style="80" bestFit="1" customWidth="1"/>
    <col min="15369" max="15369" width="10.5" style="80" bestFit="1" customWidth="1"/>
    <col min="15370" max="15370" width="7" style="80" bestFit="1" customWidth="1"/>
    <col min="15371" max="15371" width="5.875" style="80" bestFit="1" customWidth="1"/>
    <col min="15372" max="15372" width="8.75" style="80" bestFit="1" customWidth="1"/>
    <col min="15373" max="15373" width="8.5" style="80" bestFit="1" customWidth="1"/>
    <col min="15374" max="15374" width="8.625" style="80" bestFit="1" customWidth="1"/>
    <col min="15375" max="15375" width="14.375" style="80" bestFit="1" customWidth="1"/>
    <col min="15376" max="15376" width="10" style="80" bestFit="1" customWidth="1"/>
    <col min="15377" max="15377" width="6" style="80" customWidth="1"/>
    <col min="15378" max="15378" width="25.25" style="80" bestFit="1" customWidth="1"/>
    <col min="15379" max="15379" width="11" style="80" bestFit="1" customWidth="1"/>
    <col min="15380" max="15381" width="8.25" style="80" bestFit="1" customWidth="1"/>
    <col min="15382" max="15616" width="8.75" style="80"/>
    <col min="15617" max="15617" width="15.875" style="80" customWidth="1"/>
    <col min="15618" max="15618" width="3.875" style="80" bestFit="1" customWidth="1"/>
    <col min="15619" max="15619" width="38.25" style="80" customWidth="1"/>
    <col min="15620" max="15620" width="13.875" style="80" bestFit="1" customWidth="1"/>
    <col min="15621" max="15621" width="17" style="80" customWidth="1"/>
    <col min="15622" max="15622" width="13.125" style="80" bestFit="1" customWidth="1"/>
    <col min="15623" max="15623" width="6.875" style="80" customWidth="1"/>
    <col min="15624" max="15624" width="12.125" style="80" bestFit="1" customWidth="1"/>
    <col min="15625" max="15625" width="10.5" style="80" bestFit="1" customWidth="1"/>
    <col min="15626" max="15626" width="7" style="80" bestFit="1" customWidth="1"/>
    <col min="15627" max="15627" width="5.875" style="80" bestFit="1" customWidth="1"/>
    <col min="15628" max="15628" width="8.75" style="80" bestFit="1" customWidth="1"/>
    <col min="15629" max="15629" width="8.5" style="80" bestFit="1" customWidth="1"/>
    <col min="15630" max="15630" width="8.625" style="80" bestFit="1" customWidth="1"/>
    <col min="15631" max="15631" width="14.375" style="80" bestFit="1" customWidth="1"/>
    <col min="15632" max="15632" width="10" style="80" bestFit="1" customWidth="1"/>
    <col min="15633" max="15633" width="6" style="80" customWidth="1"/>
    <col min="15634" max="15634" width="25.25" style="80" bestFit="1" customWidth="1"/>
    <col min="15635" max="15635" width="11" style="80" bestFit="1" customWidth="1"/>
    <col min="15636" max="15637" width="8.25" style="80" bestFit="1" customWidth="1"/>
    <col min="15638" max="15872" width="8.75" style="80"/>
    <col min="15873" max="15873" width="15.875" style="80" customWidth="1"/>
    <col min="15874" max="15874" width="3.875" style="80" bestFit="1" customWidth="1"/>
    <col min="15875" max="15875" width="38.25" style="80" customWidth="1"/>
    <col min="15876" max="15876" width="13.875" style="80" bestFit="1" customWidth="1"/>
    <col min="15877" max="15877" width="17" style="80" customWidth="1"/>
    <col min="15878" max="15878" width="13.125" style="80" bestFit="1" customWidth="1"/>
    <col min="15879" max="15879" width="6.875" style="80" customWidth="1"/>
    <col min="15880" max="15880" width="12.125" style="80" bestFit="1" customWidth="1"/>
    <col min="15881" max="15881" width="10.5" style="80" bestFit="1" customWidth="1"/>
    <col min="15882" max="15882" width="7" style="80" bestFit="1" customWidth="1"/>
    <col min="15883" max="15883" width="5.875" style="80" bestFit="1" customWidth="1"/>
    <col min="15884" max="15884" width="8.75" style="80" bestFit="1" customWidth="1"/>
    <col min="15885" max="15885" width="8.5" style="80" bestFit="1" customWidth="1"/>
    <col min="15886" max="15886" width="8.625" style="80" bestFit="1" customWidth="1"/>
    <col min="15887" max="15887" width="14.375" style="80" bestFit="1" customWidth="1"/>
    <col min="15888" max="15888" width="10" style="80" bestFit="1" customWidth="1"/>
    <col min="15889" max="15889" width="6" style="80" customWidth="1"/>
    <col min="15890" max="15890" width="25.25" style="80" bestFit="1" customWidth="1"/>
    <col min="15891" max="15891" width="11" style="80" bestFit="1" customWidth="1"/>
    <col min="15892" max="15893" width="8.25" style="80" bestFit="1" customWidth="1"/>
    <col min="15894" max="16128" width="8.75" style="80"/>
    <col min="16129" max="16129" width="15.875" style="80" customWidth="1"/>
    <col min="16130" max="16130" width="3.875" style="80" bestFit="1" customWidth="1"/>
    <col min="16131" max="16131" width="38.25" style="80" customWidth="1"/>
    <col min="16132" max="16132" width="13.875" style="80" bestFit="1" customWidth="1"/>
    <col min="16133" max="16133" width="17" style="80" customWidth="1"/>
    <col min="16134" max="16134" width="13.125" style="80" bestFit="1" customWidth="1"/>
    <col min="16135" max="16135" width="6.875" style="80" customWidth="1"/>
    <col min="16136" max="16136" width="12.125" style="80" bestFit="1" customWidth="1"/>
    <col min="16137" max="16137" width="10.5" style="80" bestFit="1" customWidth="1"/>
    <col min="16138" max="16138" width="7" style="80" bestFit="1" customWidth="1"/>
    <col min="16139" max="16139" width="5.875" style="80" bestFit="1" customWidth="1"/>
    <col min="16140" max="16140" width="8.75" style="80" bestFit="1" customWidth="1"/>
    <col min="16141" max="16141" width="8.5" style="80" bestFit="1" customWidth="1"/>
    <col min="16142" max="16142" width="8.625" style="80" bestFit="1" customWidth="1"/>
    <col min="16143" max="16143" width="14.375" style="80" bestFit="1" customWidth="1"/>
    <col min="16144" max="16144" width="10" style="80" bestFit="1" customWidth="1"/>
    <col min="16145" max="16145" width="6" style="80" customWidth="1"/>
    <col min="16146" max="16146" width="25.25" style="80" bestFit="1" customWidth="1"/>
    <col min="16147" max="16147" width="11" style="80" bestFit="1" customWidth="1"/>
    <col min="16148" max="16149" width="8.25" style="80" bestFit="1" customWidth="1"/>
    <col min="16150" max="16384" width="8.75" style="80"/>
  </cols>
  <sheetData>
    <row r="1" spans="1:24" ht="21.75" customHeight="1">
      <c r="A1" s="178"/>
      <c r="B1" s="178"/>
      <c r="Q1" s="177"/>
    </row>
    <row r="2" spans="1:24" ht="15">
      <c r="A2" s="80"/>
      <c r="E2" s="80"/>
      <c r="F2" s="176"/>
      <c r="J2" s="568" t="s">
        <v>587</v>
      </c>
      <c r="K2" s="568"/>
      <c r="L2" s="568"/>
      <c r="M2" s="568"/>
      <c r="N2" s="568"/>
      <c r="O2" s="568"/>
      <c r="P2" s="174"/>
      <c r="Q2" s="589" t="s">
        <v>862</v>
      </c>
      <c r="R2" s="590"/>
      <c r="S2" s="590"/>
      <c r="T2" s="590"/>
      <c r="U2" s="590"/>
    </row>
    <row r="3" spans="1:24" ht="23.25" customHeight="1">
      <c r="A3" s="261" t="s">
        <v>501</v>
      </c>
      <c r="B3" s="175"/>
      <c r="E3" s="80"/>
      <c r="J3" s="174"/>
      <c r="Q3" s="173"/>
      <c r="R3" s="571" t="s">
        <v>472</v>
      </c>
      <c r="S3" s="571"/>
      <c r="T3" s="571"/>
      <c r="U3" s="571"/>
      <c r="W3" s="249" t="s">
        <v>585</v>
      </c>
      <c r="X3" s="171"/>
    </row>
    <row r="4" spans="1:24" ht="14.25" customHeight="1" thickBot="1">
      <c r="A4" s="548" t="s">
        <v>470</v>
      </c>
      <c r="B4" s="572" t="s">
        <v>469</v>
      </c>
      <c r="C4" s="573"/>
      <c r="D4" s="578"/>
      <c r="E4" s="580"/>
      <c r="F4" s="572" t="s">
        <v>468</v>
      </c>
      <c r="G4" s="582"/>
      <c r="H4" s="534" t="s">
        <v>499</v>
      </c>
      <c r="I4" s="552" t="s">
        <v>466</v>
      </c>
      <c r="J4" s="528" t="s">
        <v>465</v>
      </c>
      <c r="K4" s="531" t="s">
        <v>6</v>
      </c>
      <c r="L4" s="532"/>
      <c r="M4" s="532"/>
      <c r="N4" s="533"/>
      <c r="O4" s="534" t="s">
        <v>497</v>
      </c>
      <c r="P4" s="537" t="s">
        <v>584</v>
      </c>
      <c r="Q4" s="538"/>
      <c r="R4" s="539"/>
      <c r="S4" s="543" t="s">
        <v>463</v>
      </c>
      <c r="T4" s="545" t="s">
        <v>7</v>
      </c>
      <c r="U4" s="534" t="s">
        <v>8</v>
      </c>
      <c r="W4" s="587" t="s">
        <v>861</v>
      </c>
      <c r="X4" s="587" t="s">
        <v>860</v>
      </c>
    </row>
    <row r="5" spans="1:24" ht="11.25" customHeight="1">
      <c r="A5" s="549"/>
      <c r="B5" s="574"/>
      <c r="C5" s="575"/>
      <c r="D5" s="579"/>
      <c r="E5" s="581"/>
      <c r="F5" s="530"/>
      <c r="G5" s="564"/>
      <c r="H5" s="549"/>
      <c r="I5" s="549"/>
      <c r="J5" s="529"/>
      <c r="K5" s="555" t="s">
        <v>458</v>
      </c>
      <c r="L5" s="558" t="s">
        <v>457</v>
      </c>
      <c r="M5" s="561" t="s">
        <v>456</v>
      </c>
      <c r="N5" s="562" t="s">
        <v>455</v>
      </c>
      <c r="O5" s="535"/>
      <c r="P5" s="540"/>
      <c r="Q5" s="541"/>
      <c r="R5" s="542"/>
      <c r="S5" s="544"/>
      <c r="T5" s="546"/>
      <c r="U5" s="549"/>
      <c r="W5" s="587"/>
      <c r="X5" s="587"/>
    </row>
    <row r="6" spans="1:24" ht="11.25" customHeight="1">
      <c r="A6" s="549"/>
      <c r="B6" s="574"/>
      <c r="C6" s="575"/>
      <c r="D6" s="548" t="s">
        <v>453</v>
      </c>
      <c r="E6" s="551" t="s">
        <v>25</v>
      </c>
      <c r="F6" s="548" t="s">
        <v>453</v>
      </c>
      <c r="G6" s="552" t="s">
        <v>452</v>
      </c>
      <c r="H6" s="549"/>
      <c r="I6" s="549"/>
      <c r="J6" s="529"/>
      <c r="K6" s="556"/>
      <c r="L6" s="559"/>
      <c r="M6" s="556"/>
      <c r="N6" s="563"/>
      <c r="O6" s="535"/>
      <c r="P6" s="534" t="s">
        <v>494</v>
      </c>
      <c r="Q6" s="534" t="s">
        <v>493</v>
      </c>
      <c r="R6" s="548" t="s">
        <v>449</v>
      </c>
      <c r="S6" s="565" t="s">
        <v>492</v>
      </c>
      <c r="T6" s="546"/>
      <c r="U6" s="549"/>
      <c r="W6" s="587"/>
      <c r="X6" s="587"/>
    </row>
    <row r="7" spans="1:24" ht="12" customHeight="1">
      <c r="A7" s="549"/>
      <c r="B7" s="574"/>
      <c r="C7" s="575"/>
      <c r="D7" s="549"/>
      <c r="E7" s="549"/>
      <c r="F7" s="549"/>
      <c r="G7" s="549"/>
      <c r="H7" s="549"/>
      <c r="I7" s="549"/>
      <c r="J7" s="529"/>
      <c r="K7" s="556"/>
      <c r="L7" s="559"/>
      <c r="M7" s="556"/>
      <c r="N7" s="563"/>
      <c r="O7" s="535"/>
      <c r="P7" s="535"/>
      <c r="Q7" s="535"/>
      <c r="R7" s="549"/>
      <c r="S7" s="566"/>
      <c r="T7" s="546"/>
      <c r="U7" s="549"/>
      <c r="W7" s="587"/>
      <c r="X7" s="587"/>
    </row>
    <row r="8" spans="1:24" ht="11.25" customHeight="1">
      <c r="A8" s="550"/>
      <c r="B8" s="576"/>
      <c r="C8" s="577"/>
      <c r="D8" s="550"/>
      <c r="E8" s="550"/>
      <c r="F8" s="550"/>
      <c r="G8" s="550"/>
      <c r="H8" s="550"/>
      <c r="I8" s="550"/>
      <c r="J8" s="530"/>
      <c r="K8" s="557"/>
      <c r="L8" s="560"/>
      <c r="M8" s="557"/>
      <c r="N8" s="564"/>
      <c r="O8" s="536"/>
      <c r="P8" s="536"/>
      <c r="Q8" s="536"/>
      <c r="R8" s="550"/>
      <c r="S8" s="567"/>
      <c r="T8" s="547"/>
      <c r="U8" s="550"/>
      <c r="W8" s="588"/>
      <c r="X8" s="588"/>
    </row>
    <row r="9" spans="1:24" ht="24" customHeight="1">
      <c r="A9" s="377" t="s">
        <v>859</v>
      </c>
      <c r="B9" s="394"/>
      <c r="C9" s="393" t="s">
        <v>858</v>
      </c>
      <c r="D9" s="389" t="s">
        <v>857</v>
      </c>
      <c r="E9" s="378" t="s">
        <v>856</v>
      </c>
      <c r="F9" s="388" t="s">
        <v>831</v>
      </c>
      <c r="G9" s="388">
        <v>1.331</v>
      </c>
      <c r="H9" s="388" t="s">
        <v>104</v>
      </c>
      <c r="I9" s="163" t="str">
        <f t="shared" ref="I9:I25" si="0">IF(W9="","",(IF(X9-W9&gt;0,CONCATENATE(TEXT(W9,"#,##0"),"~",TEXT(X9,"#,##0")),TEXT(W9,"#,##0"))))</f>
        <v>1,430~1,450</v>
      </c>
      <c r="J9" s="387">
        <v>5</v>
      </c>
      <c r="K9" s="227">
        <v>18.2</v>
      </c>
      <c r="L9" s="226">
        <f t="shared" ref="L9:L25" si="1">IF(K9&gt;0,1/K9*34.6*67.1,"")</f>
        <v>127.56373626373626</v>
      </c>
      <c r="M9" s="370" t="str">
        <f t="shared" ref="M9:M25" si="2">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</f>
        <v>14.4</v>
      </c>
      <c r="N9" s="369" t="str">
        <f t="shared" ref="N9:N25" si="3">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</f>
        <v>17.6</v>
      </c>
      <c r="O9" s="156" t="s">
        <v>818</v>
      </c>
      <c r="P9" s="157" t="s">
        <v>42</v>
      </c>
      <c r="Q9" s="156" t="s">
        <v>98</v>
      </c>
      <c r="R9" s="155"/>
      <c r="S9" s="156" t="str">
        <f t="shared" ref="S9:S25" si="4">IF((LEFT(D9,1)="6"),"☆☆☆☆☆",IF((LEFT(D9,1)="5"),"☆☆☆☆",IF((LEFT(D9,1)="4"),"☆☆☆",IF((LEFT(D9,1)="D"),"☆☆☆☆",IF((LEFT(D9,1)="R"),"☆☆☆☆",IF((LEFT(D9,1)="C"),"☆☆☆",IF((LEFT(D9,1)="M"),"☆☆☆"," ")))))))</f>
        <v>☆☆☆☆</v>
      </c>
      <c r="T9" s="153">
        <f t="shared" ref="T9:T25" si="5">IF(K9="","",ROUNDDOWN(K9/M9*100,0))</f>
        <v>126</v>
      </c>
      <c r="U9" s="152">
        <f t="shared" ref="U9:U25" si="6">IF(K9="","",ROUNDDOWN(K9/N9*100,0))</f>
        <v>103</v>
      </c>
      <c r="W9" s="374">
        <v>1430</v>
      </c>
      <c r="X9" s="374">
        <v>1450</v>
      </c>
    </row>
    <row r="10" spans="1:24" ht="24" customHeight="1">
      <c r="A10" s="377" t="s">
        <v>855</v>
      </c>
      <c r="B10" s="394"/>
      <c r="C10" s="393" t="s">
        <v>854</v>
      </c>
      <c r="D10" s="389" t="s">
        <v>853</v>
      </c>
      <c r="E10" s="378" t="s">
        <v>852</v>
      </c>
      <c r="F10" s="388" t="s">
        <v>831</v>
      </c>
      <c r="G10" s="388">
        <v>1.331</v>
      </c>
      <c r="H10" s="388" t="s">
        <v>104</v>
      </c>
      <c r="I10" s="163" t="str">
        <f t="shared" si="0"/>
        <v>1,430~1,460</v>
      </c>
      <c r="J10" s="387">
        <v>5</v>
      </c>
      <c r="K10" s="227">
        <v>18.2</v>
      </c>
      <c r="L10" s="226">
        <f t="shared" si="1"/>
        <v>127.56373626373626</v>
      </c>
      <c r="M10" s="370" t="str">
        <f t="shared" si="2"/>
        <v>14.4</v>
      </c>
      <c r="N10" s="369" t="str">
        <f t="shared" si="3"/>
        <v>17.6</v>
      </c>
      <c r="O10" s="156" t="s">
        <v>818</v>
      </c>
      <c r="P10" s="157" t="s">
        <v>42</v>
      </c>
      <c r="Q10" s="156" t="s">
        <v>98</v>
      </c>
      <c r="R10" s="155"/>
      <c r="S10" s="156" t="str">
        <f t="shared" si="4"/>
        <v>☆☆☆☆</v>
      </c>
      <c r="T10" s="153">
        <f t="shared" si="5"/>
        <v>126</v>
      </c>
      <c r="U10" s="152">
        <f t="shared" si="6"/>
        <v>103</v>
      </c>
      <c r="W10" s="374">
        <v>1430</v>
      </c>
      <c r="X10" s="374">
        <v>1460</v>
      </c>
    </row>
    <row r="11" spans="1:24" ht="24" customHeight="1">
      <c r="A11" s="392"/>
      <c r="B11" s="391"/>
      <c r="C11" s="390" t="s">
        <v>851</v>
      </c>
      <c r="D11" s="389" t="s">
        <v>850</v>
      </c>
      <c r="E11" s="378" t="s">
        <v>849</v>
      </c>
      <c r="F11" s="388" t="s">
        <v>831</v>
      </c>
      <c r="G11" s="388">
        <v>1.331</v>
      </c>
      <c r="H11" s="388" t="s">
        <v>104</v>
      </c>
      <c r="I11" s="163" t="str">
        <f t="shared" si="0"/>
        <v>1,470~1,510</v>
      </c>
      <c r="J11" s="387">
        <v>5</v>
      </c>
      <c r="K11" s="227">
        <v>18.2</v>
      </c>
      <c r="L11" s="226">
        <f t="shared" si="1"/>
        <v>127.56373626373626</v>
      </c>
      <c r="M11" s="370" t="str">
        <f t="shared" si="2"/>
        <v>14.4</v>
      </c>
      <c r="N11" s="369" t="str">
        <f t="shared" si="3"/>
        <v>17.6</v>
      </c>
      <c r="O11" s="156" t="s">
        <v>818</v>
      </c>
      <c r="P11" s="157" t="s">
        <v>42</v>
      </c>
      <c r="Q11" s="156" t="s">
        <v>98</v>
      </c>
      <c r="R11" s="155"/>
      <c r="S11" s="156" t="str">
        <f t="shared" si="4"/>
        <v>☆☆☆☆</v>
      </c>
      <c r="T11" s="153">
        <f t="shared" si="5"/>
        <v>126</v>
      </c>
      <c r="U11" s="152">
        <f t="shared" si="6"/>
        <v>103</v>
      </c>
      <c r="W11" s="374">
        <v>1470</v>
      </c>
      <c r="X11" s="374">
        <v>1510</v>
      </c>
    </row>
    <row r="12" spans="1:24" ht="24" customHeight="1">
      <c r="A12" s="377"/>
      <c r="B12" s="386"/>
      <c r="C12" s="379" t="s">
        <v>848</v>
      </c>
      <c r="D12" s="371" t="s">
        <v>847</v>
      </c>
      <c r="E12" s="229" t="s">
        <v>100</v>
      </c>
      <c r="F12" s="228" t="s">
        <v>835</v>
      </c>
      <c r="G12" s="165">
        <v>1.494</v>
      </c>
      <c r="H12" s="228" t="s">
        <v>819</v>
      </c>
      <c r="I12" s="163" t="str">
        <f t="shared" si="0"/>
        <v>1,650</v>
      </c>
      <c r="J12" s="162">
        <v>5</v>
      </c>
      <c r="K12" s="227">
        <v>16.8</v>
      </c>
      <c r="L12" s="226">
        <f t="shared" si="1"/>
        <v>138.19404761904758</v>
      </c>
      <c r="M12" s="370" t="str">
        <f t="shared" si="2"/>
        <v>13.2</v>
      </c>
      <c r="N12" s="369" t="str">
        <f t="shared" si="3"/>
        <v>16.5</v>
      </c>
      <c r="O12" s="156" t="s">
        <v>818</v>
      </c>
      <c r="P12" s="157" t="s">
        <v>42</v>
      </c>
      <c r="Q12" s="156" t="s">
        <v>141</v>
      </c>
      <c r="R12" s="155"/>
      <c r="S12" s="156" t="str">
        <f t="shared" si="4"/>
        <v>☆☆☆☆</v>
      </c>
      <c r="T12" s="153">
        <f t="shared" si="5"/>
        <v>127</v>
      </c>
      <c r="U12" s="152">
        <f t="shared" si="6"/>
        <v>101</v>
      </c>
      <c r="W12" s="374">
        <v>1650</v>
      </c>
      <c r="X12" s="374">
        <v>1650</v>
      </c>
    </row>
    <row r="13" spans="1:24" ht="24" customHeight="1">
      <c r="A13" s="377"/>
      <c r="B13" s="383"/>
      <c r="C13" s="372"/>
      <c r="D13" s="371" t="s">
        <v>847</v>
      </c>
      <c r="E13" s="229" t="s">
        <v>846</v>
      </c>
      <c r="F13" s="228" t="s">
        <v>835</v>
      </c>
      <c r="G13" s="165">
        <v>1.494</v>
      </c>
      <c r="H13" s="228" t="s">
        <v>819</v>
      </c>
      <c r="I13" s="163" t="str">
        <f t="shared" si="0"/>
        <v>1,660~1,720</v>
      </c>
      <c r="J13" s="162">
        <v>5</v>
      </c>
      <c r="K13" s="227">
        <v>16.8</v>
      </c>
      <c r="L13" s="226">
        <f t="shared" si="1"/>
        <v>138.19404761904758</v>
      </c>
      <c r="M13" s="370" t="str">
        <f t="shared" si="2"/>
        <v>12.2</v>
      </c>
      <c r="N13" s="369" t="str">
        <f t="shared" si="3"/>
        <v>15.4</v>
      </c>
      <c r="O13" s="156" t="s">
        <v>818</v>
      </c>
      <c r="P13" s="157" t="s">
        <v>42</v>
      </c>
      <c r="Q13" s="156" t="s">
        <v>141</v>
      </c>
      <c r="R13" s="155"/>
      <c r="S13" s="156" t="str">
        <f t="shared" si="4"/>
        <v>☆☆☆☆</v>
      </c>
      <c r="T13" s="153">
        <f t="shared" si="5"/>
        <v>137</v>
      </c>
      <c r="U13" s="152">
        <f t="shared" si="6"/>
        <v>109</v>
      </c>
      <c r="W13" s="374">
        <v>1660</v>
      </c>
      <c r="X13" s="374">
        <v>1720</v>
      </c>
    </row>
    <row r="14" spans="1:24" ht="30" customHeight="1">
      <c r="A14" s="377"/>
      <c r="B14" s="385"/>
      <c r="C14" s="382" t="s">
        <v>845</v>
      </c>
      <c r="D14" s="371" t="s">
        <v>844</v>
      </c>
      <c r="E14" s="229" t="s">
        <v>843</v>
      </c>
      <c r="F14" s="228" t="s">
        <v>835</v>
      </c>
      <c r="G14" s="165">
        <v>1.494</v>
      </c>
      <c r="H14" s="228" t="s">
        <v>819</v>
      </c>
      <c r="I14" s="163" t="str">
        <f t="shared" si="0"/>
        <v>1,660~1,730</v>
      </c>
      <c r="J14" s="162">
        <v>5</v>
      </c>
      <c r="K14" s="227">
        <v>16.399999999999999</v>
      </c>
      <c r="L14" s="226">
        <f t="shared" si="1"/>
        <v>141.56463414634146</v>
      </c>
      <c r="M14" s="370" t="str">
        <f t="shared" si="2"/>
        <v>12.2</v>
      </c>
      <c r="N14" s="369" t="str">
        <f t="shared" si="3"/>
        <v>15.4</v>
      </c>
      <c r="O14" s="156" t="s">
        <v>818</v>
      </c>
      <c r="P14" s="157" t="s">
        <v>42</v>
      </c>
      <c r="Q14" s="156" t="s">
        <v>141</v>
      </c>
      <c r="R14" s="155"/>
      <c r="S14" s="156" t="str">
        <f t="shared" si="4"/>
        <v>☆☆☆☆</v>
      </c>
      <c r="T14" s="153">
        <f t="shared" si="5"/>
        <v>134</v>
      </c>
      <c r="U14" s="152">
        <f t="shared" si="6"/>
        <v>106</v>
      </c>
      <c r="W14" s="374">
        <v>1660</v>
      </c>
      <c r="X14" s="374">
        <v>1730</v>
      </c>
    </row>
    <row r="15" spans="1:24" ht="24" customHeight="1">
      <c r="A15" s="384"/>
      <c r="B15" s="383"/>
      <c r="C15" s="382" t="s">
        <v>842</v>
      </c>
      <c r="D15" s="371" t="s">
        <v>841</v>
      </c>
      <c r="E15" s="229" t="s">
        <v>840</v>
      </c>
      <c r="F15" s="228" t="s">
        <v>835</v>
      </c>
      <c r="G15" s="165">
        <v>1.494</v>
      </c>
      <c r="H15" s="228" t="s">
        <v>819</v>
      </c>
      <c r="I15" s="163" t="str">
        <f t="shared" si="0"/>
        <v>1,690~1,760</v>
      </c>
      <c r="J15" s="162">
        <v>5</v>
      </c>
      <c r="K15" s="227">
        <v>16.8</v>
      </c>
      <c r="L15" s="226">
        <f t="shared" si="1"/>
        <v>138.19404761904758</v>
      </c>
      <c r="M15" s="370" t="str">
        <f t="shared" si="2"/>
        <v>12.2</v>
      </c>
      <c r="N15" s="369" t="str">
        <f t="shared" si="3"/>
        <v>15.4</v>
      </c>
      <c r="O15" s="156" t="s">
        <v>818</v>
      </c>
      <c r="P15" s="157" t="s">
        <v>42</v>
      </c>
      <c r="Q15" s="156" t="s">
        <v>141</v>
      </c>
      <c r="R15" s="155"/>
      <c r="S15" s="156" t="str">
        <f t="shared" si="4"/>
        <v>☆☆☆☆</v>
      </c>
      <c r="T15" s="153">
        <f t="shared" si="5"/>
        <v>137</v>
      </c>
      <c r="U15" s="152">
        <f t="shared" si="6"/>
        <v>109</v>
      </c>
      <c r="W15" s="374">
        <v>1690</v>
      </c>
      <c r="X15" s="374">
        <v>1760</v>
      </c>
    </row>
    <row r="16" spans="1:24" ht="24" customHeight="1">
      <c r="A16" s="377"/>
      <c r="B16" s="376"/>
      <c r="C16" s="375" t="s">
        <v>839</v>
      </c>
      <c r="D16" s="371" t="s">
        <v>837</v>
      </c>
      <c r="E16" s="229" t="s">
        <v>838</v>
      </c>
      <c r="F16" s="228" t="s">
        <v>835</v>
      </c>
      <c r="G16" s="165">
        <v>1.494</v>
      </c>
      <c r="H16" s="228" t="s">
        <v>819</v>
      </c>
      <c r="I16" s="163" t="str">
        <f t="shared" si="0"/>
        <v>1,700~1,760</v>
      </c>
      <c r="J16" s="162">
        <v>5</v>
      </c>
      <c r="K16" s="227">
        <v>16.399999999999999</v>
      </c>
      <c r="L16" s="226">
        <f t="shared" si="1"/>
        <v>141.56463414634146</v>
      </c>
      <c r="M16" s="370" t="str">
        <f t="shared" si="2"/>
        <v>12.2</v>
      </c>
      <c r="N16" s="369" t="str">
        <f t="shared" si="3"/>
        <v>15.4</v>
      </c>
      <c r="O16" s="156" t="s">
        <v>818</v>
      </c>
      <c r="P16" s="157" t="s">
        <v>42</v>
      </c>
      <c r="Q16" s="156" t="s">
        <v>141</v>
      </c>
      <c r="R16" s="155"/>
      <c r="S16" s="156" t="str">
        <f t="shared" si="4"/>
        <v>☆☆☆☆</v>
      </c>
      <c r="T16" s="153">
        <f t="shared" si="5"/>
        <v>134</v>
      </c>
      <c r="U16" s="152">
        <f t="shared" si="6"/>
        <v>106</v>
      </c>
      <c r="W16" s="374">
        <v>1700</v>
      </c>
      <c r="X16" s="374">
        <v>1760</v>
      </c>
    </row>
    <row r="17" spans="1:24" ht="24" customHeight="1">
      <c r="A17" s="377"/>
      <c r="B17" s="373"/>
      <c r="C17" s="372"/>
      <c r="D17" s="371" t="s">
        <v>837</v>
      </c>
      <c r="E17" s="229" t="s">
        <v>836</v>
      </c>
      <c r="F17" s="228" t="s">
        <v>835</v>
      </c>
      <c r="G17" s="165">
        <v>1.494</v>
      </c>
      <c r="H17" s="228" t="s">
        <v>819</v>
      </c>
      <c r="I17" s="163" t="str">
        <f t="shared" si="0"/>
        <v>1,770</v>
      </c>
      <c r="J17" s="162">
        <v>5</v>
      </c>
      <c r="K17" s="227">
        <v>15.8</v>
      </c>
      <c r="L17" s="226">
        <f t="shared" si="1"/>
        <v>146.9405063291139</v>
      </c>
      <c r="M17" s="370" t="str">
        <f t="shared" si="2"/>
        <v>11.1</v>
      </c>
      <c r="N17" s="369" t="str">
        <f t="shared" si="3"/>
        <v>14.4</v>
      </c>
      <c r="O17" s="156" t="s">
        <v>818</v>
      </c>
      <c r="P17" s="157" t="s">
        <v>42</v>
      </c>
      <c r="Q17" s="156" t="s">
        <v>141</v>
      </c>
      <c r="R17" s="155"/>
      <c r="S17" s="156" t="str">
        <f t="shared" si="4"/>
        <v>☆☆☆☆</v>
      </c>
      <c r="T17" s="153">
        <f t="shared" si="5"/>
        <v>142</v>
      </c>
      <c r="U17" s="152">
        <f t="shared" si="6"/>
        <v>109</v>
      </c>
      <c r="W17" s="374">
        <v>1770</v>
      </c>
      <c r="X17" s="374">
        <v>1770</v>
      </c>
    </row>
    <row r="18" spans="1:24" ht="24" customHeight="1">
      <c r="A18" s="377"/>
      <c r="B18" s="381"/>
      <c r="C18" s="380" t="s">
        <v>834</v>
      </c>
      <c r="D18" s="371" t="s">
        <v>833</v>
      </c>
      <c r="E18" s="378" t="s">
        <v>832</v>
      </c>
      <c r="F18" s="228" t="s">
        <v>831</v>
      </c>
      <c r="G18" s="165">
        <v>1.331</v>
      </c>
      <c r="H18" s="228" t="s">
        <v>104</v>
      </c>
      <c r="I18" s="163" t="str">
        <f t="shared" si="0"/>
        <v>1,460~1,510</v>
      </c>
      <c r="J18" s="162">
        <v>5</v>
      </c>
      <c r="K18" s="227">
        <v>18.2</v>
      </c>
      <c r="L18" s="226">
        <f t="shared" si="1"/>
        <v>127.56373626373626</v>
      </c>
      <c r="M18" s="370" t="str">
        <f t="shared" si="2"/>
        <v>14.4</v>
      </c>
      <c r="N18" s="369" t="str">
        <f t="shared" si="3"/>
        <v>17.6</v>
      </c>
      <c r="O18" s="156" t="s">
        <v>818</v>
      </c>
      <c r="P18" s="157" t="s">
        <v>42</v>
      </c>
      <c r="Q18" s="156" t="s">
        <v>98</v>
      </c>
      <c r="R18" s="155"/>
      <c r="S18" s="156" t="str">
        <f t="shared" si="4"/>
        <v>☆☆☆☆</v>
      </c>
      <c r="T18" s="153">
        <f t="shared" si="5"/>
        <v>126</v>
      </c>
      <c r="U18" s="152">
        <f t="shared" si="6"/>
        <v>103</v>
      </c>
      <c r="W18" s="374">
        <v>1460</v>
      </c>
      <c r="X18" s="374">
        <v>1510</v>
      </c>
    </row>
    <row r="19" spans="1:24" ht="101.25">
      <c r="A19" s="377"/>
      <c r="B19" s="376"/>
      <c r="C19" s="379" t="s">
        <v>830</v>
      </c>
      <c r="D19" s="371" t="s">
        <v>827</v>
      </c>
      <c r="E19" s="229" t="s">
        <v>829</v>
      </c>
      <c r="F19" s="228" t="s">
        <v>820</v>
      </c>
      <c r="G19" s="165">
        <v>2.996</v>
      </c>
      <c r="H19" s="228" t="s">
        <v>819</v>
      </c>
      <c r="I19" s="163" t="str">
        <f t="shared" si="0"/>
        <v>2,110~2,250</v>
      </c>
      <c r="J19" s="162">
        <v>5</v>
      </c>
      <c r="K19" s="227">
        <v>12.5</v>
      </c>
      <c r="L19" s="226">
        <f t="shared" si="1"/>
        <v>185.7328</v>
      </c>
      <c r="M19" s="370" t="str">
        <f t="shared" si="2"/>
        <v>8.7</v>
      </c>
      <c r="N19" s="369" t="str">
        <f t="shared" si="3"/>
        <v>11.9</v>
      </c>
      <c r="O19" s="156" t="s">
        <v>818</v>
      </c>
      <c r="P19" s="157" t="s">
        <v>42</v>
      </c>
      <c r="Q19" s="156" t="s">
        <v>256</v>
      </c>
      <c r="R19" s="155"/>
      <c r="S19" s="156" t="str">
        <f t="shared" si="4"/>
        <v>☆☆☆☆</v>
      </c>
      <c r="T19" s="153">
        <f t="shared" si="5"/>
        <v>143</v>
      </c>
      <c r="U19" s="152">
        <f t="shared" si="6"/>
        <v>105</v>
      </c>
      <c r="W19" s="374">
        <v>2110</v>
      </c>
      <c r="X19" s="374">
        <v>2250</v>
      </c>
    </row>
    <row r="20" spans="1:24" ht="45">
      <c r="A20" s="377"/>
      <c r="B20" s="376"/>
      <c r="C20" s="375"/>
      <c r="D20" s="371" t="s">
        <v>827</v>
      </c>
      <c r="E20" s="229" t="s">
        <v>828</v>
      </c>
      <c r="F20" s="228" t="s">
        <v>820</v>
      </c>
      <c r="G20" s="165">
        <v>2.996</v>
      </c>
      <c r="H20" s="228" t="s">
        <v>819</v>
      </c>
      <c r="I20" s="163" t="str">
        <f t="shared" si="0"/>
        <v>2,150~2,260</v>
      </c>
      <c r="J20" s="162">
        <v>5</v>
      </c>
      <c r="K20" s="227">
        <v>12.4</v>
      </c>
      <c r="L20" s="226">
        <f t="shared" si="1"/>
        <v>187.23064516129031</v>
      </c>
      <c r="M20" s="370" t="str">
        <f t="shared" si="2"/>
        <v>8.7</v>
      </c>
      <c r="N20" s="369" t="str">
        <f t="shared" si="3"/>
        <v>11.9</v>
      </c>
      <c r="O20" s="156" t="s">
        <v>818</v>
      </c>
      <c r="P20" s="157" t="s">
        <v>42</v>
      </c>
      <c r="Q20" s="156" t="s">
        <v>256</v>
      </c>
      <c r="R20" s="155"/>
      <c r="S20" s="156" t="str">
        <f t="shared" si="4"/>
        <v>☆☆☆☆</v>
      </c>
      <c r="T20" s="153">
        <f t="shared" si="5"/>
        <v>142</v>
      </c>
      <c r="U20" s="152">
        <f t="shared" si="6"/>
        <v>104</v>
      </c>
      <c r="W20" s="374">
        <v>2150</v>
      </c>
      <c r="X20" s="374">
        <v>2260</v>
      </c>
    </row>
    <row r="21" spans="1:24" ht="24" customHeight="1">
      <c r="A21" s="377"/>
      <c r="B21" s="376"/>
      <c r="C21" s="375"/>
      <c r="D21" s="371" t="s">
        <v>827</v>
      </c>
      <c r="E21" s="378" t="s">
        <v>826</v>
      </c>
      <c r="F21" s="228" t="s">
        <v>820</v>
      </c>
      <c r="G21" s="165">
        <v>2.996</v>
      </c>
      <c r="H21" s="228" t="s">
        <v>819</v>
      </c>
      <c r="I21" s="163" t="str">
        <f t="shared" si="0"/>
        <v>2,290</v>
      </c>
      <c r="J21" s="162">
        <v>5</v>
      </c>
      <c r="K21" s="227">
        <v>11.6</v>
      </c>
      <c r="L21" s="226">
        <f t="shared" si="1"/>
        <v>200.14310344827587</v>
      </c>
      <c r="M21" s="370" t="str">
        <f t="shared" si="2"/>
        <v>7.4</v>
      </c>
      <c r="N21" s="369" t="str">
        <f t="shared" si="3"/>
        <v>10.6</v>
      </c>
      <c r="O21" s="156" t="s">
        <v>818</v>
      </c>
      <c r="P21" s="157" t="s">
        <v>42</v>
      </c>
      <c r="Q21" s="156" t="s">
        <v>256</v>
      </c>
      <c r="R21" s="155"/>
      <c r="S21" s="156" t="str">
        <f t="shared" si="4"/>
        <v>☆☆☆☆</v>
      </c>
      <c r="T21" s="153">
        <f t="shared" si="5"/>
        <v>156</v>
      </c>
      <c r="U21" s="152">
        <f t="shared" si="6"/>
        <v>109</v>
      </c>
      <c r="W21" s="374">
        <v>2290</v>
      </c>
      <c r="X21" s="374">
        <v>2290</v>
      </c>
    </row>
    <row r="22" spans="1:24" ht="90">
      <c r="A22" s="377"/>
      <c r="B22" s="376"/>
      <c r="C22" s="375"/>
      <c r="D22" s="371" t="s">
        <v>822</v>
      </c>
      <c r="E22" s="229" t="s">
        <v>825</v>
      </c>
      <c r="F22" s="228" t="s">
        <v>820</v>
      </c>
      <c r="G22" s="165">
        <v>2.996</v>
      </c>
      <c r="H22" s="228" t="s">
        <v>819</v>
      </c>
      <c r="I22" s="163" t="str">
        <f t="shared" si="0"/>
        <v>2,170~2,260</v>
      </c>
      <c r="J22" s="162">
        <v>5</v>
      </c>
      <c r="K22" s="227">
        <v>12.5</v>
      </c>
      <c r="L22" s="226">
        <f t="shared" si="1"/>
        <v>185.7328</v>
      </c>
      <c r="M22" s="370" t="str">
        <f t="shared" si="2"/>
        <v>8.7</v>
      </c>
      <c r="N22" s="369" t="str">
        <f t="shared" si="3"/>
        <v>11.9</v>
      </c>
      <c r="O22" s="156" t="s">
        <v>818</v>
      </c>
      <c r="P22" s="157" t="s">
        <v>42</v>
      </c>
      <c r="Q22" s="156" t="s">
        <v>256</v>
      </c>
      <c r="R22" s="155"/>
      <c r="S22" s="156" t="str">
        <f t="shared" si="4"/>
        <v>☆☆☆☆</v>
      </c>
      <c r="T22" s="153">
        <f t="shared" si="5"/>
        <v>143</v>
      </c>
      <c r="U22" s="152">
        <f t="shared" si="6"/>
        <v>105</v>
      </c>
      <c r="W22" s="374">
        <v>2170</v>
      </c>
      <c r="X22" s="374">
        <v>2260</v>
      </c>
    </row>
    <row r="23" spans="1:24" ht="24" customHeight="1">
      <c r="A23" s="377"/>
      <c r="B23" s="376"/>
      <c r="C23" s="375"/>
      <c r="D23" s="371" t="s">
        <v>822</v>
      </c>
      <c r="E23" s="229" t="s">
        <v>824</v>
      </c>
      <c r="F23" s="228" t="s">
        <v>820</v>
      </c>
      <c r="G23" s="165">
        <v>2.996</v>
      </c>
      <c r="H23" s="228" t="s">
        <v>819</v>
      </c>
      <c r="I23" s="163" t="str">
        <f t="shared" si="0"/>
        <v>2,210~2,270</v>
      </c>
      <c r="J23" s="162">
        <v>5</v>
      </c>
      <c r="K23" s="227">
        <v>12.4</v>
      </c>
      <c r="L23" s="226">
        <f t="shared" si="1"/>
        <v>187.23064516129031</v>
      </c>
      <c r="M23" s="370" t="str">
        <f t="shared" si="2"/>
        <v>8.7</v>
      </c>
      <c r="N23" s="369" t="str">
        <f t="shared" si="3"/>
        <v>11.9</v>
      </c>
      <c r="O23" s="156" t="s">
        <v>818</v>
      </c>
      <c r="P23" s="157" t="s">
        <v>42</v>
      </c>
      <c r="Q23" s="156" t="s">
        <v>256</v>
      </c>
      <c r="R23" s="155"/>
      <c r="S23" s="156" t="str">
        <f t="shared" si="4"/>
        <v>☆☆☆☆</v>
      </c>
      <c r="T23" s="153">
        <f t="shared" si="5"/>
        <v>142</v>
      </c>
      <c r="U23" s="152">
        <f t="shared" si="6"/>
        <v>104</v>
      </c>
      <c r="W23" s="374">
        <v>2210</v>
      </c>
      <c r="X23" s="374">
        <v>2270</v>
      </c>
    </row>
    <row r="24" spans="1:24" ht="24" customHeight="1">
      <c r="A24" s="377"/>
      <c r="B24" s="376"/>
      <c r="C24" s="375"/>
      <c r="D24" s="371" t="s">
        <v>822</v>
      </c>
      <c r="E24" s="229" t="s">
        <v>823</v>
      </c>
      <c r="F24" s="228" t="s">
        <v>820</v>
      </c>
      <c r="G24" s="165">
        <v>2.996</v>
      </c>
      <c r="H24" s="228" t="s">
        <v>819</v>
      </c>
      <c r="I24" s="163" t="str">
        <f t="shared" si="0"/>
        <v>2,290~2,350</v>
      </c>
      <c r="J24" s="162">
        <v>5</v>
      </c>
      <c r="K24" s="227">
        <v>11.6</v>
      </c>
      <c r="L24" s="226">
        <f t="shared" si="1"/>
        <v>200.14310344827587</v>
      </c>
      <c r="M24" s="370" t="str">
        <f t="shared" si="2"/>
        <v>7.4</v>
      </c>
      <c r="N24" s="369" t="str">
        <f t="shared" si="3"/>
        <v>10.6</v>
      </c>
      <c r="O24" s="156" t="s">
        <v>818</v>
      </c>
      <c r="P24" s="157" t="s">
        <v>42</v>
      </c>
      <c r="Q24" s="156" t="s">
        <v>256</v>
      </c>
      <c r="R24" s="155"/>
      <c r="S24" s="156" t="str">
        <f t="shared" si="4"/>
        <v>☆☆☆☆</v>
      </c>
      <c r="T24" s="153">
        <f t="shared" si="5"/>
        <v>156</v>
      </c>
      <c r="U24" s="152">
        <f t="shared" si="6"/>
        <v>109</v>
      </c>
      <c r="W24" s="374">
        <v>2290</v>
      </c>
      <c r="X24" s="374">
        <v>2350</v>
      </c>
    </row>
    <row r="25" spans="1:24" ht="33.75">
      <c r="A25" s="233"/>
      <c r="B25" s="373"/>
      <c r="C25" s="372"/>
      <c r="D25" s="371" t="s">
        <v>822</v>
      </c>
      <c r="E25" s="229" t="s">
        <v>821</v>
      </c>
      <c r="F25" s="228" t="s">
        <v>820</v>
      </c>
      <c r="G25" s="165">
        <v>2.996</v>
      </c>
      <c r="H25" s="228" t="s">
        <v>819</v>
      </c>
      <c r="I25" s="163" t="str">
        <f t="shared" si="0"/>
        <v>2,280~2,310</v>
      </c>
      <c r="J25" s="162">
        <v>5</v>
      </c>
      <c r="K25" s="227">
        <v>11.8</v>
      </c>
      <c r="L25" s="226">
        <f t="shared" si="1"/>
        <v>196.75084745762712</v>
      </c>
      <c r="M25" s="370" t="str">
        <f t="shared" si="2"/>
        <v>7.4</v>
      </c>
      <c r="N25" s="369" t="str">
        <f t="shared" si="3"/>
        <v>10.6</v>
      </c>
      <c r="O25" s="156" t="s">
        <v>818</v>
      </c>
      <c r="P25" s="157" t="s">
        <v>42</v>
      </c>
      <c r="Q25" s="156" t="s">
        <v>256</v>
      </c>
      <c r="R25" s="155"/>
      <c r="S25" s="156" t="str">
        <f t="shared" si="4"/>
        <v>☆☆☆☆</v>
      </c>
      <c r="T25" s="153">
        <f t="shared" si="5"/>
        <v>159</v>
      </c>
      <c r="U25" s="152">
        <f t="shared" si="6"/>
        <v>111</v>
      </c>
      <c r="W25" s="151">
        <v>2280</v>
      </c>
      <c r="X25" s="151">
        <v>2310</v>
      </c>
    </row>
    <row r="26" spans="1:24">
      <c r="E26" s="80"/>
    </row>
    <row r="27" spans="1:24">
      <c r="B27" s="80" t="s">
        <v>326</v>
      </c>
      <c r="E27" s="80"/>
    </row>
    <row r="28" spans="1:24">
      <c r="B28" s="80" t="s">
        <v>327</v>
      </c>
      <c r="E28" s="80"/>
    </row>
    <row r="29" spans="1:24">
      <c r="B29" s="80" t="s">
        <v>328</v>
      </c>
      <c r="E29" s="80"/>
    </row>
    <row r="30" spans="1:24">
      <c r="B30" s="80" t="s">
        <v>329</v>
      </c>
      <c r="E30" s="80"/>
    </row>
    <row r="31" spans="1:24">
      <c r="B31" s="80" t="s">
        <v>330</v>
      </c>
      <c r="E31" s="80"/>
    </row>
    <row r="32" spans="1:24">
      <c r="B32" s="80" t="s">
        <v>331</v>
      </c>
      <c r="E32" s="80"/>
    </row>
    <row r="33" spans="2:5">
      <c r="B33" s="80" t="s">
        <v>332</v>
      </c>
      <c r="E33" s="80"/>
    </row>
    <row r="34" spans="2:5">
      <c r="B34" s="80" t="s">
        <v>333</v>
      </c>
      <c r="E34" s="80"/>
    </row>
  </sheetData>
  <sheetProtection selectLockedCells="1"/>
  <mergeCells count="31">
    <mergeCell ref="H4:H8"/>
    <mergeCell ref="I4:I8"/>
    <mergeCell ref="M5:M8"/>
    <mergeCell ref="N5:N8"/>
    <mergeCell ref="D6:D8"/>
    <mergeCell ref="E6:E8"/>
    <mergeCell ref="F6:F8"/>
    <mergeCell ref="G6:G8"/>
    <mergeCell ref="X4:X8"/>
    <mergeCell ref="Q6:Q8"/>
    <mergeCell ref="R6:R8"/>
    <mergeCell ref="S4:S5"/>
    <mergeCell ref="T4:T8"/>
    <mergeCell ref="A4:A8"/>
    <mergeCell ref="B4:C8"/>
    <mergeCell ref="D4:D5"/>
    <mergeCell ref="E4:E5"/>
    <mergeCell ref="F4:G5"/>
    <mergeCell ref="S6:S8"/>
    <mergeCell ref="K4:N4"/>
    <mergeCell ref="W4:W8"/>
    <mergeCell ref="J2:O2"/>
    <mergeCell ref="Q2:U2"/>
    <mergeCell ref="R3:U3"/>
    <mergeCell ref="P6:P8"/>
    <mergeCell ref="J4:J8"/>
    <mergeCell ref="U4:U8"/>
    <mergeCell ref="K5:K8"/>
    <mergeCell ref="L5:L8"/>
    <mergeCell ref="O4:O8"/>
    <mergeCell ref="P4:R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C00000"/>
    <pageSetUpPr fitToPage="1"/>
  </sheetPr>
  <dimension ref="A1:U159"/>
  <sheetViews>
    <sheetView showGridLines="0" zoomScaleNormal="100" zoomScaleSheetLayoutView="80" workbookViewId="0">
      <pane xSplit="5" ySplit="7" topLeftCell="J8" activePane="bottomRight" state="frozen"/>
      <selection activeCell="N9" sqref="N9"/>
      <selection pane="topRight" activeCell="N9" sqref="N9"/>
      <selection pane="bottomLeft" activeCell="N9" sqref="N9"/>
      <selection pane="bottomRight" activeCell="A3" sqref="A3:A6"/>
    </sheetView>
  </sheetViews>
  <sheetFormatPr defaultColWidth="9" defaultRowHeight="11.25"/>
  <cols>
    <col min="1" max="1" width="8.125" style="79" customWidth="1"/>
    <col min="2" max="2" width="0.5" style="1" customWidth="1"/>
    <col min="3" max="3" width="25.625" style="2" customWidth="1"/>
    <col min="4" max="4" width="15.625" style="2" customWidth="1"/>
    <col min="5" max="5" width="12.75" style="3" customWidth="1"/>
    <col min="6" max="6" width="13.125" style="1" bestFit="1" customWidth="1"/>
    <col min="7" max="7" width="8" style="1" bestFit="1" customWidth="1"/>
    <col min="8" max="8" width="9.625" style="1" bestFit="1" customWidth="1"/>
    <col min="9" max="9" width="10.625" style="1" customWidth="1"/>
    <col min="10" max="10" width="7.5" style="1" bestFit="1" customWidth="1"/>
    <col min="11" max="11" width="8.625" style="1" bestFit="1" customWidth="1"/>
    <col min="12" max="12" width="11.75" style="1" bestFit="1" customWidth="1"/>
    <col min="13" max="14" width="8.625" style="1" bestFit="1" customWidth="1"/>
    <col min="15" max="16" width="11.625" style="1" customWidth="1"/>
    <col min="17" max="18" width="6.375" style="1" customWidth="1"/>
    <col min="19" max="19" width="8.75" style="1" bestFit="1" customWidth="1"/>
    <col min="20" max="21" width="8" style="1" bestFit="1" customWidth="1"/>
    <col min="22" max="16384" width="9" style="1"/>
  </cols>
  <sheetData>
    <row r="1" spans="1:21" ht="15">
      <c r="A1" s="1"/>
      <c r="F1" s="4"/>
      <c r="J1" s="591" t="s">
        <v>0</v>
      </c>
      <c r="K1" s="591"/>
      <c r="L1" s="591"/>
      <c r="M1" s="591"/>
      <c r="N1" s="591"/>
      <c r="O1" s="591"/>
      <c r="P1" s="591"/>
      <c r="Q1" s="592" t="s">
        <v>1</v>
      </c>
      <c r="R1" s="592"/>
      <c r="S1" s="592"/>
      <c r="T1" s="592"/>
      <c r="U1" s="592"/>
    </row>
    <row r="2" spans="1:21" ht="23.25" customHeight="1">
      <c r="A2" s="736" t="s">
        <v>501</v>
      </c>
      <c r="B2" s="593"/>
      <c r="C2" s="593"/>
      <c r="D2" s="593"/>
      <c r="E2" s="593"/>
      <c r="F2" s="593"/>
      <c r="J2" s="5"/>
      <c r="Q2" s="6"/>
      <c r="R2" s="594" t="s">
        <v>2</v>
      </c>
      <c r="S2" s="594"/>
      <c r="T2" s="594"/>
      <c r="U2" s="594"/>
    </row>
    <row r="3" spans="1:21" ht="12" customHeight="1" thickBot="1">
      <c r="A3" s="595" t="s">
        <v>3</v>
      </c>
      <c r="B3" s="8"/>
      <c r="C3" s="597" t="s">
        <v>4</v>
      </c>
      <c r="D3" s="7"/>
      <c r="E3" s="9"/>
      <c r="F3" s="599" t="s">
        <v>5</v>
      </c>
      <c r="G3" s="600"/>
      <c r="H3" s="10"/>
      <c r="I3" s="11"/>
      <c r="J3" s="12"/>
      <c r="K3" s="603" t="s">
        <v>6</v>
      </c>
      <c r="L3" s="604"/>
      <c r="M3" s="604"/>
      <c r="N3" s="605"/>
      <c r="O3" s="13"/>
      <c r="P3" s="14"/>
      <c r="Q3" s="15"/>
      <c r="R3" s="16"/>
      <c r="S3" s="17"/>
      <c r="T3" s="606" t="s">
        <v>7</v>
      </c>
      <c r="U3" s="608" t="s">
        <v>8</v>
      </c>
    </row>
    <row r="4" spans="1:21" ht="11.25" customHeight="1">
      <c r="A4" s="596"/>
      <c r="B4" s="18"/>
      <c r="C4" s="598"/>
      <c r="D4" s="19"/>
      <c r="E4" s="20"/>
      <c r="F4" s="601"/>
      <c r="G4" s="602"/>
      <c r="H4" s="615" t="s">
        <v>9</v>
      </c>
      <c r="I4" s="611" t="s">
        <v>10</v>
      </c>
      <c r="J4" s="616" t="s">
        <v>11</v>
      </c>
      <c r="K4" s="617" t="s">
        <v>12</v>
      </c>
      <c r="L4" s="619" t="s">
        <v>13</v>
      </c>
      <c r="M4" s="620" t="s">
        <v>14</v>
      </c>
      <c r="N4" s="608" t="s">
        <v>15</v>
      </c>
      <c r="O4" s="21"/>
      <c r="P4" s="612" t="s">
        <v>16</v>
      </c>
      <c r="Q4" s="613"/>
      <c r="R4" s="614"/>
      <c r="S4" s="22" t="s">
        <v>17</v>
      </c>
      <c r="T4" s="607"/>
      <c r="U4" s="609"/>
    </row>
    <row r="5" spans="1:21">
      <c r="A5" s="596"/>
      <c r="B5" s="18"/>
      <c r="C5" s="598"/>
      <c r="D5" s="23"/>
      <c r="E5" s="24"/>
      <c r="F5" s="23"/>
      <c r="G5" s="608" t="s">
        <v>18</v>
      </c>
      <c r="H5" s="615"/>
      <c r="I5" s="611"/>
      <c r="J5" s="616"/>
      <c r="K5" s="618"/>
      <c r="L5" s="616"/>
      <c r="M5" s="618"/>
      <c r="N5" s="611"/>
      <c r="O5" s="25" t="s">
        <v>19</v>
      </c>
      <c r="P5" s="26" t="s">
        <v>20</v>
      </c>
      <c r="Q5" s="27" t="s">
        <v>21</v>
      </c>
      <c r="R5" s="595" t="s">
        <v>22</v>
      </c>
      <c r="S5" s="28" t="s">
        <v>23</v>
      </c>
      <c r="T5" s="607"/>
      <c r="U5" s="609"/>
    </row>
    <row r="6" spans="1:21" ht="12.75">
      <c r="A6" s="596"/>
      <c r="B6" s="18"/>
      <c r="C6" s="598"/>
      <c r="D6" s="29" t="s">
        <v>24</v>
      </c>
      <c r="E6" s="30" t="s">
        <v>25</v>
      </c>
      <c r="F6" s="29" t="s">
        <v>24</v>
      </c>
      <c r="G6" s="609"/>
      <c r="H6" s="615"/>
      <c r="I6" s="611"/>
      <c r="J6" s="616"/>
      <c r="K6" s="618"/>
      <c r="L6" s="616"/>
      <c r="M6" s="618"/>
      <c r="N6" s="611"/>
      <c r="O6" s="31" t="s">
        <v>26</v>
      </c>
      <c r="P6" s="26" t="s">
        <v>27</v>
      </c>
      <c r="Q6" s="26" t="s">
        <v>28</v>
      </c>
      <c r="R6" s="596"/>
      <c r="S6" s="28" t="s">
        <v>29</v>
      </c>
      <c r="T6" s="607"/>
      <c r="U6" s="609"/>
    </row>
    <row r="7" spans="1:21" ht="12.75">
      <c r="A7" s="32"/>
      <c r="B7" s="33"/>
      <c r="C7" s="34"/>
      <c r="D7" s="32"/>
      <c r="E7" s="32"/>
      <c r="F7" s="32"/>
      <c r="G7" s="35" t="s">
        <v>30</v>
      </c>
      <c r="H7" s="32"/>
      <c r="I7" s="32"/>
      <c r="J7" s="36"/>
      <c r="K7" s="32" t="s">
        <v>31</v>
      </c>
      <c r="L7" s="37" t="s">
        <v>32</v>
      </c>
      <c r="M7" s="38" t="s">
        <v>33</v>
      </c>
      <c r="N7" s="39" t="s">
        <v>31</v>
      </c>
      <c r="O7" s="40"/>
      <c r="P7" s="40"/>
      <c r="Q7" s="40"/>
      <c r="R7" s="41"/>
      <c r="S7" s="42"/>
      <c r="T7" s="43"/>
      <c r="U7" s="32"/>
    </row>
    <row r="8" spans="1:21" ht="24" customHeight="1">
      <c r="A8" s="44" t="s">
        <v>34</v>
      </c>
      <c r="B8" s="45"/>
      <c r="C8" s="46" t="s">
        <v>35</v>
      </c>
      <c r="D8" s="44" t="s">
        <v>36</v>
      </c>
      <c r="E8" s="47" t="s">
        <v>37</v>
      </c>
      <c r="F8" s="48" t="s">
        <v>38</v>
      </c>
      <c r="G8" s="49">
        <v>1.498</v>
      </c>
      <c r="H8" s="50" t="s">
        <v>39</v>
      </c>
      <c r="I8" s="47" t="s">
        <v>40</v>
      </c>
      <c r="J8" s="51">
        <v>4</v>
      </c>
      <c r="K8" s="52">
        <v>17.7</v>
      </c>
      <c r="L8" s="53">
        <v>131.16723163841806</v>
      </c>
      <c r="M8" s="52">
        <v>17.2</v>
      </c>
      <c r="N8" s="54">
        <v>20.3</v>
      </c>
      <c r="O8" s="55" t="s">
        <v>41</v>
      </c>
      <c r="P8" s="48" t="s">
        <v>42</v>
      </c>
      <c r="Q8" s="47" t="s">
        <v>43</v>
      </c>
      <c r="R8" s="56"/>
      <c r="S8" s="57"/>
      <c r="T8" s="58">
        <v>102</v>
      </c>
      <c r="U8" s="59" t="s">
        <v>44</v>
      </c>
    </row>
    <row r="9" spans="1:21" ht="24" customHeight="1">
      <c r="A9" s="44" t="s">
        <v>34</v>
      </c>
      <c r="B9" s="45"/>
      <c r="C9" s="46" t="s">
        <v>35</v>
      </c>
      <c r="D9" s="44" t="s">
        <v>36</v>
      </c>
      <c r="E9" s="47" t="s">
        <v>45</v>
      </c>
      <c r="F9" s="48" t="s">
        <v>38</v>
      </c>
      <c r="G9" s="49">
        <v>1.498</v>
      </c>
      <c r="H9" s="50" t="s">
        <v>39</v>
      </c>
      <c r="I9" s="47" t="s">
        <v>40</v>
      </c>
      <c r="J9" s="51">
        <v>4</v>
      </c>
      <c r="K9" s="52">
        <v>18</v>
      </c>
      <c r="L9" s="53">
        <v>128.98111111111109</v>
      </c>
      <c r="M9" s="52">
        <v>17.2</v>
      </c>
      <c r="N9" s="54">
        <v>20.3</v>
      </c>
      <c r="O9" s="55" t="s">
        <v>41</v>
      </c>
      <c r="P9" s="48" t="s">
        <v>42</v>
      </c>
      <c r="Q9" s="47" t="s">
        <v>43</v>
      </c>
      <c r="R9" s="56"/>
      <c r="S9" s="57"/>
      <c r="T9" s="58">
        <v>104</v>
      </c>
      <c r="U9" s="59" t="s">
        <v>44</v>
      </c>
    </row>
    <row r="10" spans="1:21" ht="24" customHeight="1">
      <c r="A10" s="44" t="s">
        <v>34</v>
      </c>
      <c r="B10" s="45"/>
      <c r="C10" s="46" t="s">
        <v>46</v>
      </c>
      <c r="D10" s="44" t="s">
        <v>47</v>
      </c>
      <c r="E10" s="47" t="s">
        <v>37</v>
      </c>
      <c r="F10" s="48" t="s">
        <v>38</v>
      </c>
      <c r="G10" s="49">
        <v>1.498</v>
      </c>
      <c r="H10" s="50" t="s">
        <v>39</v>
      </c>
      <c r="I10" s="47" t="s">
        <v>48</v>
      </c>
      <c r="J10" s="51">
        <v>5</v>
      </c>
      <c r="K10" s="52">
        <v>16.3</v>
      </c>
      <c r="L10" s="53">
        <v>142.43312883435584</v>
      </c>
      <c r="M10" s="52">
        <v>17.2</v>
      </c>
      <c r="N10" s="54">
        <v>20.3</v>
      </c>
      <c r="O10" s="55" t="s">
        <v>41</v>
      </c>
      <c r="P10" s="48" t="s">
        <v>42</v>
      </c>
      <c r="Q10" s="47" t="s">
        <v>43</v>
      </c>
      <c r="R10" s="56"/>
      <c r="S10" s="57"/>
      <c r="T10" s="58" t="s">
        <v>44</v>
      </c>
      <c r="U10" s="59" t="s">
        <v>44</v>
      </c>
    </row>
    <row r="11" spans="1:21" ht="24" customHeight="1">
      <c r="A11" s="44" t="s">
        <v>34</v>
      </c>
      <c r="B11" s="45"/>
      <c r="C11" s="46" t="s">
        <v>46</v>
      </c>
      <c r="D11" s="44" t="s">
        <v>47</v>
      </c>
      <c r="E11" s="47" t="s">
        <v>49</v>
      </c>
      <c r="F11" s="48" t="s">
        <v>38</v>
      </c>
      <c r="G11" s="49">
        <v>1.498</v>
      </c>
      <c r="H11" s="50" t="s">
        <v>39</v>
      </c>
      <c r="I11" s="47" t="s">
        <v>48</v>
      </c>
      <c r="J11" s="51">
        <v>5</v>
      </c>
      <c r="K11" s="52">
        <v>17.5</v>
      </c>
      <c r="L11" s="53">
        <v>132.66628571428569</v>
      </c>
      <c r="M11" s="52">
        <v>17.2</v>
      </c>
      <c r="N11" s="54">
        <v>20.3</v>
      </c>
      <c r="O11" s="55" t="s">
        <v>41</v>
      </c>
      <c r="P11" s="48" t="s">
        <v>42</v>
      </c>
      <c r="Q11" s="47" t="s">
        <v>43</v>
      </c>
      <c r="R11" s="56"/>
      <c r="S11" s="57"/>
      <c r="T11" s="58">
        <v>101</v>
      </c>
      <c r="U11" s="59" t="s">
        <v>44</v>
      </c>
    </row>
    <row r="12" spans="1:21" ht="24" customHeight="1">
      <c r="A12" s="44" t="s">
        <v>34</v>
      </c>
      <c r="B12" s="45"/>
      <c r="C12" s="46" t="s">
        <v>50</v>
      </c>
      <c r="D12" s="44" t="s">
        <v>51</v>
      </c>
      <c r="E12" s="47" t="s">
        <v>52</v>
      </c>
      <c r="F12" s="48" t="s">
        <v>38</v>
      </c>
      <c r="G12" s="49">
        <v>1.498</v>
      </c>
      <c r="H12" s="50" t="s">
        <v>39</v>
      </c>
      <c r="I12" s="47" t="s">
        <v>53</v>
      </c>
      <c r="J12" s="51">
        <v>5</v>
      </c>
      <c r="K12" s="52">
        <v>16.7</v>
      </c>
      <c r="L12" s="53">
        <v>139.02155688622753</v>
      </c>
      <c r="M12" s="52">
        <v>14.4</v>
      </c>
      <c r="N12" s="54">
        <v>17.600000000000001</v>
      </c>
      <c r="O12" s="55" t="s">
        <v>41</v>
      </c>
      <c r="P12" s="48" t="s">
        <v>42</v>
      </c>
      <c r="Q12" s="47" t="s">
        <v>43</v>
      </c>
      <c r="R12" s="56"/>
      <c r="S12" s="57"/>
      <c r="T12" s="58">
        <v>115</v>
      </c>
      <c r="U12" s="59" t="s">
        <v>44</v>
      </c>
    </row>
    <row r="13" spans="1:21" ht="24" customHeight="1">
      <c r="A13" s="44" t="s">
        <v>34</v>
      </c>
      <c r="B13" s="45"/>
      <c r="C13" s="46" t="s">
        <v>54</v>
      </c>
      <c r="D13" s="44" t="s">
        <v>55</v>
      </c>
      <c r="E13" s="47"/>
      <c r="F13" s="48" t="s">
        <v>56</v>
      </c>
      <c r="G13" s="49">
        <v>1.998</v>
      </c>
      <c r="H13" s="50" t="s">
        <v>39</v>
      </c>
      <c r="I13" s="47" t="s">
        <v>57</v>
      </c>
      <c r="J13" s="51">
        <v>4</v>
      </c>
      <c r="K13" s="52">
        <v>16.399999999999999</v>
      </c>
      <c r="L13" s="53">
        <v>141.56463414634146</v>
      </c>
      <c r="M13" s="52">
        <v>17.2</v>
      </c>
      <c r="N13" s="54">
        <v>20.3</v>
      </c>
      <c r="O13" s="55" t="s">
        <v>41</v>
      </c>
      <c r="P13" s="48" t="s">
        <v>42</v>
      </c>
      <c r="Q13" s="47" t="s">
        <v>43</v>
      </c>
      <c r="R13" s="56"/>
      <c r="S13" s="57"/>
      <c r="T13" s="58" t="s">
        <v>44</v>
      </c>
      <c r="U13" s="59" t="s">
        <v>44</v>
      </c>
    </row>
    <row r="14" spans="1:21" ht="24" customHeight="1">
      <c r="A14" s="44" t="s">
        <v>34</v>
      </c>
      <c r="B14" s="45"/>
      <c r="C14" s="46" t="s">
        <v>58</v>
      </c>
      <c r="D14" s="44" t="s">
        <v>59</v>
      </c>
      <c r="E14" s="47" t="s">
        <v>60</v>
      </c>
      <c r="F14" s="48" t="s">
        <v>56</v>
      </c>
      <c r="G14" s="49">
        <v>1.998</v>
      </c>
      <c r="H14" s="50" t="s">
        <v>39</v>
      </c>
      <c r="I14" s="47" t="s">
        <v>61</v>
      </c>
      <c r="J14" s="51">
        <v>5</v>
      </c>
      <c r="K14" s="52">
        <v>16.399999999999999</v>
      </c>
      <c r="L14" s="53">
        <v>141.56463414634146</v>
      </c>
      <c r="M14" s="52">
        <v>15.8</v>
      </c>
      <c r="N14" s="54">
        <v>19</v>
      </c>
      <c r="O14" s="55" t="s">
        <v>41</v>
      </c>
      <c r="P14" s="48" t="s">
        <v>42</v>
      </c>
      <c r="Q14" s="47" t="s">
        <v>43</v>
      </c>
      <c r="R14" s="56"/>
      <c r="S14" s="57"/>
      <c r="T14" s="58">
        <v>103</v>
      </c>
      <c r="U14" s="59" t="s">
        <v>44</v>
      </c>
    </row>
    <row r="15" spans="1:21" ht="24" customHeight="1">
      <c r="A15" s="44" t="s">
        <v>34</v>
      </c>
      <c r="B15" s="45"/>
      <c r="C15" s="46" t="s">
        <v>58</v>
      </c>
      <c r="D15" s="44" t="s">
        <v>59</v>
      </c>
      <c r="E15" s="47" t="s">
        <v>62</v>
      </c>
      <c r="F15" s="48" t="s">
        <v>56</v>
      </c>
      <c r="G15" s="49">
        <v>1.998</v>
      </c>
      <c r="H15" s="50" t="s">
        <v>39</v>
      </c>
      <c r="I15" s="47" t="s">
        <v>61</v>
      </c>
      <c r="J15" s="51">
        <v>5</v>
      </c>
      <c r="K15" s="52">
        <v>17.100000000000001</v>
      </c>
      <c r="L15" s="53">
        <v>135.76959064327482</v>
      </c>
      <c r="M15" s="52">
        <v>15.8</v>
      </c>
      <c r="N15" s="54">
        <v>19</v>
      </c>
      <c r="O15" s="55" t="s">
        <v>41</v>
      </c>
      <c r="P15" s="48" t="s">
        <v>42</v>
      </c>
      <c r="Q15" s="47" t="s">
        <v>43</v>
      </c>
      <c r="R15" s="56"/>
      <c r="S15" s="57"/>
      <c r="T15" s="58">
        <v>108</v>
      </c>
      <c r="U15" s="59" t="s">
        <v>44</v>
      </c>
    </row>
    <row r="16" spans="1:21" ht="24" customHeight="1">
      <c r="A16" s="44" t="s">
        <v>34</v>
      </c>
      <c r="B16" s="45"/>
      <c r="C16" s="46" t="s">
        <v>63</v>
      </c>
      <c r="D16" s="44" t="s">
        <v>64</v>
      </c>
      <c r="E16" s="60" t="s">
        <v>65</v>
      </c>
      <c r="F16" s="48" t="s">
        <v>66</v>
      </c>
      <c r="G16" s="49">
        <v>1.998</v>
      </c>
      <c r="H16" s="48" t="s">
        <v>67</v>
      </c>
      <c r="I16" s="47">
        <v>1290</v>
      </c>
      <c r="J16" s="51">
        <v>4</v>
      </c>
      <c r="K16" s="52">
        <v>15.8</v>
      </c>
      <c r="L16" s="53">
        <v>146.9405063291139</v>
      </c>
      <c r="M16" s="52">
        <v>17.2</v>
      </c>
      <c r="N16" s="54">
        <v>20.3</v>
      </c>
      <c r="O16" s="55" t="s">
        <v>41</v>
      </c>
      <c r="P16" s="48" t="s">
        <v>42</v>
      </c>
      <c r="Q16" s="47" t="s">
        <v>43</v>
      </c>
      <c r="R16" s="56"/>
      <c r="S16" s="57"/>
      <c r="T16" s="58" t="s">
        <v>44</v>
      </c>
      <c r="U16" s="59" t="s">
        <v>44</v>
      </c>
    </row>
    <row r="17" spans="1:21" ht="24" customHeight="1">
      <c r="A17" s="44" t="s">
        <v>34</v>
      </c>
      <c r="B17" s="45"/>
      <c r="C17" s="46" t="s">
        <v>63</v>
      </c>
      <c r="D17" s="44" t="s">
        <v>64</v>
      </c>
      <c r="E17" s="60" t="s">
        <v>68</v>
      </c>
      <c r="F17" s="48" t="s">
        <v>66</v>
      </c>
      <c r="G17" s="49">
        <v>1.998</v>
      </c>
      <c r="H17" s="48" t="s">
        <v>67</v>
      </c>
      <c r="I17" s="47">
        <v>1320</v>
      </c>
      <c r="J17" s="51">
        <v>4</v>
      </c>
      <c r="K17" s="52">
        <v>15.8</v>
      </c>
      <c r="L17" s="53">
        <v>146.9405063291139</v>
      </c>
      <c r="M17" s="52">
        <v>15.8</v>
      </c>
      <c r="N17" s="54">
        <v>19</v>
      </c>
      <c r="O17" s="55" t="s">
        <v>41</v>
      </c>
      <c r="P17" s="48" t="s">
        <v>42</v>
      </c>
      <c r="Q17" s="47" t="s">
        <v>43</v>
      </c>
      <c r="R17" s="56"/>
      <c r="S17" s="57"/>
      <c r="T17" s="58">
        <v>100</v>
      </c>
      <c r="U17" s="59" t="s">
        <v>44</v>
      </c>
    </row>
    <row r="18" spans="1:21" ht="24" customHeight="1">
      <c r="A18" s="44" t="s">
        <v>34</v>
      </c>
      <c r="B18" s="45"/>
      <c r="C18" s="46" t="s">
        <v>63</v>
      </c>
      <c r="D18" s="44" t="s">
        <v>64</v>
      </c>
      <c r="E18" s="47">
        <v>1001</v>
      </c>
      <c r="F18" s="48" t="s">
        <v>66</v>
      </c>
      <c r="G18" s="49">
        <v>1.998</v>
      </c>
      <c r="H18" s="48" t="s">
        <v>67</v>
      </c>
      <c r="I18" s="47">
        <v>1290</v>
      </c>
      <c r="J18" s="51">
        <v>4</v>
      </c>
      <c r="K18" s="52">
        <v>16.5</v>
      </c>
      <c r="L18" s="53">
        <v>140.70666666666668</v>
      </c>
      <c r="M18" s="52">
        <v>17.2</v>
      </c>
      <c r="N18" s="54">
        <v>20.3</v>
      </c>
      <c r="O18" s="55" t="s">
        <v>41</v>
      </c>
      <c r="P18" s="48" t="s">
        <v>42</v>
      </c>
      <c r="Q18" s="47" t="s">
        <v>43</v>
      </c>
      <c r="R18" s="56"/>
      <c r="S18" s="57"/>
      <c r="T18" s="58" t="s">
        <v>44</v>
      </c>
      <c r="U18" s="59" t="s">
        <v>44</v>
      </c>
    </row>
    <row r="19" spans="1:21" ht="24" customHeight="1">
      <c r="A19" s="44" t="s">
        <v>34</v>
      </c>
      <c r="B19" s="45"/>
      <c r="C19" s="46" t="s">
        <v>63</v>
      </c>
      <c r="D19" s="44" t="s">
        <v>64</v>
      </c>
      <c r="E19" s="47">
        <v>1002</v>
      </c>
      <c r="F19" s="48" t="s">
        <v>66</v>
      </c>
      <c r="G19" s="49">
        <v>1.998</v>
      </c>
      <c r="H19" s="48" t="s">
        <v>67</v>
      </c>
      <c r="I19" s="47">
        <v>1320</v>
      </c>
      <c r="J19" s="51">
        <v>4</v>
      </c>
      <c r="K19" s="52">
        <v>16.5</v>
      </c>
      <c r="L19" s="53">
        <v>140.70666666666668</v>
      </c>
      <c r="M19" s="52">
        <v>15.8</v>
      </c>
      <c r="N19" s="54">
        <v>19</v>
      </c>
      <c r="O19" s="55" t="s">
        <v>41</v>
      </c>
      <c r="P19" s="48" t="s">
        <v>42</v>
      </c>
      <c r="Q19" s="47" t="s">
        <v>43</v>
      </c>
      <c r="R19" s="56"/>
      <c r="S19" s="57"/>
      <c r="T19" s="58">
        <v>104</v>
      </c>
      <c r="U19" s="59" t="s">
        <v>44</v>
      </c>
    </row>
    <row r="20" spans="1:21" ht="24" customHeight="1">
      <c r="A20" s="44" t="s">
        <v>34</v>
      </c>
      <c r="B20" s="45"/>
      <c r="C20" s="46" t="s">
        <v>63</v>
      </c>
      <c r="D20" s="44" t="s">
        <v>64</v>
      </c>
      <c r="E20" s="47">
        <v>1101</v>
      </c>
      <c r="F20" s="48" t="s">
        <v>66</v>
      </c>
      <c r="G20" s="49">
        <v>1.998</v>
      </c>
      <c r="H20" s="48" t="s">
        <v>67</v>
      </c>
      <c r="I20" s="47">
        <v>1290</v>
      </c>
      <c r="J20" s="51">
        <v>4</v>
      </c>
      <c r="K20" s="52">
        <v>15.5</v>
      </c>
      <c r="L20" s="53">
        <v>149.78451612903226</v>
      </c>
      <c r="M20" s="52">
        <v>17.2</v>
      </c>
      <c r="N20" s="54">
        <v>20.3</v>
      </c>
      <c r="O20" s="55" t="s">
        <v>41</v>
      </c>
      <c r="P20" s="48" t="s">
        <v>42</v>
      </c>
      <c r="Q20" s="47" t="s">
        <v>43</v>
      </c>
      <c r="R20" s="56"/>
      <c r="S20" s="57"/>
      <c r="T20" s="58" t="s">
        <v>44</v>
      </c>
      <c r="U20" s="59" t="s">
        <v>44</v>
      </c>
    </row>
    <row r="21" spans="1:21" ht="24" customHeight="1">
      <c r="A21" s="44" t="s">
        <v>34</v>
      </c>
      <c r="B21" s="45"/>
      <c r="C21" s="46" t="s">
        <v>63</v>
      </c>
      <c r="D21" s="44" t="s">
        <v>64</v>
      </c>
      <c r="E21" s="47">
        <v>1102</v>
      </c>
      <c r="F21" s="48" t="s">
        <v>66</v>
      </c>
      <c r="G21" s="49">
        <v>1.998</v>
      </c>
      <c r="H21" s="48" t="s">
        <v>67</v>
      </c>
      <c r="I21" s="47">
        <v>1320</v>
      </c>
      <c r="J21" s="51">
        <v>4</v>
      </c>
      <c r="K21" s="52">
        <v>15.5</v>
      </c>
      <c r="L21" s="53">
        <v>149.78451612903226</v>
      </c>
      <c r="M21" s="52">
        <v>15.8</v>
      </c>
      <c r="N21" s="54">
        <v>19</v>
      </c>
      <c r="O21" s="55" t="s">
        <v>41</v>
      </c>
      <c r="P21" s="48" t="s">
        <v>42</v>
      </c>
      <c r="Q21" s="47" t="s">
        <v>43</v>
      </c>
      <c r="R21" s="56"/>
      <c r="S21" s="57"/>
      <c r="T21" s="58" t="s">
        <v>44</v>
      </c>
      <c r="U21" s="59" t="s">
        <v>44</v>
      </c>
    </row>
    <row r="22" spans="1:21" ht="24" customHeight="1">
      <c r="A22" s="44" t="s">
        <v>34</v>
      </c>
      <c r="B22" s="45"/>
      <c r="C22" s="46" t="s">
        <v>69</v>
      </c>
      <c r="D22" s="44" t="s">
        <v>70</v>
      </c>
      <c r="E22" s="47" t="s">
        <v>71</v>
      </c>
      <c r="F22" s="48" t="s">
        <v>72</v>
      </c>
      <c r="G22" s="49">
        <v>1.998</v>
      </c>
      <c r="H22" s="48" t="s">
        <v>67</v>
      </c>
      <c r="I22" s="47" t="s">
        <v>73</v>
      </c>
      <c r="J22" s="51">
        <v>5</v>
      </c>
      <c r="K22" s="52">
        <v>13.7</v>
      </c>
      <c r="L22" s="53">
        <v>169.46423357664233</v>
      </c>
      <c r="M22" s="52">
        <v>13.2</v>
      </c>
      <c r="N22" s="54">
        <v>16.5</v>
      </c>
      <c r="O22" s="55" t="s">
        <v>41</v>
      </c>
      <c r="P22" s="48" t="s">
        <v>42</v>
      </c>
      <c r="Q22" s="47" t="s">
        <v>74</v>
      </c>
      <c r="R22" s="56"/>
      <c r="S22" s="57"/>
      <c r="T22" s="58">
        <v>103</v>
      </c>
      <c r="U22" s="59" t="s">
        <v>44</v>
      </c>
    </row>
    <row r="23" spans="1:21" ht="24" customHeight="1">
      <c r="A23" s="44" t="s">
        <v>34</v>
      </c>
      <c r="B23" s="45"/>
      <c r="C23" s="46" t="s">
        <v>69</v>
      </c>
      <c r="D23" s="44" t="s">
        <v>70</v>
      </c>
      <c r="E23" s="47" t="s">
        <v>52</v>
      </c>
      <c r="F23" s="48" t="s">
        <v>72</v>
      </c>
      <c r="G23" s="49">
        <v>1.998</v>
      </c>
      <c r="H23" s="48" t="s">
        <v>67</v>
      </c>
      <c r="I23" s="47" t="s">
        <v>73</v>
      </c>
      <c r="J23" s="51">
        <v>5</v>
      </c>
      <c r="K23" s="52">
        <v>13.4</v>
      </c>
      <c r="L23" s="53">
        <v>173.25820895522384</v>
      </c>
      <c r="M23" s="52">
        <v>13.2</v>
      </c>
      <c r="N23" s="54">
        <v>16.5</v>
      </c>
      <c r="O23" s="55" t="s">
        <v>41</v>
      </c>
      <c r="P23" s="48" t="s">
        <v>42</v>
      </c>
      <c r="Q23" s="47" t="s">
        <v>74</v>
      </c>
      <c r="R23" s="56"/>
      <c r="S23" s="57"/>
      <c r="T23" s="58">
        <v>101</v>
      </c>
      <c r="U23" s="59" t="s">
        <v>44</v>
      </c>
    </row>
    <row r="24" spans="1:21" ht="24" customHeight="1">
      <c r="A24" s="44" t="s">
        <v>34</v>
      </c>
      <c r="B24" s="45"/>
      <c r="C24" s="46" t="s">
        <v>75</v>
      </c>
      <c r="D24" s="44" t="s">
        <v>36</v>
      </c>
      <c r="E24" s="47" t="s">
        <v>60</v>
      </c>
      <c r="F24" s="48" t="s">
        <v>38</v>
      </c>
      <c r="G24" s="49">
        <v>1.498</v>
      </c>
      <c r="H24" s="50" t="s">
        <v>39</v>
      </c>
      <c r="I24" s="47" t="s">
        <v>40</v>
      </c>
      <c r="J24" s="51">
        <v>4</v>
      </c>
      <c r="K24" s="52">
        <v>17.8</v>
      </c>
      <c r="L24" s="53">
        <v>130.43033707865169</v>
      </c>
      <c r="M24" s="52">
        <v>17.2</v>
      </c>
      <c r="N24" s="54">
        <v>20.3</v>
      </c>
      <c r="O24" s="55" t="s">
        <v>41</v>
      </c>
      <c r="P24" s="48" t="s">
        <v>42</v>
      </c>
      <c r="Q24" s="47" t="s">
        <v>43</v>
      </c>
      <c r="R24" s="56"/>
      <c r="S24" s="57"/>
      <c r="T24" s="58">
        <v>103</v>
      </c>
      <c r="U24" s="59" t="s">
        <v>44</v>
      </c>
    </row>
    <row r="25" spans="1:21" ht="24" customHeight="1">
      <c r="A25" s="44" t="s">
        <v>34</v>
      </c>
      <c r="B25" s="45"/>
      <c r="C25" s="46" t="s">
        <v>75</v>
      </c>
      <c r="D25" s="44" t="s">
        <v>36</v>
      </c>
      <c r="E25" s="47" t="s">
        <v>76</v>
      </c>
      <c r="F25" s="48" t="s">
        <v>38</v>
      </c>
      <c r="G25" s="49">
        <v>1.498</v>
      </c>
      <c r="H25" s="50" t="s">
        <v>39</v>
      </c>
      <c r="I25" s="47" t="s">
        <v>40</v>
      </c>
      <c r="J25" s="51">
        <v>4</v>
      </c>
      <c r="K25" s="52">
        <v>17.600000000000001</v>
      </c>
      <c r="L25" s="53">
        <v>131.91249999999999</v>
      </c>
      <c r="M25" s="52">
        <v>17.2</v>
      </c>
      <c r="N25" s="54">
        <v>20.3</v>
      </c>
      <c r="O25" s="55" t="s">
        <v>41</v>
      </c>
      <c r="P25" s="48" t="s">
        <v>42</v>
      </c>
      <c r="Q25" s="47" t="s">
        <v>43</v>
      </c>
      <c r="R25" s="56"/>
      <c r="S25" s="57"/>
      <c r="T25" s="58">
        <v>102</v>
      </c>
      <c r="U25" s="59" t="s">
        <v>44</v>
      </c>
    </row>
    <row r="26" spans="1:21" ht="24" customHeight="1">
      <c r="A26" s="44" t="s">
        <v>34</v>
      </c>
      <c r="B26" s="45"/>
      <c r="C26" s="46" t="s">
        <v>77</v>
      </c>
      <c r="D26" s="44" t="s">
        <v>47</v>
      </c>
      <c r="E26" s="47" t="s">
        <v>71</v>
      </c>
      <c r="F26" s="48" t="s">
        <v>38</v>
      </c>
      <c r="G26" s="49">
        <v>1.498</v>
      </c>
      <c r="H26" s="50" t="s">
        <v>39</v>
      </c>
      <c r="I26" s="47" t="s">
        <v>48</v>
      </c>
      <c r="J26" s="51">
        <v>5</v>
      </c>
      <c r="K26" s="52">
        <v>17.5</v>
      </c>
      <c r="L26" s="53">
        <v>132.66628571428569</v>
      </c>
      <c r="M26" s="52">
        <v>17.2</v>
      </c>
      <c r="N26" s="54">
        <v>20.3</v>
      </c>
      <c r="O26" s="55" t="s">
        <v>41</v>
      </c>
      <c r="P26" s="48" t="s">
        <v>42</v>
      </c>
      <c r="Q26" s="47" t="s">
        <v>43</v>
      </c>
      <c r="R26" s="56"/>
      <c r="S26" s="57"/>
      <c r="T26" s="58">
        <v>101</v>
      </c>
      <c r="U26" s="59" t="s">
        <v>44</v>
      </c>
    </row>
    <row r="27" spans="1:21" ht="24" customHeight="1">
      <c r="A27" s="44" t="s">
        <v>34</v>
      </c>
      <c r="B27" s="45"/>
      <c r="C27" s="46" t="s">
        <v>77</v>
      </c>
      <c r="D27" s="44" t="s">
        <v>47</v>
      </c>
      <c r="E27" s="47" t="s">
        <v>78</v>
      </c>
      <c r="F27" s="48" t="s">
        <v>38</v>
      </c>
      <c r="G27" s="49">
        <v>1.498</v>
      </c>
      <c r="H27" s="50" t="s">
        <v>39</v>
      </c>
      <c r="I27" s="47" t="s">
        <v>48</v>
      </c>
      <c r="J27" s="51">
        <v>5</v>
      </c>
      <c r="K27" s="52">
        <v>17</v>
      </c>
      <c r="L27" s="53">
        <v>136.56823529411761</v>
      </c>
      <c r="M27" s="52">
        <v>17.2</v>
      </c>
      <c r="N27" s="54">
        <v>20.3</v>
      </c>
      <c r="O27" s="55" t="s">
        <v>41</v>
      </c>
      <c r="P27" s="48" t="s">
        <v>42</v>
      </c>
      <c r="Q27" s="47" t="s">
        <v>43</v>
      </c>
      <c r="R27" s="56"/>
      <c r="S27" s="57"/>
      <c r="T27" s="58" t="s">
        <v>44</v>
      </c>
      <c r="U27" s="59" t="s">
        <v>44</v>
      </c>
    </row>
    <row r="28" spans="1:21" ht="24" customHeight="1">
      <c r="A28" s="44" t="s">
        <v>34</v>
      </c>
      <c r="B28" s="45"/>
      <c r="C28" s="46" t="s">
        <v>79</v>
      </c>
      <c r="D28" s="44" t="s">
        <v>51</v>
      </c>
      <c r="E28" s="47" t="s">
        <v>71</v>
      </c>
      <c r="F28" s="48" t="s">
        <v>38</v>
      </c>
      <c r="G28" s="49">
        <v>1.498</v>
      </c>
      <c r="H28" s="50" t="s">
        <v>39</v>
      </c>
      <c r="I28" s="47" t="s">
        <v>53</v>
      </c>
      <c r="J28" s="51">
        <v>5</v>
      </c>
      <c r="K28" s="52">
        <v>16.3</v>
      </c>
      <c r="L28" s="53">
        <v>142.43312883435584</v>
      </c>
      <c r="M28" s="52">
        <v>14.4</v>
      </c>
      <c r="N28" s="54">
        <v>17.600000000000001</v>
      </c>
      <c r="O28" s="55" t="s">
        <v>41</v>
      </c>
      <c r="P28" s="48" t="s">
        <v>42</v>
      </c>
      <c r="Q28" s="47" t="s">
        <v>43</v>
      </c>
      <c r="R28" s="56"/>
      <c r="S28" s="57"/>
      <c r="T28" s="58">
        <v>113</v>
      </c>
      <c r="U28" s="59" t="s">
        <v>44</v>
      </c>
    </row>
    <row r="29" spans="1:21" ht="24" customHeight="1">
      <c r="A29" s="44" t="s">
        <v>34</v>
      </c>
      <c r="B29" s="45"/>
      <c r="C29" s="46" t="s">
        <v>80</v>
      </c>
      <c r="D29" s="44" t="s">
        <v>81</v>
      </c>
      <c r="E29" s="47" t="s">
        <v>71</v>
      </c>
      <c r="F29" s="48" t="s">
        <v>38</v>
      </c>
      <c r="G29" s="49">
        <v>1.498</v>
      </c>
      <c r="H29" s="50" t="s">
        <v>39</v>
      </c>
      <c r="I29" s="47" t="s">
        <v>82</v>
      </c>
      <c r="J29" s="51">
        <v>5</v>
      </c>
      <c r="K29" s="52">
        <v>15.8</v>
      </c>
      <c r="L29" s="53">
        <v>146.9405063291139</v>
      </c>
      <c r="M29" s="52">
        <v>14.4</v>
      </c>
      <c r="N29" s="54">
        <v>17.600000000000001</v>
      </c>
      <c r="O29" s="55" t="s">
        <v>41</v>
      </c>
      <c r="P29" s="48" t="s">
        <v>42</v>
      </c>
      <c r="Q29" s="47" t="s">
        <v>43</v>
      </c>
      <c r="R29" s="56"/>
      <c r="S29" s="57"/>
      <c r="T29" s="58">
        <v>109</v>
      </c>
      <c r="U29" s="59" t="s">
        <v>44</v>
      </c>
    </row>
    <row r="30" spans="1:21" ht="24" customHeight="1">
      <c r="A30" s="44" t="s">
        <v>34</v>
      </c>
      <c r="B30" s="45"/>
      <c r="C30" s="46" t="s">
        <v>83</v>
      </c>
      <c r="D30" s="44" t="s">
        <v>84</v>
      </c>
      <c r="E30" s="47" t="s">
        <v>71</v>
      </c>
      <c r="F30" s="48" t="s">
        <v>85</v>
      </c>
      <c r="G30" s="49">
        <v>1.998</v>
      </c>
      <c r="H30" s="50" t="s">
        <v>39</v>
      </c>
      <c r="I30" s="47">
        <v>1370</v>
      </c>
      <c r="J30" s="51">
        <v>4</v>
      </c>
      <c r="K30" s="52">
        <v>15.5</v>
      </c>
      <c r="L30" s="53">
        <v>149.78451612903226</v>
      </c>
      <c r="M30" s="52">
        <v>15.8</v>
      </c>
      <c r="N30" s="54">
        <v>19</v>
      </c>
      <c r="O30" s="55" t="s">
        <v>41</v>
      </c>
      <c r="P30" s="48" t="s">
        <v>42</v>
      </c>
      <c r="Q30" s="47" t="s">
        <v>43</v>
      </c>
      <c r="R30" s="56"/>
      <c r="S30" s="57"/>
      <c r="T30" s="58" t="s">
        <v>44</v>
      </c>
      <c r="U30" s="59" t="s">
        <v>44</v>
      </c>
    </row>
    <row r="31" spans="1:21" ht="24" customHeight="1">
      <c r="A31" s="44" t="s">
        <v>34</v>
      </c>
      <c r="B31" s="45"/>
      <c r="C31" s="46" t="s">
        <v>83</v>
      </c>
      <c r="D31" s="44" t="s">
        <v>84</v>
      </c>
      <c r="E31" s="47" t="s">
        <v>78</v>
      </c>
      <c r="F31" s="48" t="s">
        <v>85</v>
      </c>
      <c r="G31" s="49">
        <v>1.998</v>
      </c>
      <c r="H31" s="50" t="s">
        <v>39</v>
      </c>
      <c r="I31" s="47">
        <v>1370</v>
      </c>
      <c r="J31" s="51">
        <v>4</v>
      </c>
      <c r="K31" s="52">
        <v>16.899999999999999</v>
      </c>
      <c r="L31" s="53">
        <v>137.37633136094675</v>
      </c>
      <c r="M31" s="52">
        <v>15.8</v>
      </c>
      <c r="N31" s="54">
        <v>19</v>
      </c>
      <c r="O31" s="55" t="s">
        <v>41</v>
      </c>
      <c r="P31" s="48" t="s">
        <v>42</v>
      </c>
      <c r="Q31" s="47" t="s">
        <v>43</v>
      </c>
      <c r="R31" s="56"/>
      <c r="S31" s="57"/>
      <c r="T31" s="58">
        <v>106</v>
      </c>
      <c r="U31" s="59" t="s">
        <v>44</v>
      </c>
    </row>
    <row r="32" spans="1:21" ht="24" customHeight="1">
      <c r="A32" s="44" t="s">
        <v>34</v>
      </c>
      <c r="B32" s="45"/>
      <c r="C32" s="46" t="s">
        <v>86</v>
      </c>
      <c r="D32" s="44" t="s">
        <v>87</v>
      </c>
      <c r="E32" s="47" t="s">
        <v>71</v>
      </c>
      <c r="F32" s="48" t="s">
        <v>38</v>
      </c>
      <c r="G32" s="49">
        <v>1.498</v>
      </c>
      <c r="H32" s="50" t="s">
        <v>39</v>
      </c>
      <c r="I32" s="47">
        <v>1330</v>
      </c>
      <c r="J32" s="51">
        <v>4</v>
      </c>
      <c r="K32" s="52">
        <v>16.399999999999999</v>
      </c>
      <c r="L32" s="53">
        <v>141.56463414634146</v>
      </c>
      <c r="M32" s="52">
        <v>15.8</v>
      </c>
      <c r="N32" s="54">
        <v>19</v>
      </c>
      <c r="O32" s="55" t="s">
        <v>41</v>
      </c>
      <c r="P32" s="48" t="s">
        <v>42</v>
      </c>
      <c r="Q32" s="47" t="s">
        <v>43</v>
      </c>
      <c r="R32" s="56"/>
      <c r="S32" s="57"/>
      <c r="T32" s="58">
        <v>103</v>
      </c>
      <c r="U32" s="59" t="s">
        <v>44</v>
      </c>
    </row>
    <row r="33" spans="1:21" ht="24" customHeight="1">
      <c r="A33" s="44" t="s">
        <v>34</v>
      </c>
      <c r="B33" s="45"/>
      <c r="C33" s="46" t="s">
        <v>86</v>
      </c>
      <c r="D33" s="44" t="s">
        <v>87</v>
      </c>
      <c r="E33" s="47" t="s">
        <v>78</v>
      </c>
      <c r="F33" s="48" t="s">
        <v>38</v>
      </c>
      <c r="G33" s="49">
        <v>1.498</v>
      </c>
      <c r="H33" s="50" t="s">
        <v>39</v>
      </c>
      <c r="I33" s="47">
        <v>1330</v>
      </c>
      <c r="J33" s="51">
        <v>4</v>
      </c>
      <c r="K33" s="52">
        <v>17.399999999999999</v>
      </c>
      <c r="L33" s="53">
        <v>133.42873563218393</v>
      </c>
      <c r="M33" s="52">
        <v>15.8</v>
      </c>
      <c r="N33" s="54">
        <v>19</v>
      </c>
      <c r="O33" s="55" t="s">
        <v>41</v>
      </c>
      <c r="P33" s="48" t="s">
        <v>42</v>
      </c>
      <c r="Q33" s="47" t="s">
        <v>43</v>
      </c>
      <c r="R33" s="56"/>
      <c r="S33" s="57"/>
      <c r="T33" s="58">
        <v>110</v>
      </c>
      <c r="U33" s="59" t="s">
        <v>44</v>
      </c>
    </row>
    <row r="34" spans="1:21" ht="24" customHeight="1">
      <c r="A34" s="44" t="s">
        <v>88</v>
      </c>
      <c r="B34" s="45"/>
      <c r="C34" s="46" t="s">
        <v>89</v>
      </c>
      <c r="D34" s="44" t="s">
        <v>90</v>
      </c>
      <c r="E34" s="47"/>
      <c r="F34" s="48" t="s">
        <v>38</v>
      </c>
      <c r="G34" s="49">
        <v>1.498</v>
      </c>
      <c r="H34" s="48" t="s">
        <v>39</v>
      </c>
      <c r="I34" s="47" t="s">
        <v>91</v>
      </c>
      <c r="J34" s="51">
        <v>5</v>
      </c>
      <c r="K34" s="52">
        <v>16.8</v>
      </c>
      <c r="L34" s="53">
        <v>138.19404761904758</v>
      </c>
      <c r="M34" s="52">
        <v>15.8</v>
      </c>
      <c r="N34" s="54">
        <v>19</v>
      </c>
      <c r="O34" s="55" t="s">
        <v>41</v>
      </c>
      <c r="P34" s="48" t="s">
        <v>42</v>
      </c>
      <c r="Q34" s="47" t="s">
        <v>43</v>
      </c>
      <c r="R34" s="56"/>
      <c r="S34" s="57"/>
      <c r="T34" s="58">
        <v>106</v>
      </c>
      <c r="U34" s="59" t="s">
        <v>44</v>
      </c>
    </row>
    <row r="35" spans="1:21" ht="24" customHeight="1">
      <c r="A35" s="44" t="s">
        <v>92</v>
      </c>
      <c r="B35" s="45"/>
      <c r="C35" s="46" t="s">
        <v>93</v>
      </c>
      <c r="D35" s="44" t="s">
        <v>94</v>
      </c>
      <c r="E35" s="48" t="s">
        <v>95</v>
      </c>
      <c r="F35" s="48" t="s">
        <v>96</v>
      </c>
      <c r="G35" s="49">
        <v>1.498</v>
      </c>
      <c r="H35" s="48" t="s">
        <v>97</v>
      </c>
      <c r="I35" s="47">
        <v>1530</v>
      </c>
      <c r="J35" s="51">
        <v>5</v>
      </c>
      <c r="K35" s="52">
        <v>16.2</v>
      </c>
      <c r="L35" s="53">
        <v>143.31234567901234</v>
      </c>
      <c r="M35" s="52">
        <v>14.4</v>
      </c>
      <c r="N35" s="54">
        <v>17.600000000000001</v>
      </c>
      <c r="O35" s="55" t="s">
        <v>41</v>
      </c>
      <c r="P35" s="48" t="s">
        <v>42</v>
      </c>
      <c r="Q35" s="47" t="s">
        <v>98</v>
      </c>
      <c r="R35" s="56"/>
      <c r="S35" s="57" t="s">
        <v>99</v>
      </c>
      <c r="T35" s="58">
        <v>112</v>
      </c>
      <c r="U35" s="59" t="s">
        <v>44</v>
      </c>
    </row>
    <row r="36" spans="1:21" ht="24" customHeight="1">
      <c r="A36" s="44" t="s">
        <v>92</v>
      </c>
      <c r="B36" s="45"/>
      <c r="C36" s="46" t="s">
        <v>93</v>
      </c>
      <c r="D36" s="44" t="s">
        <v>94</v>
      </c>
      <c r="E36" s="48" t="s">
        <v>100</v>
      </c>
      <c r="F36" s="48" t="s">
        <v>96</v>
      </c>
      <c r="G36" s="49">
        <v>1.498</v>
      </c>
      <c r="H36" s="48" t="s">
        <v>97</v>
      </c>
      <c r="I36" s="47">
        <v>1550</v>
      </c>
      <c r="J36" s="51">
        <v>5</v>
      </c>
      <c r="K36" s="52">
        <v>16.2</v>
      </c>
      <c r="L36" s="53">
        <v>143.31234567901234</v>
      </c>
      <c r="M36" s="52">
        <v>13.2</v>
      </c>
      <c r="N36" s="54">
        <v>16.5</v>
      </c>
      <c r="O36" s="55" t="s">
        <v>41</v>
      </c>
      <c r="P36" s="48" t="s">
        <v>42</v>
      </c>
      <c r="Q36" s="47" t="s">
        <v>98</v>
      </c>
      <c r="R36" s="56"/>
      <c r="S36" s="57" t="s">
        <v>99</v>
      </c>
      <c r="T36" s="58">
        <v>122</v>
      </c>
      <c r="U36" s="59" t="s">
        <v>44</v>
      </c>
    </row>
    <row r="37" spans="1:21" ht="24" customHeight="1">
      <c r="A37" s="44" t="s">
        <v>92</v>
      </c>
      <c r="B37" s="45"/>
      <c r="C37" s="46" t="s">
        <v>93</v>
      </c>
      <c r="D37" s="44" t="s">
        <v>94</v>
      </c>
      <c r="E37" s="48" t="s">
        <v>101</v>
      </c>
      <c r="F37" s="48" t="s">
        <v>96</v>
      </c>
      <c r="G37" s="49">
        <v>1.498</v>
      </c>
      <c r="H37" s="48" t="s">
        <v>97</v>
      </c>
      <c r="I37" s="47">
        <v>1530</v>
      </c>
      <c r="J37" s="61">
        <v>5</v>
      </c>
      <c r="K37" s="52">
        <v>16.2</v>
      </c>
      <c r="L37" s="62">
        <v>143.31234567901234</v>
      </c>
      <c r="M37" s="63">
        <v>14.4</v>
      </c>
      <c r="N37" s="54">
        <v>17.600000000000001</v>
      </c>
      <c r="O37" s="64" t="s">
        <v>41</v>
      </c>
      <c r="P37" s="48" t="s">
        <v>42</v>
      </c>
      <c r="Q37" s="47" t="s">
        <v>98</v>
      </c>
      <c r="R37" s="56"/>
      <c r="S37" s="57" t="s">
        <v>99</v>
      </c>
      <c r="T37" s="58">
        <v>112</v>
      </c>
      <c r="U37" s="59" t="s">
        <v>44</v>
      </c>
    </row>
    <row r="38" spans="1:21" ht="24" customHeight="1">
      <c r="A38" s="44" t="s">
        <v>92</v>
      </c>
      <c r="B38" s="45"/>
      <c r="C38" s="46" t="s">
        <v>93</v>
      </c>
      <c r="D38" s="44" t="s">
        <v>94</v>
      </c>
      <c r="E38" s="48" t="s">
        <v>102</v>
      </c>
      <c r="F38" s="48" t="s">
        <v>96</v>
      </c>
      <c r="G38" s="49">
        <v>1.498</v>
      </c>
      <c r="H38" s="48" t="s">
        <v>97</v>
      </c>
      <c r="I38" s="47">
        <v>1550</v>
      </c>
      <c r="J38" s="61">
        <v>5</v>
      </c>
      <c r="K38" s="52">
        <v>16.2</v>
      </c>
      <c r="L38" s="62">
        <v>143.31234567901234</v>
      </c>
      <c r="M38" s="63">
        <v>13.2</v>
      </c>
      <c r="N38" s="54">
        <v>16.5</v>
      </c>
      <c r="O38" s="64" t="s">
        <v>41</v>
      </c>
      <c r="P38" s="48" t="s">
        <v>42</v>
      </c>
      <c r="Q38" s="47" t="s">
        <v>98</v>
      </c>
      <c r="R38" s="56"/>
      <c r="S38" s="57" t="s">
        <v>99</v>
      </c>
      <c r="T38" s="58">
        <v>122</v>
      </c>
      <c r="U38" s="59" t="s">
        <v>44</v>
      </c>
    </row>
    <row r="39" spans="1:21" ht="24" customHeight="1">
      <c r="A39" s="44" t="s">
        <v>92</v>
      </c>
      <c r="B39" s="45"/>
      <c r="C39" s="46" t="s">
        <v>93</v>
      </c>
      <c r="D39" s="44" t="s">
        <v>94</v>
      </c>
      <c r="E39" s="48" t="s">
        <v>103</v>
      </c>
      <c r="F39" s="48" t="s">
        <v>96</v>
      </c>
      <c r="G39" s="49">
        <v>1.498</v>
      </c>
      <c r="H39" s="48" t="s">
        <v>104</v>
      </c>
      <c r="I39" s="47">
        <v>1530</v>
      </c>
      <c r="J39" s="61">
        <v>5</v>
      </c>
      <c r="K39" s="52">
        <v>16.7</v>
      </c>
      <c r="L39" s="62">
        <v>139.02155688622753</v>
      </c>
      <c r="M39" s="63">
        <v>14.4</v>
      </c>
      <c r="N39" s="54">
        <v>17.600000000000001</v>
      </c>
      <c r="O39" s="55" t="s">
        <v>41</v>
      </c>
      <c r="P39" s="48" t="s">
        <v>42</v>
      </c>
      <c r="Q39" s="47" t="s">
        <v>98</v>
      </c>
      <c r="R39" s="56"/>
      <c r="S39" s="57" t="s">
        <v>99</v>
      </c>
      <c r="T39" s="58">
        <v>115</v>
      </c>
      <c r="U39" s="59" t="s">
        <v>44</v>
      </c>
    </row>
    <row r="40" spans="1:21" ht="24" customHeight="1">
      <c r="A40" s="44" t="s">
        <v>92</v>
      </c>
      <c r="B40" s="45"/>
      <c r="C40" s="46" t="s">
        <v>93</v>
      </c>
      <c r="D40" s="44" t="s">
        <v>94</v>
      </c>
      <c r="E40" s="48" t="s">
        <v>105</v>
      </c>
      <c r="F40" s="48" t="s">
        <v>96</v>
      </c>
      <c r="G40" s="49">
        <v>1.498</v>
      </c>
      <c r="H40" s="48" t="s">
        <v>104</v>
      </c>
      <c r="I40" s="47">
        <v>1550</v>
      </c>
      <c r="J40" s="61">
        <v>5</v>
      </c>
      <c r="K40" s="52">
        <v>16.7</v>
      </c>
      <c r="L40" s="62">
        <v>139.02155688622753</v>
      </c>
      <c r="M40" s="63">
        <v>13.2</v>
      </c>
      <c r="N40" s="54">
        <v>16.5</v>
      </c>
      <c r="O40" s="64" t="s">
        <v>41</v>
      </c>
      <c r="P40" s="48" t="s">
        <v>42</v>
      </c>
      <c r="Q40" s="47" t="s">
        <v>98</v>
      </c>
      <c r="R40" s="56"/>
      <c r="S40" s="57" t="s">
        <v>99</v>
      </c>
      <c r="T40" s="58">
        <v>126</v>
      </c>
      <c r="U40" s="59">
        <v>101</v>
      </c>
    </row>
    <row r="41" spans="1:21" ht="24" customHeight="1">
      <c r="A41" s="44" t="s">
        <v>92</v>
      </c>
      <c r="B41" s="45"/>
      <c r="C41" s="46" t="s">
        <v>93</v>
      </c>
      <c r="D41" s="44" t="s">
        <v>94</v>
      </c>
      <c r="E41" s="48" t="s">
        <v>106</v>
      </c>
      <c r="F41" s="48" t="s">
        <v>96</v>
      </c>
      <c r="G41" s="49">
        <v>1.498</v>
      </c>
      <c r="H41" s="48" t="s">
        <v>104</v>
      </c>
      <c r="I41" s="47">
        <v>1530</v>
      </c>
      <c r="J41" s="61">
        <v>5</v>
      </c>
      <c r="K41" s="52">
        <v>16.7</v>
      </c>
      <c r="L41" s="62">
        <v>139.02155688622753</v>
      </c>
      <c r="M41" s="63">
        <v>14.4</v>
      </c>
      <c r="N41" s="54">
        <v>17.600000000000001</v>
      </c>
      <c r="O41" s="55" t="s">
        <v>41</v>
      </c>
      <c r="P41" s="48" t="s">
        <v>42</v>
      </c>
      <c r="Q41" s="47" t="s">
        <v>98</v>
      </c>
      <c r="R41" s="56"/>
      <c r="S41" s="57" t="s">
        <v>99</v>
      </c>
      <c r="T41" s="58">
        <v>115</v>
      </c>
      <c r="U41" s="59" t="s">
        <v>44</v>
      </c>
    </row>
    <row r="42" spans="1:21" ht="24" customHeight="1">
      <c r="A42" s="44" t="s">
        <v>92</v>
      </c>
      <c r="B42" s="45"/>
      <c r="C42" s="46" t="s">
        <v>93</v>
      </c>
      <c r="D42" s="44" t="s">
        <v>94</v>
      </c>
      <c r="E42" s="48" t="s">
        <v>107</v>
      </c>
      <c r="F42" s="48" t="s">
        <v>96</v>
      </c>
      <c r="G42" s="49">
        <v>1.498</v>
      </c>
      <c r="H42" s="48" t="s">
        <v>104</v>
      </c>
      <c r="I42" s="47">
        <v>1550</v>
      </c>
      <c r="J42" s="51">
        <v>5</v>
      </c>
      <c r="K42" s="52">
        <v>16.7</v>
      </c>
      <c r="L42" s="53">
        <v>139.02155688622753</v>
      </c>
      <c r="M42" s="52">
        <v>13.2</v>
      </c>
      <c r="N42" s="54">
        <v>16.5</v>
      </c>
      <c r="O42" s="55" t="s">
        <v>41</v>
      </c>
      <c r="P42" s="48" t="s">
        <v>42</v>
      </c>
      <c r="Q42" s="47" t="s">
        <v>98</v>
      </c>
      <c r="R42" s="56"/>
      <c r="S42" s="57" t="s">
        <v>99</v>
      </c>
      <c r="T42" s="58">
        <v>126</v>
      </c>
      <c r="U42" s="59">
        <v>101</v>
      </c>
    </row>
    <row r="43" spans="1:21" ht="24" customHeight="1">
      <c r="A43" s="44" t="s">
        <v>88</v>
      </c>
      <c r="B43" s="45"/>
      <c r="C43" s="46" t="s">
        <v>108</v>
      </c>
      <c r="D43" s="44" t="s">
        <v>109</v>
      </c>
      <c r="E43" s="47"/>
      <c r="F43" s="48" t="s">
        <v>38</v>
      </c>
      <c r="G43" s="49">
        <v>1.498</v>
      </c>
      <c r="H43" s="48" t="s">
        <v>39</v>
      </c>
      <c r="I43" s="47" t="s">
        <v>110</v>
      </c>
      <c r="J43" s="51">
        <v>5</v>
      </c>
      <c r="K43" s="52">
        <v>16.2</v>
      </c>
      <c r="L43" s="53">
        <v>143.31234567901234</v>
      </c>
      <c r="M43" s="52">
        <v>14.4</v>
      </c>
      <c r="N43" s="54">
        <v>17.600000000000001</v>
      </c>
      <c r="O43" s="55" t="s">
        <v>41</v>
      </c>
      <c r="P43" s="48" t="s">
        <v>42</v>
      </c>
      <c r="Q43" s="47" t="s">
        <v>43</v>
      </c>
      <c r="R43" s="56"/>
      <c r="S43" s="57"/>
      <c r="T43" s="58">
        <v>112</v>
      </c>
      <c r="U43" s="59" t="s">
        <v>44</v>
      </c>
    </row>
    <row r="44" spans="1:21" ht="24" customHeight="1">
      <c r="A44" s="44" t="s">
        <v>88</v>
      </c>
      <c r="B44" s="45"/>
      <c r="C44" s="46" t="s">
        <v>111</v>
      </c>
      <c r="D44" s="44" t="s">
        <v>112</v>
      </c>
      <c r="E44" s="47"/>
      <c r="F44" s="48" t="s">
        <v>38</v>
      </c>
      <c r="G44" s="49">
        <v>1.498</v>
      </c>
      <c r="H44" s="48" t="s">
        <v>39</v>
      </c>
      <c r="I44" s="47" t="s">
        <v>113</v>
      </c>
      <c r="J44" s="51">
        <v>7</v>
      </c>
      <c r="K44" s="52">
        <v>15.9</v>
      </c>
      <c r="L44" s="53">
        <v>146.01635220125786</v>
      </c>
      <c r="M44" s="52">
        <v>13.2</v>
      </c>
      <c r="N44" s="54">
        <v>16.5</v>
      </c>
      <c r="O44" s="55" t="s">
        <v>41</v>
      </c>
      <c r="P44" s="48" t="s">
        <v>42</v>
      </c>
      <c r="Q44" s="47" t="s">
        <v>43</v>
      </c>
      <c r="R44" s="56"/>
      <c r="S44" s="57"/>
      <c r="T44" s="58">
        <v>120</v>
      </c>
      <c r="U44" s="59" t="s">
        <v>44</v>
      </c>
    </row>
    <row r="45" spans="1:21" ht="24" customHeight="1">
      <c r="A45" s="44" t="s">
        <v>88</v>
      </c>
      <c r="B45" s="45"/>
      <c r="C45" s="46" t="s">
        <v>114</v>
      </c>
      <c r="D45" s="44" t="s">
        <v>90</v>
      </c>
      <c r="E45" s="65" t="s">
        <v>115</v>
      </c>
      <c r="F45" s="48" t="s">
        <v>38</v>
      </c>
      <c r="G45" s="49">
        <v>1.498</v>
      </c>
      <c r="H45" s="48" t="s">
        <v>39</v>
      </c>
      <c r="I45" s="47">
        <v>1420</v>
      </c>
      <c r="J45" s="51">
        <v>5</v>
      </c>
      <c r="K45" s="52">
        <v>16.899999999999999</v>
      </c>
      <c r="L45" s="53">
        <v>137.37633136094675</v>
      </c>
      <c r="M45" s="52">
        <v>15.8</v>
      </c>
      <c r="N45" s="54">
        <v>19</v>
      </c>
      <c r="O45" s="55" t="s">
        <v>41</v>
      </c>
      <c r="P45" s="48" t="s">
        <v>42</v>
      </c>
      <c r="Q45" s="47" t="s">
        <v>43</v>
      </c>
      <c r="R45" s="56"/>
      <c r="S45" s="57"/>
      <c r="T45" s="58">
        <v>106</v>
      </c>
      <c r="U45" s="59" t="s">
        <v>44</v>
      </c>
    </row>
    <row r="46" spans="1:21" ht="24" customHeight="1">
      <c r="A46" s="44" t="s">
        <v>88</v>
      </c>
      <c r="B46" s="45"/>
      <c r="C46" s="46" t="s">
        <v>114</v>
      </c>
      <c r="D46" s="44" t="s">
        <v>90</v>
      </c>
      <c r="E46" s="65" t="s">
        <v>116</v>
      </c>
      <c r="F46" s="48" t="s">
        <v>38</v>
      </c>
      <c r="G46" s="49">
        <v>1.498</v>
      </c>
      <c r="H46" s="48" t="s">
        <v>39</v>
      </c>
      <c r="I46" s="47">
        <v>1440</v>
      </c>
      <c r="J46" s="51">
        <v>5</v>
      </c>
      <c r="K46" s="52">
        <v>16.899999999999999</v>
      </c>
      <c r="L46" s="53">
        <v>137.37633136094675</v>
      </c>
      <c r="M46" s="52">
        <v>14.4</v>
      </c>
      <c r="N46" s="54">
        <v>17.600000000000001</v>
      </c>
      <c r="O46" s="55" t="s">
        <v>41</v>
      </c>
      <c r="P46" s="48" t="s">
        <v>42</v>
      </c>
      <c r="Q46" s="47" t="s">
        <v>43</v>
      </c>
      <c r="R46" s="56"/>
      <c r="S46" s="57"/>
      <c r="T46" s="58">
        <v>117</v>
      </c>
      <c r="U46" s="59" t="s">
        <v>44</v>
      </c>
    </row>
    <row r="47" spans="1:21" ht="24" customHeight="1">
      <c r="A47" s="44" t="s">
        <v>88</v>
      </c>
      <c r="B47" s="66"/>
      <c r="C47" s="67" t="s">
        <v>117</v>
      </c>
      <c r="D47" s="68" t="s">
        <v>118</v>
      </c>
      <c r="E47" s="60" t="s">
        <v>119</v>
      </c>
      <c r="F47" s="55" t="s">
        <v>120</v>
      </c>
      <c r="G47" s="55">
        <v>1.998</v>
      </c>
      <c r="H47" s="55" t="s">
        <v>121</v>
      </c>
      <c r="I47" s="55">
        <v>1530</v>
      </c>
      <c r="J47" s="64">
        <v>4</v>
      </c>
      <c r="K47" s="69">
        <v>15.4</v>
      </c>
      <c r="L47" s="53">
        <v>150.75714285714284</v>
      </c>
      <c r="M47" s="69">
        <v>14.4</v>
      </c>
      <c r="N47" s="54">
        <v>17.600000000000001</v>
      </c>
      <c r="O47" s="55" t="s">
        <v>41</v>
      </c>
      <c r="P47" s="55" t="s">
        <v>42</v>
      </c>
      <c r="Q47" s="55" t="s">
        <v>122</v>
      </c>
      <c r="R47" s="70"/>
      <c r="S47" s="71"/>
      <c r="T47" s="58">
        <v>106</v>
      </c>
      <c r="U47" s="59" t="s">
        <v>44</v>
      </c>
    </row>
    <row r="48" spans="1:21" ht="24" customHeight="1">
      <c r="A48" s="44" t="s">
        <v>88</v>
      </c>
      <c r="B48" s="66"/>
      <c r="C48" s="67" t="s">
        <v>117</v>
      </c>
      <c r="D48" s="68" t="s">
        <v>118</v>
      </c>
      <c r="E48" s="60" t="s">
        <v>123</v>
      </c>
      <c r="F48" s="55" t="s">
        <v>120</v>
      </c>
      <c r="G48" s="55">
        <v>1.998</v>
      </c>
      <c r="H48" s="55" t="s">
        <v>121</v>
      </c>
      <c r="I48" s="55">
        <v>1550</v>
      </c>
      <c r="J48" s="64">
        <v>4</v>
      </c>
      <c r="K48" s="69">
        <v>15.4</v>
      </c>
      <c r="L48" s="53">
        <v>150.75714285714284</v>
      </c>
      <c r="M48" s="69">
        <v>13.2</v>
      </c>
      <c r="N48" s="54">
        <v>16.5</v>
      </c>
      <c r="O48" s="55" t="s">
        <v>41</v>
      </c>
      <c r="P48" s="55" t="s">
        <v>42</v>
      </c>
      <c r="Q48" s="55" t="s">
        <v>122</v>
      </c>
      <c r="R48" s="70"/>
      <c r="S48" s="71"/>
      <c r="T48" s="58">
        <v>116</v>
      </c>
      <c r="U48" s="59" t="s">
        <v>44</v>
      </c>
    </row>
    <row r="49" spans="1:21" ht="24" customHeight="1">
      <c r="A49" s="44" t="s">
        <v>88</v>
      </c>
      <c r="B49" s="66"/>
      <c r="C49" s="67" t="s">
        <v>117</v>
      </c>
      <c r="D49" s="68" t="s">
        <v>124</v>
      </c>
      <c r="E49" s="60"/>
      <c r="F49" s="55" t="s">
        <v>120</v>
      </c>
      <c r="G49" s="55">
        <v>1.998</v>
      </c>
      <c r="H49" s="55" t="s">
        <v>121</v>
      </c>
      <c r="I49" s="55" t="s">
        <v>125</v>
      </c>
      <c r="J49" s="72">
        <v>4</v>
      </c>
      <c r="K49" s="69">
        <v>14.3</v>
      </c>
      <c r="L49" s="62">
        <v>162.35384615384615</v>
      </c>
      <c r="M49" s="73">
        <v>14.4</v>
      </c>
      <c r="N49" s="54">
        <v>17.600000000000001</v>
      </c>
      <c r="O49" s="55" t="s">
        <v>41</v>
      </c>
      <c r="P49" s="55" t="s">
        <v>42</v>
      </c>
      <c r="Q49" s="55" t="s">
        <v>122</v>
      </c>
      <c r="R49" s="70"/>
      <c r="S49" s="71"/>
      <c r="T49" s="58" t="s">
        <v>44</v>
      </c>
      <c r="U49" s="59" t="s">
        <v>44</v>
      </c>
    </row>
    <row r="50" spans="1:21" ht="24" customHeight="1">
      <c r="A50" s="44" t="s">
        <v>88</v>
      </c>
      <c r="B50" s="45"/>
      <c r="C50" s="46" t="s">
        <v>126</v>
      </c>
      <c r="D50" s="44" t="s">
        <v>127</v>
      </c>
      <c r="E50" s="47" t="s">
        <v>128</v>
      </c>
      <c r="F50" s="48" t="s">
        <v>120</v>
      </c>
      <c r="G50" s="49">
        <v>1.998</v>
      </c>
      <c r="H50" s="48" t="s">
        <v>67</v>
      </c>
      <c r="I50" s="47" t="s">
        <v>129</v>
      </c>
      <c r="J50" s="61">
        <v>5</v>
      </c>
      <c r="K50" s="52">
        <v>16.2</v>
      </c>
      <c r="L50" s="62">
        <v>143.31234567901234</v>
      </c>
      <c r="M50" s="74">
        <v>13.2</v>
      </c>
      <c r="N50" s="54">
        <v>16.5</v>
      </c>
      <c r="O50" s="55" t="s">
        <v>41</v>
      </c>
      <c r="P50" s="48" t="s">
        <v>42</v>
      </c>
      <c r="Q50" s="47" t="s">
        <v>130</v>
      </c>
      <c r="R50" s="56"/>
      <c r="S50" s="57"/>
      <c r="T50" s="58">
        <v>122</v>
      </c>
      <c r="U50" s="59" t="s">
        <v>44</v>
      </c>
    </row>
    <row r="51" spans="1:21" ht="24" customHeight="1">
      <c r="A51" s="44" t="s">
        <v>88</v>
      </c>
      <c r="B51" s="45"/>
      <c r="C51" s="46" t="s">
        <v>131</v>
      </c>
      <c r="D51" s="44" t="s">
        <v>132</v>
      </c>
      <c r="E51" s="60" t="s">
        <v>133</v>
      </c>
      <c r="F51" s="48" t="s">
        <v>120</v>
      </c>
      <c r="G51" s="49">
        <v>1.998</v>
      </c>
      <c r="H51" s="48" t="s">
        <v>67</v>
      </c>
      <c r="I51" s="47">
        <v>1660</v>
      </c>
      <c r="J51" s="51">
        <v>5</v>
      </c>
      <c r="K51" s="52">
        <v>15.4</v>
      </c>
      <c r="L51" s="53">
        <v>150.75714285714284</v>
      </c>
      <c r="M51" s="52">
        <v>12.2</v>
      </c>
      <c r="N51" s="54">
        <v>15.4</v>
      </c>
      <c r="O51" s="55" t="s">
        <v>41</v>
      </c>
      <c r="P51" s="48" t="s">
        <v>42</v>
      </c>
      <c r="Q51" s="47" t="s">
        <v>130</v>
      </c>
      <c r="R51" s="56"/>
      <c r="S51" s="57"/>
      <c r="T51" s="58">
        <v>126</v>
      </c>
      <c r="U51" s="59">
        <v>100</v>
      </c>
    </row>
    <row r="52" spans="1:21" ht="24" customHeight="1">
      <c r="A52" s="44" t="s">
        <v>88</v>
      </c>
      <c r="B52" s="45"/>
      <c r="C52" s="46" t="s">
        <v>131</v>
      </c>
      <c r="D52" s="44" t="s">
        <v>132</v>
      </c>
      <c r="E52" s="48" t="s">
        <v>134</v>
      </c>
      <c r="F52" s="48" t="s">
        <v>120</v>
      </c>
      <c r="G52" s="49">
        <v>1.998</v>
      </c>
      <c r="H52" s="48" t="s">
        <v>67</v>
      </c>
      <c r="I52" s="47" t="s">
        <v>135</v>
      </c>
      <c r="J52" s="51">
        <v>5</v>
      </c>
      <c r="K52" s="52">
        <v>15.4</v>
      </c>
      <c r="L52" s="53">
        <v>150.75714285714284</v>
      </c>
      <c r="M52" s="52">
        <v>13.2</v>
      </c>
      <c r="N52" s="54">
        <v>16.5</v>
      </c>
      <c r="O52" s="55" t="s">
        <v>41</v>
      </c>
      <c r="P52" s="48" t="s">
        <v>42</v>
      </c>
      <c r="Q52" s="47" t="s">
        <v>130</v>
      </c>
      <c r="R52" s="56"/>
      <c r="S52" s="57"/>
      <c r="T52" s="58">
        <v>116</v>
      </c>
      <c r="U52" s="59" t="s">
        <v>44</v>
      </c>
    </row>
    <row r="53" spans="1:21" ht="24" customHeight="1">
      <c r="A53" s="44" t="s">
        <v>88</v>
      </c>
      <c r="B53" s="66"/>
      <c r="C53" s="46" t="s">
        <v>136</v>
      </c>
      <c r="D53" s="44" t="s">
        <v>127</v>
      </c>
      <c r="E53" s="47" t="s">
        <v>137</v>
      </c>
      <c r="F53" s="48" t="s">
        <v>138</v>
      </c>
      <c r="G53" s="49">
        <v>1.998</v>
      </c>
      <c r="H53" s="55" t="s">
        <v>139</v>
      </c>
      <c r="I53" s="47" t="s">
        <v>140</v>
      </c>
      <c r="J53" s="64">
        <v>5</v>
      </c>
      <c r="K53" s="69">
        <v>15.2</v>
      </c>
      <c r="L53" s="53">
        <v>152.74078947368417</v>
      </c>
      <c r="M53" s="69">
        <v>13.2</v>
      </c>
      <c r="N53" s="54">
        <v>16.5</v>
      </c>
      <c r="O53" s="55" t="s">
        <v>41</v>
      </c>
      <c r="P53" s="55" t="s">
        <v>42</v>
      </c>
      <c r="Q53" s="55" t="s">
        <v>141</v>
      </c>
      <c r="R53" s="70"/>
      <c r="S53" s="71"/>
      <c r="T53" s="58">
        <v>115</v>
      </c>
      <c r="U53" s="59" t="s">
        <v>44</v>
      </c>
    </row>
    <row r="54" spans="1:21" ht="24" customHeight="1">
      <c r="A54" s="44" t="s">
        <v>88</v>
      </c>
      <c r="B54" s="45"/>
      <c r="C54" s="46" t="s">
        <v>136</v>
      </c>
      <c r="D54" s="44" t="s">
        <v>127</v>
      </c>
      <c r="E54" s="47" t="s">
        <v>142</v>
      </c>
      <c r="F54" s="48" t="s">
        <v>120</v>
      </c>
      <c r="G54" s="49">
        <v>1.998</v>
      </c>
      <c r="H54" s="48" t="s">
        <v>67</v>
      </c>
      <c r="I54" s="47" t="s">
        <v>129</v>
      </c>
      <c r="J54" s="51">
        <v>5</v>
      </c>
      <c r="K54" s="52">
        <v>15.6</v>
      </c>
      <c r="L54" s="53">
        <v>148.824358974359</v>
      </c>
      <c r="M54" s="52">
        <v>13.2</v>
      </c>
      <c r="N54" s="54">
        <v>16.5</v>
      </c>
      <c r="O54" s="55" t="s">
        <v>41</v>
      </c>
      <c r="P54" s="48" t="s">
        <v>42</v>
      </c>
      <c r="Q54" s="47" t="s">
        <v>130</v>
      </c>
      <c r="R54" s="56"/>
      <c r="S54" s="57"/>
      <c r="T54" s="58">
        <v>118</v>
      </c>
      <c r="U54" s="59" t="s">
        <v>44</v>
      </c>
    </row>
    <row r="55" spans="1:21" ht="24" customHeight="1">
      <c r="A55" s="44" t="s">
        <v>88</v>
      </c>
      <c r="B55" s="45"/>
      <c r="C55" s="46" t="s">
        <v>143</v>
      </c>
      <c r="D55" s="44" t="s">
        <v>132</v>
      </c>
      <c r="E55" s="60" t="s">
        <v>144</v>
      </c>
      <c r="F55" s="48" t="s">
        <v>120</v>
      </c>
      <c r="G55" s="49">
        <v>1.998</v>
      </c>
      <c r="H55" s="48" t="s">
        <v>67</v>
      </c>
      <c r="I55" s="47">
        <v>1660</v>
      </c>
      <c r="J55" s="51">
        <v>5</v>
      </c>
      <c r="K55" s="52">
        <v>14.9</v>
      </c>
      <c r="L55" s="53">
        <v>155.81610738255031</v>
      </c>
      <c r="M55" s="52">
        <v>12.2</v>
      </c>
      <c r="N55" s="54">
        <v>15.4</v>
      </c>
      <c r="O55" s="55" t="s">
        <v>41</v>
      </c>
      <c r="P55" s="48" t="s">
        <v>42</v>
      </c>
      <c r="Q55" s="47" t="s">
        <v>130</v>
      </c>
      <c r="R55" s="56"/>
      <c r="S55" s="57"/>
      <c r="T55" s="58">
        <v>122</v>
      </c>
      <c r="U55" s="59" t="s">
        <v>44</v>
      </c>
    </row>
    <row r="56" spans="1:21" ht="24" customHeight="1">
      <c r="A56" s="44" t="s">
        <v>88</v>
      </c>
      <c r="B56" s="45"/>
      <c r="C56" s="46" t="s">
        <v>143</v>
      </c>
      <c r="D56" s="44" t="s">
        <v>132</v>
      </c>
      <c r="E56" s="48" t="s">
        <v>145</v>
      </c>
      <c r="F56" s="48" t="s">
        <v>120</v>
      </c>
      <c r="G56" s="49">
        <v>1.998</v>
      </c>
      <c r="H56" s="48" t="s">
        <v>67</v>
      </c>
      <c r="I56" s="47" t="s">
        <v>135</v>
      </c>
      <c r="J56" s="51">
        <v>5</v>
      </c>
      <c r="K56" s="52">
        <v>14.9</v>
      </c>
      <c r="L56" s="53">
        <v>155.81610738255031</v>
      </c>
      <c r="M56" s="52">
        <v>13.2</v>
      </c>
      <c r="N56" s="54">
        <v>16.5</v>
      </c>
      <c r="O56" s="55" t="s">
        <v>41</v>
      </c>
      <c r="P56" s="48" t="s">
        <v>42</v>
      </c>
      <c r="Q56" s="47" t="s">
        <v>130</v>
      </c>
      <c r="R56" s="56"/>
      <c r="S56" s="57"/>
      <c r="T56" s="58">
        <v>112</v>
      </c>
      <c r="U56" s="59" t="s">
        <v>44</v>
      </c>
    </row>
    <row r="57" spans="1:21" ht="24" customHeight="1">
      <c r="A57" s="44" t="s">
        <v>88</v>
      </c>
      <c r="B57" s="66"/>
      <c r="C57" s="46" t="s">
        <v>146</v>
      </c>
      <c r="D57" s="44" t="s">
        <v>127</v>
      </c>
      <c r="E57" s="47" t="s">
        <v>62</v>
      </c>
      <c r="F57" s="48" t="s">
        <v>138</v>
      </c>
      <c r="G57" s="49">
        <v>1.998</v>
      </c>
      <c r="H57" s="55" t="s">
        <v>139</v>
      </c>
      <c r="I57" s="47" t="s">
        <v>147</v>
      </c>
      <c r="J57" s="64">
        <v>5</v>
      </c>
      <c r="K57" s="69">
        <v>15.7</v>
      </c>
      <c r="L57" s="53">
        <v>147.87643312101909</v>
      </c>
      <c r="M57" s="69">
        <v>13.2</v>
      </c>
      <c r="N57" s="54">
        <v>16.5</v>
      </c>
      <c r="O57" s="55" t="s">
        <v>41</v>
      </c>
      <c r="P57" s="55" t="s">
        <v>42</v>
      </c>
      <c r="Q57" s="55" t="s">
        <v>141</v>
      </c>
      <c r="R57" s="75"/>
      <c r="S57" s="71"/>
      <c r="T57" s="58">
        <v>118</v>
      </c>
      <c r="U57" s="59" t="s">
        <v>44</v>
      </c>
    </row>
    <row r="58" spans="1:21" ht="24" customHeight="1">
      <c r="A58" s="44" t="s">
        <v>88</v>
      </c>
      <c r="B58" s="45"/>
      <c r="C58" s="46" t="s">
        <v>148</v>
      </c>
      <c r="D58" s="44" t="s">
        <v>132</v>
      </c>
      <c r="E58" s="47" t="s">
        <v>60</v>
      </c>
      <c r="F58" s="48" t="s">
        <v>138</v>
      </c>
      <c r="G58" s="49">
        <v>1.998</v>
      </c>
      <c r="H58" s="48" t="s">
        <v>67</v>
      </c>
      <c r="I58" s="47" t="s">
        <v>149</v>
      </c>
      <c r="J58" s="51">
        <v>5</v>
      </c>
      <c r="K58" s="52">
        <v>15.1</v>
      </c>
      <c r="L58" s="53">
        <v>153.75231788079469</v>
      </c>
      <c r="M58" s="52">
        <v>12.2</v>
      </c>
      <c r="N58" s="54">
        <v>15.4</v>
      </c>
      <c r="O58" s="55" t="s">
        <v>41</v>
      </c>
      <c r="P58" s="48" t="s">
        <v>42</v>
      </c>
      <c r="Q58" s="47" t="s">
        <v>130</v>
      </c>
      <c r="R58" s="56"/>
      <c r="S58" s="57"/>
      <c r="T58" s="58">
        <v>123</v>
      </c>
      <c r="U58" s="59" t="s">
        <v>44</v>
      </c>
    </row>
    <row r="59" spans="1:21" ht="24" customHeight="1">
      <c r="A59" s="44" t="s">
        <v>88</v>
      </c>
      <c r="B59" s="45"/>
      <c r="C59" s="46" t="s">
        <v>150</v>
      </c>
      <c r="D59" s="44" t="s">
        <v>151</v>
      </c>
      <c r="E59" s="60" t="s">
        <v>152</v>
      </c>
      <c r="F59" s="48" t="s">
        <v>120</v>
      </c>
      <c r="G59" s="49">
        <v>1.998</v>
      </c>
      <c r="H59" s="48" t="s">
        <v>67</v>
      </c>
      <c r="I59" s="47" t="s">
        <v>153</v>
      </c>
      <c r="J59" s="51">
        <v>4</v>
      </c>
      <c r="K59" s="52">
        <v>15.4</v>
      </c>
      <c r="L59" s="53">
        <v>150.75714285714284</v>
      </c>
      <c r="M59" s="52">
        <v>12.2</v>
      </c>
      <c r="N59" s="54">
        <v>15.4</v>
      </c>
      <c r="O59" s="55" t="s">
        <v>41</v>
      </c>
      <c r="P59" s="48" t="s">
        <v>42</v>
      </c>
      <c r="Q59" s="47" t="s">
        <v>130</v>
      </c>
      <c r="R59" s="56"/>
      <c r="S59" s="57"/>
      <c r="T59" s="58">
        <v>126</v>
      </c>
      <c r="U59" s="59">
        <v>100</v>
      </c>
    </row>
    <row r="60" spans="1:21" ht="24" customHeight="1">
      <c r="A60" s="44" t="s">
        <v>88</v>
      </c>
      <c r="B60" s="45"/>
      <c r="C60" s="46" t="s">
        <v>154</v>
      </c>
      <c r="D60" s="44" t="s">
        <v>151</v>
      </c>
      <c r="E60" s="48" t="s">
        <v>155</v>
      </c>
      <c r="F60" s="48" t="s">
        <v>120</v>
      </c>
      <c r="G60" s="49">
        <v>1.998</v>
      </c>
      <c r="H60" s="48" t="s">
        <v>67</v>
      </c>
      <c r="I60" s="47" t="s">
        <v>140</v>
      </c>
      <c r="J60" s="51">
        <v>4</v>
      </c>
      <c r="K60" s="52">
        <v>15.6</v>
      </c>
      <c r="L60" s="53">
        <v>148.824358974359</v>
      </c>
      <c r="M60" s="52">
        <v>13.2</v>
      </c>
      <c r="N60" s="54">
        <v>16.5</v>
      </c>
      <c r="O60" s="55" t="s">
        <v>41</v>
      </c>
      <c r="P60" s="48" t="s">
        <v>42</v>
      </c>
      <c r="Q60" s="47" t="s">
        <v>130</v>
      </c>
      <c r="R60" s="56"/>
      <c r="S60" s="57"/>
      <c r="T60" s="58">
        <v>118</v>
      </c>
      <c r="U60" s="59" t="s">
        <v>44</v>
      </c>
    </row>
    <row r="61" spans="1:21" ht="24" customHeight="1">
      <c r="A61" s="44" t="s">
        <v>88</v>
      </c>
      <c r="B61" s="45"/>
      <c r="C61" s="46" t="s">
        <v>156</v>
      </c>
      <c r="D61" s="44" t="s">
        <v>157</v>
      </c>
      <c r="E61" s="48"/>
      <c r="F61" s="48" t="s">
        <v>120</v>
      </c>
      <c r="G61" s="49">
        <v>1.998</v>
      </c>
      <c r="H61" s="48" t="s">
        <v>67</v>
      </c>
      <c r="I61" s="47" t="s">
        <v>158</v>
      </c>
      <c r="J61" s="51">
        <v>5</v>
      </c>
      <c r="K61" s="52">
        <v>14.9</v>
      </c>
      <c r="L61" s="53">
        <v>155.81610738255031</v>
      </c>
      <c r="M61" s="52">
        <v>12.2</v>
      </c>
      <c r="N61" s="54">
        <v>15.4</v>
      </c>
      <c r="O61" s="55" t="s">
        <v>41</v>
      </c>
      <c r="P61" s="48" t="s">
        <v>42</v>
      </c>
      <c r="Q61" s="47" t="s">
        <v>130</v>
      </c>
      <c r="R61" s="56"/>
      <c r="S61" s="57"/>
      <c r="T61" s="58">
        <v>122</v>
      </c>
      <c r="U61" s="59" t="s">
        <v>44</v>
      </c>
    </row>
    <row r="62" spans="1:21" ht="24" customHeight="1">
      <c r="A62" s="44" t="s">
        <v>92</v>
      </c>
      <c r="B62" s="45"/>
      <c r="C62" s="46" t="s">
        <v>159</v>
      </c>
      <c r="D62" s="44" t="s">
        <v>160</v>
      </c>
      <c r="E62" s="48" t="s">
        <v>95</v>
      </c>
      <c r="F62" s="48" t="s">
        <v>161</v>
      </c>
      <c r="G62" s="49">
        <v>1.998</v>
      </c>
      <c r="H62" s="48" t="s">
        <v>162</v>
      </c>
      <c r="I62" s="47">
        <v>1760</v>
      </c>
      <c r="J62" s="51">
        <v>5</v>
      </c>
      <c r="K62" s="52">
        <v>17</v>
      </c>
      <c r="L62" s="53">
        <v>136.56823529411761</v>
      </c>
      <c r="M62" s="52">
        <v>12.2</v>
      </c>
      <c r="N62" s="54">
        <v>15.4</v>
      </c>
      <c r="O62" s="50" t="s">
        <v>163</v>
      </c>
      <c r="P62" s="48" t="s">
        <v>42</v>
      </c>
      <c r="Q62" s="47" t="s">
        <v>141</v>
      </c>
      <c r="R62" s="56"/>
      <c r="S62" s="57" t="s">
        <v>99</v>
      </c>
      <c r="T62" s="58">
        <v>139</v>
      </c>
      <c r="U62" s="59">
        <v>110</v>
      </c>
    </row>
    <row r="63" spans="1:21" ht="24" customHeight="1">
      <c r="A63" s="44" t="s">
        <v>92</v>
      </c>
      <c r="B63" s="45"/>
      <c r="C63" s="46" t="s">
        <v>159</v>
      </c>
      <c r="D63" s="44" t="s">
        <v>160</v>
      </c>
      <c r="E63" s="48" t="s">
        <v>100</v>
      </c>
      <c r="F63" s="48" t="s">
        <v>161</v>
      </c>
      <c r="G63" s="49">
        <v>1.998</v>
      </c>
      <c r="H63" s="48" t="s">
        <v>162</v>
      </c>
      <c r="I63" s="47">
        <v>1780</v>
      </c>
      <c r="J63" s="51">
        <v>5</v>
      </c>
      <c r="K63" s="52">
        <v>17</v>
      </c>
      <c r="L63" s="53">
        <v>136.56823529411761</v>
      </c>
      <c r="M63" s="52">
        <v>11.1</v>
      </c>
      <c r="N63" s="54">
        <v>14.4</v>
      </c>
      <c r="O63" s="50" t="s">
        <v>163</v>
      </c>
      <c r="P63" s="48" t="s">
        <v>42</v>
      </c>
      <c r="Q63" s="47" t="s">
        <v>141</v>
      </c>
      <c r="R63" s="56"/>
      <c r="S63" s="57" t="s">
        <v>99</v>
      </c>
      <c r="T63" s="58">
        <v>153</v>
      </c>
      <c r="U63" s="59">
        <v>118</v>
      </c>
    </row>
    <row r="64" spans="1:21" ht="24" customHeight="1">
      <c r="A64" s="44" t="s">
        <v>92</v>
      </c>
      <c r="B64" s="45"/>
      <c r="C64" s="46" t="s">
        <v>159</v>
      </c>
      <c r="D64" s="44" t="s">
        <v>160</v>
      </c>
      <c r="E64" s="48" t="s">
        <v>101</v>
      </c>
      <c r="F64" s="48" t="s">
        <v>161</v>
      </c>
      <c r="G64" s="49">
        <v>1.998</v>
      </c>
      <c r="H64" s="48" t="s">
        <v>162</v>
      </c>
      <c r="I64" s="47">
        <v>1790</v>
      </c>
      <c r="J64" s="51">
        <v>5</v>
      </c>
      <c r="K64" s="52">
        <v>17</v>
      </c>
      <c r="L64" s="53">
        <v>136.56823529411761</v>
      </c>
      <c r="M64" s="52">
        <v>11.1</v>
      </c>
      <c r="N64" s="54">
        <v>14.4</v>
      </c>
      <c r="O64" s="50" t="s">
        <v>163</v>
      </c>
      <c r="P64" s="48" t="s">
        <v>42</v>
      </c>
      <c r="Q64" s="47" t="s">
        <v>141</v>
      </c>
      <c r="R64" s="56"/>
      <c r="S64" s="57" t="s">
        <v>99</v>
      </c>
      <c r="T64" s="58">
        <v>153</v>
      </c>
      <c r="U64" s="59">
        <v>118</v>
      </c>
    </row>
    <row r="65" spans="1:21" ht="24" customHeight="1">
      <c r="A65" s="44" t="s">
        <v>92</v>
      </c>
      <c r="B65" s="45"/>
      <c r="C65" s="46" t="s">
        <v>159</v>
      </c>
      <c r="D65" s="44" t="s">
        <v>160</v>
      </c>
      <c r="E65" s="48" t="s">
        <v>102</v>
      </c>
      <c r="F65" s="48" t="s">
        <v>161</v>
      </c>
      <c r="G65" s="49">
        <v>1.998</v>
      </c>
      <c r="H65" s="48" t="s">
        <v>162</v>
      </c>
      <c r="I65" s="47">
        <v>1810</v>
      </c>
      <c r="J65" s="51">
        <v>5</v>
      </c>
      <c r="K65" s="52">
        <v>17</v>
      </c>
      <c r="L65" s="53">
        <v>136.56823529411761</v>
      </c>
      <c r="M65" s="52">
        <v>11.1</v>
      </c>
      <c r="N65" s="54">
        <v>14.4</v>
      </c>
      <c r="O65" s="50" t="s">
        <v>163</v>
      </c>
      <c r="P65" s="48" t="s">
        <v>42</v>
      </c>
      <c r="Q65" s="47" t="s">
        <v>141</v>
      </c>
      <c r="R65" s="56"/>
      <c r="S65" s="57" t="s">
        <v>99</v>
      </c>
      <c r="T65" s="58">
        <v>153</v>
      </c>
      <c r="U65" s="59">
        <v>118</v>
      </c>
    </row>
    <row r="66" spans="1:21" ht="24" customHeight="1">
      <c r="A66" s="44" t="s">
        <v>88</v>
      </c>
      <c r="B66" s="45"/>
      <c r="C66" s="46" t="s">
        <v>164</v>
      </c>
      <c r="D66" s="44" t="s">
        <v>165</v>
      </c>
      <c r="E66" s="60" t="s">
        <v>166</v>
      </c>
      <c r="F66" s="48" t="s">
        <v>120</v>
      </c>
      <c r="G66" s="49">
        <v>1.998</v>
      </c>
      <c r="H66" s="48" t="s">
        <v>67</v>
      </c>
      <c r="I66" s="47">
        <v>1670</v>
      </c>
      <c r="J66" s="51">
        <v>5</v>
      </c>
      <c r="K66" s="52">
        <v>14.4</v>
      </c>
      <c r="L66" s="53">
        <v>161.22638888888889</v>
      </c>
      <c r="M66" s="52">
        <v>12.2</v>
      </c>
      <c r="N66" s="54">
        <v>15.4</v>
      </c>
      <c r="O66" s="55" t="s">
        <v>41</v>
      </c>
      <c r="P66" s="48" t="s">
        <v>42</v>
      </c>
      <c r="Q66" s="47" t="s">
        <v>130</v>
      </c>
      <c r="R66" s="56"/>
      <c r="S66" s="57"/>
      <c r="T66" s="58">
        <v>118</v>
      </c>
      <c r="U66" s="59" t="s">
        <v>44</v>
      </c>
    </row>
    <row r="67" spans="1:21" ht="24" customHeight="1">
      <c r="A67" s="44" t="s">
        <v>88</v>
      </c>
      <c r="B67" s="45"/>
      <c r="C67" s="46" t="s">
        <v>164</v>
      </c>
      <c r="D67" s="44" t="s">
        <v>165</v>
      </c>
      <c r="E67" s="47" t="s">
        <v>167</v>
      </c>
      <c r="F67" s="48" t="s">
        <v>120</v>
      </c>
      <c r="G67" s="49">
        <v>1.998</v>
      </c>
      <c r="H67" s="48" t="s">
        <v>67</v>
      </c>
      <c r="I67" s="47" t="s">
        <v>147</v>
      </c>
      <c r="J67" s="51">
        <v>5</v>
      </c>
      <c r="K67" s="52">
        <v>14.4</v>
      </c>
      <c r="L67" s="53">
        <v>161.22638888888889</v>
      </c>
      <c r="M67" s="52">
        <v>13.2</v>
      </c>
      <c r="N67" s="54">
        <v>16.5</v>
      </c>
      <c r="O67" s="55" t="s">
        <v>41</v>
      </c>
      <c r="P67" s="48" t="s">
        <v>42</v>
      </c>
      <c r="Q67" s="47" t="s">
        <v>130</v>
      </c>
      <c r="R67" s="56"/>
      <c r="S67" s="57"/>
      <c r="T67" s="58">
        <v>109</v>
      </c>
      <c r="U67" s="59" t="s">
        <v>44</v>
      </c>
    </row>
    <row r="68" spans="1:21" ht="24" customHeight="1">
      <c r="A68" s="44" t="s">
        <v>88</v>
      </c>
      <c r="B68" s="45"/>
      <c r="C68" s="46" t="s">
        <v>168</v>
      </c>
      <c r="D68" s="44" t="s">
        <v>165</v>
      </c>
      <c r="E68" s="47" t="s">
        <v>169</v>
      </c>
      <c r="F68" s="48" t="s">
        <v>138</v>
      </c>
      <c r="G68" s="49">
        <v>1.998</v>
      </c>
      <c r="H68" s="48" t="s">
        <v>67</v>
      </c>
      <c r="I68" s="47" t="s">
        <v>170</v>
      </c>
      <c r="J68" s="51">
        <v>5</v>
      </c>
      <c r="K68" s="52">
        <v>14.6</v>
      </c>
      <c r="L68" s="53">
        <v>159.01780821917808</v>
      </c>
      <c r="M68" s="52">
        <v>12.2</v>
      </c>
      <c r="N68" s="54">
        <v>15.4</v>
      </c>
      <c r="O68" s="55" t="s">
        <v>41</v>
      </c>
      <c r="P68" s="48" t="s">
        <v>42</v>
      </c>
      <c r="Q68" s="47" t="s">
        <v>130</v>
      </c>
      <c r="R68" s="56"/>
      <c r="S68" s="57"/>
      <c r="T68" s="58">
        <v>119</v>
      </c>
      <c r="U68" s="59" t="s">
        <v>44</v>
      </c>
    </row>
    <row r="69" spans="1:21" ht="24" customHeight="1">
      <c r="A69" s="44" t="s">
        <v>88</v>
      </c>
      <c r="B69" s="45"/>
      <c r="C69" s="46" t="s">
        <v>171</v>
      </c>
      <c r="D69" s="44" t="s">
        <v>172</v>
      </c>
      <c r="E69" s="65" t="s">
        <v>173</v>
      </c>
      <c r="F69" s="48" t="s">
        <v>138</v>
      </c>
      <c r="G69" s="49">
        <v>1.998</v>
      </c>
      <c r="H69" s="48" t="s">
        <v>67</v>
      </c>
      <c r="I69" s="47" t="s">
        <v>174</v>
      </c>
      <c r="J69" s="51">
        <v>5</v>
      </c>
      <c r="K69" s="52">
        <v>13.4</v>
      </c>
      <c r="L69" s="53">
        <v>173.25820895522384</v>
      </c>
      <c r="M69" s="52">
        <v>11.1</v>
      </c>
      <c r="N69" s="54">
        <v>14.4</v>
      </c>
      <c r="O69" s="55" t="s">
        <v>41</v>
      </c>
      <c r="P69" s="48" t="s">
        <v>42</v>
      </c>
      <c r="Q69" s="47" t="s">
        <v>130</v>
      </c>
      <c r="R69" s="56"/>
      <c r="S69" s="57"/>
      <c r="T69" s="58">
        <v>120</v>
      </c>
      <c r="U69" s="59" t="s">
        <v>44</v>
      </c>
    </row>
    <row r="70" spans="1:21" ht="24" customHeight="1">
      <c r="A70" s="44" t="s">
        <v>88</v>
      </c>
      <c r="B70" s="45"/>
      <c r="C70" s="46" t="s">
        <v>175</v>
      </c>
      <c r="D70" s="44" t="s">
        <v>176</v>
      </c>
      <c r="E70" s="47" t="s">
        <v>52</v>
      </c>
      <c r="F70" s="48" t="s">
        <v>177</v>
      </c>
      <c r="G70" s="49">
        <v>2.9969999999999999</v>
      </c>
      <c r="H70" s="48" t="s">
        <v>67</v>
      </c>
      <c r="I70" s="47" t="s">
        <v>178</v>
      </c>
      <c r="J70" s="51">
        <v>5</v>
      </c>
      <c r="K70" s="52">
        <v>12.3</v>
      </c>
      <c r="L70" s="53">
        <v>188.75284552845525</v>
      </c>
      <c r="M70" s="52">
        <v>11.1</v>
      </c>
      <c r="N70" s="54">
        <v>14.4</v>
      </c>
      <c r="O70" s="55" t="s">
        <v>41</v>
      </c>
      <c r="P70" s="48" t="s">
        <v>42</v>
      </c>
      <c r="Q70" s="47" t="s">
        <v>74</v>
      </c>
      <c r="R70" s="56"/>
      <c r="S70" s="57"/>
      <c r="T70" s="58">
        <v>110</v>
      </c>
      <c r="U70" s="59" t="s">
        <v>44</v>
      </c>
    </row>
    <row r="71" spans="1:21" ht="24" customHeight="1">
      <c r="A71" s="44" t="s">
        <v>88</v>
      </c>
      <c r="B71" s="45"/>
      <c r="C71" s="46" t="s">
        <v>179</v>
      </c>
      <c r="D71" s="44" t="s">
        <v>180</v>
      </c>
      <c r="E71" s="65" t="s">
        <v>173</v>
      </c>
      <c r="F71" s="48" t="s">
        <v>177</v>
      </c>
      <c r="G71" s="49">
        <v>2.9969999999999999</v>
      </c>
      <c r="H71" s="48" t="s">
        <v>67</v>
      </c>
      <c r="I71" s="47" t="s">
        <v>181</v>
      </c>
      <c r="J71" s="51">
        <v>5</v>
      </c>
      <c r="K71" s="52">
        <v>11.8</v>
      </c>
      <c r="L71" s="53">
        <v>196.75084745762712</v>
      </c>
      <c r="M71" s="52">
        <v>10.199999999999999</v>
      </c>
      <c r="N71" s="54">
        <v>13.5</v>
      </c>
      <c r="O71" s="55" t="s">
        <v>41</v>
      </c>
      <c r="P71" s="48" t="s">
        <v>42</v>
      </c>
      <c r="Q71" s="47" t="s">
        <v>74</v>
      </c>
      <c r="R71" s="56"/>
      <c r="S71" s="57"/>
      <c r="T71" s="58">
        <v>115</v>
      </c>
      <c r="U71" s="59" t="s">
        <v>44</v>
      </c>
    </row>
    <row r="72" spans="1:21" ht="24" customHeight="1">
      <c r="A72" s="44" t="s">
        <v>92</v>
      </c>
      <c r="B72" s="45"/>
      <c r="C72" s="46" t="s">
        <v>182</v>
      </c>
      <c r="D72" s="44" t="s">
        <v>183</v>
      </c>
      <c r="E72" s="48" t="s">
        <v>95</v>
      </c>
      <c r="F72" s="48" t="s">
        <v>184</v>
      </c>
      <c r="G72" s="49">
        <v>2.9969999999999999</v>
      </c>
      <c r="H72" s="48" t="s">
        <v>185</v>
      </c>
      <c r="I72" s="47">
        <v>2090</v>
      </c>
      <c r="J72" s="51">
        <v>5</v>
      </c>
      <c r="K72" s="52">
        <v>16</v>
      </c>
      <c r="L72" s="53">
        <v>145.10374999999999</v>
      </c>
      <c r="M72" s="52">
        <v>9.4</v>
      </c>
      <c r="N72" s="54">
        <v>12.7</v>
      </c>
      <c r="O72" s="55" t="s">
        <v>186</v>
      </c>
      <c r="P72" s="48" t="s">
        <v>42</v>
      </c>
      <c r="Q72" s="47" t="s">
        <v>141</v>
      </c>
      <c r="R72" s="56"/>
      <c r="S72" s="57" t="s">
        <v>99</v>
      </c>
      <c r="T72" s="58">
        <v>170</v>
      </c>
      <c r="U72" s="59">
        <v>125</v>
      </c>
    </row>
    <row r="73" spans="1:21" ht="24" customHeight="1">
      <c r="A73" s="44" t="s">
        <v>92</v>
      </c>
      <c r="B73" s="45"/>
      <c r="C73" s="46" t="s">
        <v>182</v>
      </c>
      <c r="D73" s="44" t="s">
        <v>183</v>
      </c>
      <c r="E73" s="48" t="s">
        <v>100</v>
      </c>
      <c r="F73" s="48" t="s">
        <v>184</v>
      </c>
      <c r="G73" s="49">
        <v>2.9969999999999999</v>
      </c>
      <c r="H73" s="48" t="s">
        <v>185</v>
      </c>
      <c r="I73" s="47">
        <v>2100</v>
      </c>
      <c r="J73" s="51">
        <v>5</v>
      </c>
      <c r="K73" s="52">
        <v>16</v>
      </c>
      <c r="L73" s="53">
        <v>145.10374999999999</v>
      </c>
      <c r="M73" s="52">
        <v>9.4</v>
      </c>
      <c r="N73" s="54">
        <v>12.7</v>
      </c>
      <c r="O73" s="55" t="s">
        <v>186</v>
      </c>
      <c r="P73" s="48" t="s">
        <v>42</v>
      </c>
      <c r="Q73" s="47" t="s">
        <v>141</v>
      </c>
      <c r="R73" s="56"/>
      <c r="S73" s="57" t="s">
        <v>99</v>
      </c>
      <c r="T73" s="58">
        <v>170</v>
      </c>
      <c r="U73" s="59">
        <v>125</v>
      </c>
    </row>
    <row r="74" spans="1:21" ht="24" customHeight="1">
      <c r="A74" s="44" t="s">
        <v>92</v>
      </c>
      <c r="B74" s="45"/>
      <c r="C74" s="46" t="s">
        <v>182</v>
      </c>
      <c r="D74" s="44" t="s">
        <v>183</v>
      </c>
      <c r="E74" s="48" t="s">
        <v>101</v>
      </c>
      <c r="F74" s="48" t="s">
        <v>184</v>
      </c>
      <c r="G74" s="49">
        <v>2.9969999999999999</v>
      </c>
      <c r="H74" s="48" t="s">
        <v>185</v>
      </c>
      <c r="I74" s="47">
        <v>2120</v>
      </c>
      <c r="J74" s="51">
        <v>5</v>
      </c>
      <c r="K74" s="52">
        <v>16</v>
      </c>
      <c r="L74" s="53">
        <v>145.10374999999999</v>
      </c>
      <c r="M74" s="52">
        <v>8.6999999999999993</v>
      </c>
      <c r="N74" s="54">
        <v>11.9</v>
      </c>
      <c r="O74" s="55" t="s">
        <v>186</v>
      </c>
      <c r="P74" s="48" t="s">
        <v>42</v>
      </c>
      <c r="Q74" s="47" t="s">
        <v>141</v>
      </c>
      <c r="R74" s="56"/>
      <c r="S74" s="57" t="s">
        <v>99</v>
      </c>
      <c r="T74" s="58">
        <v>183</v>
      </c>
      <c r="U74" s="59">
        <v>134</v>
      </c>
    </row>
    <row r="75" spans="1:21" ht="24" customHeight="1">
      <c r="A75" s="44" t="s">
        <v>92</v>
      </c>
      <c r="B75" s="45"/>
      <c r="C75" s="46" t="s">
        <v>182</v>
      </c>
      <c r="D75" s="44" t="s">
        <v>183</v>
      </c>
      <c r="E75" s="48" t="s">
        <v>102</v>
      </c>
      <c r="F75" s="48" t="s">
        <v>184</v>
      </c>
      <c r="G75" s="49">
        <v>2.9969999999999999</v>
      </c>
      <c r="H75" s="48" t="s">
        <v>185</v>
      </c>
      <c r="I75" s="47">
        <v>2160</v>
      </c>
      <c r="J75" s="51">
        <v>5</v>
      </c>
      <c r="K75" s="52">
        <v>16</v>
      </c>
      <c r="L75" s="53">
        <v>145.10374999999999</v>
      </c>
      <c r="M75" s="52">
        <v>8.6999999999999993</v>
      </c>
      <c r="N75" s="54">
        <v>11.9</v>
      </c>
      <c r="O75" s="55" t="s">
        <v>186</v>
      </c>
      <c r="P75" s="48" t="s">
        <v>42</v>
      </c>
      <c r="Q75" s="47" t="s">
        <v>141</v>
      </c>
      <c r="R75" s="56"/>
      <c r="S75" s="57" t="s">
        <v>99</v>
      </c>
      <c r="T75" s="58">
        <v>183</v>
      </c>
      <c r="U75" s="59">
        <v>134</v>
      </c>
    </row>
    <row r="76" spans="1:21" ht="24" customHeight="1">
      <c r="A76" s="44" t="s">
        <v>88</v>
      </c>
      <c r="B76" s="45"/>
      <c r="C76" s="46" t="s">
        <v>187</v>
      </c>
      <c r="D76" s="44" t="s">
        <v>188</v>
      </c>
      <c r="E76" s="48" t="s">
        <v>189</v>
      </c>
      <c r="F76" s="48" t="s">
        <v>177</v>
      </c>
      <c r="G76" s="49">
        <v>2.9969999999999999</v>
      </c>
      <c r="H76" s="48" t="s">
        <v>67</v>
      </c>
      <c r="I76" s="47" t="s">
        <v>190</v>
      </c>
      <c r="J76" s="51">
        <v>5</v>
      </c>
      <c r="K76" s="52">
        <v>12.1</v>
      </c>
      <c r="L76" s="53">
        <v>191.87272727272727</v>
      </c>
      <c r="M76" s="52">
        <v>11.1</v>
      </c>
      <c r="N76" s="54">
        <v>14.4</v>
      </c>
      <c r="O76" s="55" t="s">
        <v>41</v>
      </c>
      <c r="P76" s="48" t="s">
        <v>42</v>
      </c>
      <c r="Q76" s="47" t="s">
        <v>130</v>
      </c>
      <c r="R76" s="56"/>
      <c r="S76" s="57"/>
      <c r="T76" s="58">
        <v>109</v>
      </c>
      <c r="U76" s="59" t="s">
        <v>44</v>
      </c>
    </row>
    <row r="77" spans="1:21" ht="24" customHeight="1">
      <c r="A77" s="44" t="s">
        <v>88</v>
      </c>
      <c r="B77" s="45"/>
      <c r="C77" s="46" t="s">
        <v>187</v>
      </c>
      <c r="D77" s="44" t="s">
        <v>188</v>
      </c>
      <c r="E77" s="48" t="s">
        <v>191</v>
      </c>
      <c r="F77" s="48" t="s">
        <v>177</v>
      </c>
      <c r="G77" s="49">
        <v>2.9969999999999999</v>
      </c>
      <c r="H77" s="48" t="s">
        <v>67</v>
      </c>
      <c r="I77" s="47" t="s">
        <v>192</v>
      </c>
      <c r="J77" s="51">
        <v>5</v>
      </c>
      <c r="K77" s="52">
        <v>12.1</v>
      </c>
      <c r="L77" s="53">
        <v>191.87272727272727</v>
      </c>
      <c r="M77" s="52">
        <v>10.199999999999999</v>
      </c>
      <c r="N77" s="54">
        <v>13.5</v>
      </c>
      <c r="O77" s="55" t="s">
        <v>41</v>
      </c>
      <c r="P77" s="48" t="s">
        <v>42</v>
      </c>
      <c r="Q77" s="47" t="s">
        <v>130</v>
      </c>
      <c r="R77" s="56"/>
      <c r="S77" s="57"/>
      <c r="T77" s="58">
        <v>118</v>
      </c>
      <c r="U77" s="59" t="s">
        <v>44</v>
      </c>
    </row>
    <row r="78" spans="1:21" ht="24" customHeight="1">
      <c r="A78" s="44" t="s">
        <v>88</v>
      </c>
      <c r="B78" s="45"/>
      <c r="C78" s="46" t="s">
        <v>193</v>
      </c>
      <c r="D78" s="44" t="s">
        <v>194</v>
      </c>
      <c r="E78" s="65" t="s">
        <v>195</v>
      </c>
      <c r="F78" s="48" t="s">
        <v>177</v>
      </c>
      <c r="G78" s="49">
        <v>2.9969999999999999</v>
      </c>
      <c r="H78" s="48" t="s">
        <v>67</v>
      </c>
      <c r="I78" s="47" t="s">
        <v>196</v>
      </c>
      <c r="J78" s="51">
        <v>5</v>
      </c>
      <c r="K78" s="52">
        <v>12.3</v>
      </c>
      <c r="L78" s="53">
        <v>188.75284552845525</v>
      </c>
      <c r="M78" s="52">
        <v>9.4</v>
      </c>
      <c r="N78" s="54">
        <v>12.7</v>
      </c>
      <c r="O78" s="55" t="s">
        <v>41</v>
      </c>
      <c r="P78" s="48" t="s">
        <v>42</v>
      </c>
      <c r="Q78" s="47" t="s">
        <v>130</v>
      </c>
      <c r="R78" s="56"/>
      <c r="S78" s="57"/>
      <c r="T78" s="58">
        <v>130</v>
      </c>
      <c r="U78" s="59" t="s">
        <v>44</v>
      </c>
    </row>
    <row r="79" spans="1:21" ht="24" customHeight="1">
      <c r="A79" s="44" t="s">
        <v>88</v>
      </c>
      <c r="B79" s="45"/>
      <c r="C79" s="46" t="s">
        <v>193</v>
      </c>
      <c r="D79" s="44" t="s">
        <v>194</v>
      </c>
      <c r="E79" s="65" t="s">
        <v>197</v>
      </c>
      <c r="F79" s="48" t="s">
        <v>177</v>
      </c>
      <c r="G79" s="49">
        <v>2.9969999999999999</v>
      </c>
      <c r="H79" s="48" t="s">
        <v>67</v>
      </c>
      <c r="I79" s="47" t="s">
        <v>198</v>
      </c>
      <c r="J79" s="51">
        <v>5</v>
      </c>
      <c r="K79" s="52">
        <v>12.3</v>
      </c>
      <c r="L79" s="53">
        <v>188.75284552845525</v>
      </c>
      <c r="M79" s="52">
        <v>10.199999999999999</v>
      </c>
      <c r="N79" s="54">
        <v>13.5</v>
      </c>
      <c r="O79" s="55" t="s">
        <v>41</v>
      </c>
      <c r="P79" s="48" t="s">
        <v>42</v>
      </c>
      <c r="Q79" s="47" t="s">
        <v>130</v>
      </c>
      <c r="R79" s="56"/>
      <c r="S79" s="57"/>
      <c r="T79" s="58">
        <v>120</v>
      </c>
      <c r="U79" s="59" t="s">
        <v>44</v>
      </c>
    </row>
    <row r="80" spans="1:21" ht="24" customHeight="1">
      <c r="A80" s="44" t="s">
        <v>88</v>
      </c>
      <c r="B80" s="45"/>
      <c r="C80" s="46" t="s">
        <v>199</v>
      </c>
      <c r="D80" s="44" t="s">
        <v>200</v>
      </c>
      <c r="E80" s="48" t="s">
        <v>201</v>
      </c>
      <c r="F80" s="48" t="s">
        <v>202</v>
      </c>
      <c r="G80" s="49">
        <v>4.3940000000000001</v>
      </c>
      <c r="H80" s="48" t="s">
        <v>67</v>
      </c>
      <c r="I80" s="47" t="s">
        <v>203</v>
      </c>
      <c r="J80" s="51">
        <v>5</v>
      </c>
      <c r="K80" s="52">
        <v>8.6</v>
      </c>
      <c r="L80" s="53">
        <v>269.96046511627907</v>
      </c>
      <c r="M80" s="52">
        <v>9.4</v>
      </c>
      <c r="N80" s="54">
        <v>12.7</v>
      </c>
      <c r="O80" s="55" t="s">
        <v>41</v>
      </c>
      <c r="P80" s="48" t="s">
        <v>42</v>
      </c>
      <c r="Q80" s="47" t="s">
        <v>74</v>
      </c>
      <c r="R80" s="56"/>
      <c r="S80" s="57"/>
      <c r="T80" s="58" t="s">
        <v>44</v>
      </c>
      <c r="U80" s="59" t="s">
        <v>44</v>
      </c>
    </row>
    <row r="81" spans="1:21" ht="24" customHeight="1">
      <c r="A81" s="44" t="s">
        <v>88</v>
      </c>
      <c r="B81" s="45"/>
      <c r="C81" s="46" t="s">
        <v>199</v>
      </c>
      <c r="D81" s="44" t="s">
        <v>200</v>
      </c>
      <c r="E81" s="48" t="s">
        <v>204</v>
      </c>
      <c r="F81" s="48" t="s">
        <v>202</v>
      </c>
      <c r="G81" s="49">
        <v>4.3940000000000001</v>
      </c>
      <c r="H81" s="48" t="s">
        <v>67</v>
      </c>
      <c r="I81" s="47" t="s">
        <v>205</v>
      </c>
      <c r="J81" s="51">
        <v>5</v>
      </c>
      <c r="K81" s="52">
        <v>8.6</v>
      </c>
      <c r="L81" s="53">
        <v>269.96046511627907</v>
      </c>
      <c r="M81" s="52">
        <v>8.6999999999999993</v>
      </c>
      <c r="N81" s="54">
        <v>11.9</v>
      </c>
      <c r="O81" s="55" t="s">
        <v>41</v>
      </c>
      <c r="P81" s="48" t="s">
        <v>42</v>
      </c>
      <c r="Q81" s="47" t="s">
        <v>74</v>
      </c>
      <c r="R81" s="56"/>
      <c r="S81" s="57"/>
      <c r="T81" s="58" t="s">
        <v>44</v>
      </c>
      <c r="U81" s="59" t="s">
        <v>44</v>
      </c>
    </row>
    <row r="82" spans="1:21" ht="24" customHeight="1">
      <c r="A82" s="44" t="s">
        <v>88</v>
      </c>
      <c r="B82" s="45"/>
      <c r="C82" s="46" t="s">
        <v>206</v>
      </c>
      <c r="D82" s="44" t="s">
        <v>207</v>
      </c>
      <c r="E82" s="47"/>
      <c r="F82" s="48" t="s">
        <v>202</v>
      </c>
      <c r="G82" s="49">
        <v>4.3940000000000001</v>
      </c>
      <c r="H82" s="48" t="s">
        <v>67</v>
      </c>
      <c r="I82" s="47" t="s">
        <v>208</v>
      </c>
      <c r="J82" s="51">
        <v>5</v>
      </c>
      <c r="K82" s="52">
        <v>8.4</v>
      </c>
      <c r="L82" s="53">
        <v>276.38809523809516</v>
      </c>
      <c r="M82" s="52">
        <v>8.6999999999999993</v>
      </c>
      <c r="N82" s="54">
        <v>11.9</v>
      </c>
      <c r="O82" s="55" t="s">
        <v>41</v>
      </c>
      <c r="P82" s="48" t="s">
        <v>42</v>
      </c>
      <c r="Q82" s="47" t="s">
        <v>74</v>
      </c>
      <c r="R82" s="56"/>
      <c r="S82" s="57"/>
      <c r="T82" s="58" t="s">
        <v>44</v>
      </c>
      <c r="U82" s="59" t="s">
        <v>44</v>
      </c>
    </row>
    <row r="83" spans="1:21" ht="24" customHeight="1">
      <c r="A83" s="44" t="s">
        <v>88</v>
      </c>
      <c r="B83" s="45"/>
      <c r="C83" s="46" t="s">
        <v>209</v>
      </c>
      <c r="D83" s="44" t="s">
        <v>210</v>
      </c>
      <c r="E83" s="47"/>
      <c r="F83" s="48" t="s">
        <v>211</v>
      </c>
      <c r="G83" s="49">
        <v>6.5910000000000002</v>
      </c>
      <c r="H83" s="48" t="s">
        <v>67</v>
      </c>
      <c r="I83" s="47" t="s">
        <v>212</v>
      </c>
      <c r="J83" s="51" t="s">
        <v>213</v>
      </c>
      <c r="K83" s="52">
        <v>6.9</v>
      </c>
      <c r="L83" s="53">
        <v>336.47246376811592</v>
      </c>
      <c r="M83" s="52">
        <v>7.4</v>
      </c>
      <c r="N83" s="54">
        <v>10.6</v>
      </c>
      <c r="O83" s="55" t="s">
        <v>41</v>
      </c>
      <c r="P83" s="48" t="s">
        <v>42</v>
      </c>
      <c r="Q83" s="47" t="s">
        <v>74</v>
      </c>
      <c r="R83" s="56"/>
      <c r="S83" s="57"/>
      <c r="T83" s="58" t="s">
        <v>44</v>
      </c>
      <c r="U83" s="59" t="s">
        <v>44</v>
      </c>
    </row>
    <row r="84" spans="1:21" ht="24" customHeight="1">
      <c r="A84" s="44" t="s">
        <v>88</v>
      </c>
      <c r="B84" s="45"/>
      <c r="C84" s="46" t="s">
        <v>214</v>
      </c>
      <c r="D84" s="44" t="s">
        <v>215</v>
      </c>
      <c r="E84" s="65" t="s">
        <v>216</v>
      </c>
      <c r="F84" s="48" t="s">
        <v>177</v>
      </c>
      <c r="G84" s="49">
        <v>2.9969999999999999</v>
      </c>
      <c r="H84" s="48" t="s">
        <v>67</v>
      </c>
      <c r="I84" s="47">
        <v>1900</v>
      </c>
      <c r="J84" s="51">
        <v>4</v>
      </c>
      <c r="K84" s="52">
        <v>12.4</v>
      </c>
      <c r="L84" s="53">
        <v>187.23064516129031</v>
      </c>
      <c r="M84" s="52">
        <v>10.199999999999999</v>
      </c>
      <c r="N84" s="54">
        <v>13.5</v>
      </c>
      <c r="O84" s="55" t="s">
        <v>41</v>
      </c>
      <c r="P84" s="48" t="s">
        <v>42</v>
      </c>
      <c r="Q84" s="47" t="s">
        <v>130</v>
      </c>
      <c r="R84" s="56"/>
      <c r="S84" s="57"/>
      <c r="T84" s="58">
        <v>121</v>
      </c>
      <c r="U84" s="59" t="s">
        <v>44</v>
      </c>
    </row>
    <row r="85" spans="1:21" ht="24" customHeight="1">
      <c r="A85" s="44" t="s">
        <v>88</v>
      </c>
      <c r="B85" s="45"/>
      <c r="C85" s="46" t="s">
        <v>217</v>
      </c>
      <c r="D85" s="44" t="s">
        <v>215</v>
      </c>
      <c r="E85" s="65" t="s">
        <v>65</v>
      </c>
      <c r="F85" s="48" t="s">
        <v>177</v>
      </c>
      <c r="G85" s="49">
        <v>2.9969999999999999</v>
      </c>
      <c r="H85" s="48" t="s">
        <v>67</v>
      </c>
      <c r="I85" s="47">
        <v>1780</v>
      </c>
      <c r="J85" s="51">
        <v>4</v>
      </c>
      <c r="K85" s="52">
        <v>12.4</v>
      </c>
      <c r="L85" s="53">
        <v>187.23064516129031</v>
      </c>
      <c r="M85" s="52">
        <v>11.1</v>
      </c>
      <c r="N85" s="54">
        <v>14.4</v>
      </c>
      <c r="O85" s="55" t="s">
        <v>41</v>
      </c>
      <c r="P85" s="48" t="s">
        <v>42</v>
      </c>
      <c r="Q85" s="47" t="s">
        <v>130</v>
      </c>
      <c r="R85" s="56"/>
      <c r="S85" s="57"/>
      <c r="T85" s="58">
        <v>111</v>
      </c>
      <c r="U85" s="59" t="s">
        <v>44</v>
      </c>
    </row>
    <row r="86" spans="1:21" ht="24" customHeight="1">
      <c r="A86" s="44" t="s">
        <v>88</v>
      </c>
      <c r="B86" s="45"/>
      <c r="C86" s="46" t="s">
        <v>218</v>
      </c>
      <c r="D86" s="44" t="s">
        <v>219</v>
      </c>
      <c r="E86" s="65" t="s">
        <v>65</v>
      </c>
      <c r="F86" s="48" t="s">
        <v>177</v>
      </c>
      <c r="G86" s="49">
        <v>2.9969999999999999</v>
      </c>
      <c r="H86" s="48" t="s">
        <v>67</v>
      </c>
      <c r="I86" s="47">
        <v>1870</v>
      </c>
      <c r="J86" s="51">
        <v>5</v>
      </c>
      <c r="K86" s="52">
        <v>11.4</v>
      </c>
      <c r="L86" s="53">
        <v>203.65438596491228</v>
      </c>
      <c r="M86" s="52">
        <v>11.1</v>
      </c>
      <c r="N86" s="54">
        <v>14.4</v>
      </c>
      <c r="O86" s="55" t="s">
        <v>41</v>
      </c>
      <c r="P86" s="48" t="s">
        <v>42</v>
      </c>
      <c r="Q86" s="47" t="s">
        <v>130</v>
      </c>
      <c r="R86" s="56"/>
      <c r="S86" s="57"/>
      <c r="T86" s="58">
        <v>102</v>
      </c>
      <c r="U86" s="59" t="s">
        <v>44</v>
      </c>
    </row>
    <row r="87" spans="1:21" ht="24" customHeight="1">
      <c r="A87" s="44" t="s">
        <v>88</v>
      </c>
      <c r="B87" s="45"/>
      <c r="C87" s="46" t="s">
        <v>218</v>
      </c>
      <c r="D87" s="44" t="s">
        <v>219</v>
      </c>
      <c r="E87" s="47" t="s">
        <v>220</v>
      </c>
      <c r="F87" s="48" t="s">
        <v>177</v>
      </c>
      <c r="G87" s="49">
        <v>2.9969999999999999</v>
      </c>
      <c r="H87" s="48" t="s">
        <v>67</v>
      </c>
      <c r="I87" s="47" t="s">
        <v>221</v>
      </c>
      <c r="J87" s="51">
        <v>5</v>
      </c>
      <c r="K87" s="52">
        <v>11.4</v>
      </c>
      <c r="L87" s="53">
        <v>203.65438596491228</v>
      </c>
      <c r="M87" s="52">
        <v>10.199999999999999</v>
      </c>
      <c r="N87" s="54">
        <v>13.5</v>
      </c>
      <c r="O87" s="55" t="s">
        <v>41</v>
      </c>
      <c r="P87" s="48" t="s">
        <v>42</v>
      </c>
      <c r="Q87" s="47" t="s">
        <v>130</v>
      </c>
      <c r="R87" s="56"/>
      <c r="S87" s="57"/>
      <c r="T87" s="58">
        <v>111</v>
      </c>
      <c r="U87" s="59" t="s">
        <v>44</v>
      </c>
    </row>
    <row r="88" spans="1:21" ht="24" customHeight="1">
      <c r="A88" s="44" t="s">
        <v>88</v>
      </c>
      <c r="B88" s="45"/>
      <c r="C88" s="46" t="s">
        <v>222</v>
      </c>
      <c r="D88" s="44" t="s">
        <v>223</v>
      </c>
      <c r="E88" s="47" t="s">
        <v>71</v>
      </c>
      <c r="F88" s="48" t="s">
        <v>72</v>
      </c>
      <c r="G88" s="49">
        <v>1.998</v>
      </c>
      <c r="H88" s="48" t="s">
        <v>67</v>
      </c>
      <c r="I88" s="47" t="s">
        <v>224</v>
      </c>
      <c r="J88" s="51">
        <v>5</v>
      </c>
      <c r="K88" s="52">
        <v>13.6</v>
      </c>
      <c r="L88" s="62">
        <v>170.71029411764707</v>
      </c>
      <c r="M88" s="63">
        <v>13.2</v>
      </c>
      <c r="N88" s="54">
        <v>16.5</v>
      </c>
      <c r="O88" s="55" t="s">
        <v>41</v>
      </c>
      <c r="P88" s="48" t="s">
        <v>42</v>
      </c>
      <c r="Q88" s="47" t="s">
        <v>74</v>
      </c>
      <c r="R88" s="56"/>
      <c r="S88" s="57"/>
      <c r="T88" s="58">
        <v>103</v>
      </c>
      <c r="U88" s="59" t="s">
        <v>44</v>
      </c>
    </row>
    <row r="89" spans="1:21" ht="24" customHeight="1">
      <c r="A89" s="44" t="s">
        <v>88</v>
      </c>
      <c r="B89" s="45"/>
      <c r="C89" s="46" t="s">
        <v>222</v>
      </c>
      <c r="D89" s="44" t="s">
        <v>223</v>
      </c>
      <c r="E89" s="47" t="s">
        <v>52</v>
      </c>
      <c r="F89" s="48" t="s">
        <v>72</v>
      </c>
      <c r="G89" s="49">
        <v>1.998</v>
      </c>
      <c r="H89" s="48" t="s">
        <v>67</v>
      </c>
      <c r="I89" s="47" t="s">
        <v>224</v>
      </c>
      <c r="J89" s="51">
        <v>5</v>
      </c>
      <c r="K89" s="52">
        <v>13.5</v>
      </c>
      <c r="L89" s="62">
        <v>171.97481481481481</v>
      </c>
      <c r="M89" s="63">
        <v>13.2</v>
      </c>
      <c r="N89" s="54">
        <v>16.5</v>
      </c>
      <c r="O89" s="55" t="s">
        <v>41</v>
      </c>
      <c r="P89" s="48" t="s">
        <v>42</v>
      </c>
      <c r="Q89" s="47" t="s">
        <v>74</v>
      </c>
      <c r="R89" s="56"/>
      <c r="S89" s="57"/>
      <c r="T89" s="58">
        <v>102</v>
      </c>
      <c r="U89" s="59" t="s">
        <v>44</v>
      </c>
    </row>
    <row r="90" spans="1:21" ht="24" customHeight="1">
      <c r="A90" s="44" t="s">
        <v>88</v>
      </c>
      <c r="B90" s="45"/>
      <c r="C90" s="46" t="s">
        <v>225</v>
      </c>
      <c r="D90" s="44" t="s">
        <v>223</v>
      </c>
      <c r="E90" s="48" t="s">
        <v>226</v>
      </c>
      <c r="F90" s="48" t="s">
        <v>72</v>
      </c>
      <c r="G90" s="49">
        <v>1.998</v>
      </c>
      <c r="H90" s="48" t="s">
        <v>67</v>
      </c>
      <c r="I90" s="47" t="s">
        <v>227</v>
      </c>
      <c r="J90" s="51">
        <v>5</v>
      </c>
      <c r="K90" s="52">
        <v>14.4</v>
      </c>
      <c r="L90" s="53">
        <v>161.22638888888889</v>
      </c>
      <c r="M90" s="52">
        <v>13.2</v>
      </c>
      <c r="N90" s="54">
        <v>16.5</v>
      </c>
      <c r="O90" s="55" t="s">
        <v>41</v>
      </c>
      <c r="P90" s="48" t="s">
        <v>42</v>
      </c>
      <c r="Q90" s="47" t="s">
        <v>74</v>
      </c>
      <c r="R90" s="56"/>
      <c r="S90" s="57"/>
      <c r="T90" s="58">
        <v>109</v>
      </c>
      <c r="U90" s="59" t="s">
        <v>44</v>
      </c>
    </row>
    <row r="91" spans="1:21" ht="24" customHeight="1">
      <c r="A91" s="44" t="s">
        <v>88</v>
      </c>
      <c r="B91" s="66"/>
      <c r="C91" s="67" t="s">
        <v>228</v>
      </c>
      <c r="D91" s="68" t="s">
        <v>229</v>
      </c>
      <c r="E91" s="76"/>
      <c r="F91" s="55" t="s">
        <v>230</v>
      </c>
      <c r="G91" s="55">
        <v>2.9969999999999999</v>
      </c>
      <c r="H91" s="55" t="s">
        <v>121</v>
      </c>
      <c r="I91" s="55" t="s">
        <v>231</v>
      </c>
      <c r="J91" s="64">
        <v>4</v>
      </c>
      <c r="K91" s="69">
        <v>12.2</v>
      </c>
      <c r="L91" s="53">
        <v>190.3</v>
      </c>
      <c r="M91" s="69">
        <v>13.2</v>
      </c>
      <c r="N91" s="54">
        <v>16.5</v>
      </c>
      <c r="O91" s="55" t="s">
        <v>41</v>
      </c>
      <c r="P91" s="55" t="s">
        <v>42</v>
      </c>
      <c r="Q91" s="55" t="s">
        <v>141</v>
      </c>
      <c r="R91" s="75"/>
      <c r="S91" s="71"/>
      <c r="T91" s="58" t="s">
        <v>44</v>
      </c>
      <c r="U91" s="59" t="s">
        <v>44</v>
      </c>
    </row>
    <row r="92" spans="1:21" ht="24" customHeight="1">
      <c r="A92" s="44" t="s">
        <v>88</v>
      </c>
      <c r="B92" s="66"/>
      <c r="C92" s="67" t="s">
        <v>232</v>
      </c>
      <c r="D92" s="68" t="s">
        <v>233</v>
      </c>
      <c r="E92" s="76"/>
      <c r="F92" s="55" t="s">
        <v>234</v>
      </c>
      <c r="G92" s="55">
        <v>2.9969999999999999</v>
      </c>
      <c r="H92" s="55" t="s">
        <v>121</v>
      </c>
      <c r="I92" s="55" t="s">
        <v>153</v>
      </c>
      <c r="J92" s="64">
        <v>4</v>
      </c>
      <c r="K92" s="69">
        <v>12.2</v>
      </c>
      <c r="L92" s="53">
        <v>190.3</v>
      </c>
      <c r="M92" s="69">
        <v>12.2</v>
      </c>
      <c r="N92" s="54">
        <v>15.4</v>
      </c>
      <c r="O92" s="55" t="s">
        <v>41</v>
      </c>
      <c r="P92" s="55" t="s">
        <v>42</v>
      </c>
      <c r="Q92" s="55" t="s">
        <v>74</v>
      </c>
      <c r="R92" s="75"/>
      <c r="S92" s="71"/>
      <c r="T92" s="58">
        <v>100</v>
      </c>
      <c r="U92" s="59" t="s">
        <v>44</v>
      </c>
    </row>
    <row r="93" spans="1:21" ht="24" customHeight="1">
      <c r="A93" s="44" t="s">
        <v>88</v>
      </c>
      <c r="B93" s="45"/>
      <c r="C93" s="46" t="s">
        <v>235</v>
      </c>
      <c r="D93" s="44" t="s">
        <v>236</v>
      </c>
      <c r="E93" s="47"/>
      <c r="F93" s="48" t="s">
        <v>234</v>
      </c>
      <c r="G93" s="49">
        <v>2.9969999999999999</v>
      </c>
      <c r="H93" s="48" t="s">
        <v>67</v>
      </c>
      <c r="I93" s="47" t="s">
        <v>237</v>
      </c>
      <c r="J93" s="61">
        <v>5</v>
      </c>
      <c r="K93" s="52">
        <v>12.4</v>
      </c>
      <c r="L93" s="62">
        <v>187.23064516129031</v>
      </c>
      <c r="M93" s="63">
        <v>12.2</v>
      </c>
      <c r="N93" s="54">
        <v>15.4</v>
      </c>
      <c r="O93" s="55" t="s">
        <v>41</v>
      </c>
      <c r="P93" s="48" t="s">
        <v>42</v>
      </c>
      <c r="Q93" s="47" t="s">
        <v>74</v>
      </c>
      <c r="R93" s="56"/>
      <c r="S93" s="57"/>
      <c r="T93" s="58">
        <v>101</v>
      </c>
      <c r="U93" s="59" t="s">
        <v>44</v>
      </c>
    </row>
    <row r="94" spans="1:21" ht="24" customHeight="1">
      <c r="A94" s="44" t="s">
        <v>88</v>
      </c>
      <c r="B94" s="45"/>
      <c r="C94" s="46" t="s">
        <v>238</v>
      </c>
      <c r="D94" s="44" t="s">
        <v>239</v>
      </c>
      <c r="E94" s="47"/>
      <c r="F94" s="48" t="s">
        <v>234</v>
      </c>
      <c r="G94" s="49">
        <v>2.9969999999999999</v>
      </c>
      <c r="H94" s="48" t="s">
        <v>67</v>
      </c>
      <c r="I94" s="47" t="s">
        <v>240</v>
      </c>
      <c r="J94" s="61">
        <v>5</v>
      </c>
      <c r="K94" s="52">
        <v>11.8</v>
      </c>
      <c r="L94" s="62">
        <v>196.75084745762712</v>
      </c>
      <c r="M94" s="63">
        <v>11.1</v>
      </c>
      <c r="N94" s="54">
        <v>14.4</v>
      </c>
      <c r="O94" s="55" t="s">
        <v>41</v>
      </c>
      <c r="P94" s="48" t="s">
        <v>42</v>
      </c>
      <c r="Q94" s="47" t="s">
        <v>74</v>
      </c>
      <c r="R94" s="56"/>
      <c r="S94" s="57"/>
      <c r="T94" s="58">
        <v>106</v>
      </c>
      <c r="U94" s="59" t="s">
        <v>44</v>
      </c>
    </row>
    <row r="95" spans="1:21" ht="24" customHeight="1">
      <c r="A95" s="44" t="s">
        <v>88</v>
      </c>
      <c r="B95" s="45"/>
      <c r="C95" s="46" t="s">
        <v>241</v>
      </c>
      <c r="D95" s="44" t="s">
        <v>242</v>
      </c>
      <c r="E95" s="48" t="s">
        <v>155</v>
      </c>
      <c r="F95" s="48" t="s">
        <v>177</v>
      </c>
      <c r="G95" s="49">
        <v>2.9969999999999999</v>
      </c>
      <c r="H95" s="48" t="s">
        <v>67</v>
      </c>
      <c r="I95" s="47" t="s">
        <v>243</v>
      </c>
      <c r="J95" s="51">
        <v>4</v>
      </c>
      <c r="K95" s="52">
        <v>12.4</v>
      </c>
      <c r="L95" s="53">
        <v>187.23064516129031</v>
      </c>
      <c r="M95" s="52">
        <v>12.2</v>
      </c>
      <c r="N95" s="54">
        <v>15.4</v>
      </c>
      <c r="O95" s="55" t="s">
        <v>41</v>
      </c>
      <c r="P95" s="48" t="s">
        <v>42</v>
      </c>
      <c r="Q95" s="47" t="s">
        <v>74</v>
      </c>
      <c r="R95" s="56"/>
      <c r="S95" s="57"/>
      <c r="T95" s="58">
        <v>101</v>
      </c>
      <c r="U95" s="59" t="s">
        <v>44</v>
      </c>
    </row>
    <row r="96" spans="1:21" ht="24" customHeight="1">
      <c r="A96" s="44" t="s">
        <v>88</v>
      </c>
      <c r="B96" s="45"/>
      <c r="C96" s="46" t="s">
        <v>244</v>
      </c>
      <c r="D96" s="44" t="s">
        <v>242</v>
      </c>
      <c r="E96" s="60" t="s">
        <v>152</v>
      </c>
      <c r="F96" s="48" t="s">
        <v>177</v>
      </c>
      <c r="G96" s="49">
        <v>2.9969999999999999</v>
      </c>
      <c r="H96" s="48" t="s">
        <v>67</v>
      </c>
      <c r="I96" s="47">
        <v>1880</v>
      </c>
      <c r="J96" s="51">
        <v>4</v>
      </c>
      <c r="K96" s="52">
        <v>12</v>
      </c>
      <c r="L96" s="53">
        <v>193.47166666666664</v>
      </c>
      <c r="M96" s="52">
        <v>10.199999999999999</v>
      </c>
      <c r="N96" s="54">
        <v>13.5</v>
      </c>
      <c r="O96" s="55" t="s">
        <v>41</v>
      </c>
      <c r="P96" s="48" t="s">
        <v>42</v>
      </c>
      <c r="Q96" s="47" t="s">
        <v>74</v>
      </c>
      <c r="R96" s="56"/>
      <c r="S96" s="57"/>
      <c r="T96" s="58">
        <v>117</v>
      </c>
      <c r="U96" s="59" t="s">
        <v>44</v>
      </c>
    </row>
    <row r="97" spans="1:21" ht="24" customHeight="1">
      <c r="A97" s="44" t="s">
        <v>88</v>
      </c>
      <c r="B97" s="45"/>
      <c r="C97" s="46" t="s">
        <v>245</v>
      </c>
      <c r="D97" s="44" t="s">
        <v>246</v>
      </c>
      <c r="E97" s="60"/>
      <c r="F97" s="48" t="s">
        <v>234</v>
      </c>
      <c r="G97" s="49">
        <v>2.9969999999999999</v>
      </c>
      <c r="H97" s="48" t="s">
        <v>67</v>
      </c>
      <c r="I97" s="47" t="s">
        <v>247</v>
      </c>
      <c r="J97" s="51">
        <v>5</v>
      </c>
      <c r="K97" s="52">
        <v>12.2</v>
      </c>
      <c r="L97" s="53">
        <v>190.3</v>
      </c>
      <c r="M97" s="52">
        <v>11.1</v>
      </c>
      <c r="N97" s="54">
        <v>14.4</v>
      </c>
      <c r="O97" s="55" t="s">
        <v>41</v>
      </c>
      <c r="P97" s="48" t="s">
        <v>42</v>
      </c>
      <c r="Q97" s="47" t="s">
        <v>74</v>
      </c>
      <c r="R97" s="56"/>
      <c r="S97" s="57"/>
      <c r="T97" s="58">
        <v>109</v>
      </c>
      <c r="U97" s="59" t="s">
        <v>44</v>
      </c>
    </row>
    <row r="98" spans="1:21" ht="24" customHeight="1">
      <c r="A98" s="44" t="s">
        <v>88</v>
      </c>
      <c r="B98" s="45"/>
      <c r="C98" s="46" t="s">
        <v>248</v>
      </c>
      <c r="D98" s="44" t="s">
        <v>249</v>
      </c>
      <c r="E98" s="60" t="s">
        <v>250</v>
      </c>
      <c r="F98" s="48" t="s">
        <v>202</v>
      </c>
      <c r="G98" s="49">
        <v>4.3940000000000001</v>
      </c>
      <c r="H98" s="48" t="s">
        <v>67</v>
      </c>
      <c r="I98" s="47">
        <v>2000</v>
      </c>
      <c r="J98" s="51">
        <v>5</v>
      </c>
      <c r="K98" s="52">
        <v>8.9</v>
      </c>
      <c r="L98" s="53">
        <v>260.86067415730338</v>
      </c>
      <c r="M98" s="52">
        <v>9.4</v>
      </c>
      <c r="N98" s="54">
        <v>12.7</v>
      </c>
      <c r="O98" s="55" t="s">
        <v>41</v>
      </c>
      <c r="P98" s="48" t="s">
        <v>42</v>
      </c>
      <c r="Q98" s="47" t="s">
        <v>74</v>
      </c>
      <c r="R98" s="56"/>
      <c r="S98" s="57"/>
      <c r="T98" s="58" t="s">
        <v>44</v>
      </c>
      <c r="U98" s="59" t="s">
        <v>44</v>
      </c>
    </row>
    <row r="99" spans="1:21" ht="24" customHeight="1">
      <c r="A99" s="44" t="s">
        <v>88</v>
      </c>
      <c r="B99" s="45"/>
      <c r="C99" s="46" t="s">
        <v>248</v>
      </c>
      <c r="D99" s="44" t="s">
        <v>249</v>
      </c>
      <c r="E99" s="47" t="s">
        <v>251</v>
      </c>
      <c r="F99" s="48" t="s">
        <v>202</v>
      </c>
      <c r="G99" s="49">
        <v>4.3940000000000001</v>
      </c>
      <c r="H99" s="48" t="s">
        <v>67</v>
      </c>
      <c r="I99" s="47" t="s">
        <v>252</v>
      </c>
      <c r="J99" s="51">
        <v>5</v>
      </c>
      <c r="K99" s="52">
        <v>8.9</v>
      </c>
      <c r="L99" s="53">
        <v>260.86067415730338</v>
      </c>
      <c r="M99" s="52">
        <v>10.199999999999999</v>
      </c>
      <c r="N99" s="54">
        <v>13.5</v>
      </c>
      <c r="O99" s="55" t="s">
        <v>41</v>
      </c>
      <c r="P99" s="48" t="s">
        <v>42</v>
      </c>
      <c r="Q99" s="47" t="s">
        <v>74</v>
      </c>
      <c r="R99" s="56"/>
      <c r="S99" s="57"/>
      <c r="T99" s="58" t="s">
        <v>44</v>
      </c>
      <c r="U99" s="59" t="s">
        <v>44</v>
      </c>
    </row>
    <row r="100" spans="1:21" ht="24" customHeight="1">
      <c r="A100" s="44" t="s">
        <v>88</v>
      </c>
      <c r="B100" s="45"/>
      <c r="C100" s="46" t="s">
        <v>253</v>
      </c>
      <c r="D100" s="44" t="s">
        <v>254</v>
      </c>
      <c r="E100" s="65" t="s">
        <v>255</v>
      </c>
      <c r="F100" s="48" t="s">
        <v>202</v>
      </c>
      <c r="G100" s="49">
        <v>4.3940000000000001</v>
      </c>
      <c r="H100" s="48" t="s">
        <v>67</v>
      </c>
      <c r="I100" s="47">
        <v>2120</v>
      </c>
      <c r="J100" s="51">
        <v>4</v>
      </c>
      <c r="K100" s="52">
        <v>9.1</v>
      </c>
      <c r="L100" s="53">
        <v>255.12747252747252</v>
      </c>
      <c r="M100" s="52">
        <v>8.6999999999999993</v>
      </c>
      <c r="N100" s="54">
        <v>11.9</v>
      </c>
      <c r="O100" s="55" t="s">
        <v>41</v>
      </c>
      <c r="P100" s="48" t="s">
        <v>42</v>
      </c>
      <c r="Q100" s="47" t="s">
        <v>256</v>
      </c>
      <c r="R100" s="56"/>
      <c r="S100" s="57"/>
      <c r="T100" s="58">
        <v>104</v>
      </c>
      <c r="U100" s="59" t="s">
        <v>44</v>
      </c>
    </row>
    <row r="101" spans="1:21" ht="24" customHeight="1">
      <c r="A101" s="44" t="s">
        <v>88</v>
      </c>
      <c r="B101" s="45"/>
      <c r="C101" s="46" t="s">
        <v>257</v>
      </c>
      <c r="D101" s="44" t="s">
        <v>254</v>
      </c>
      <c r="E101" s="65" t="s">
        <v>173</v>
      </c>
      <c r="F101" s="48" t="s">
        <v>202</v>
      </c>
      <c r="G101" s="49">
        <v>4.3940000000000001</v>
      </c>
      <c r="H101" s="48" t="s">
        <v>67</v>
      </c>
      <c r="I101" s="47">
        <v>1990</v>
      </c>
      <c r="J101" s="51">
        <v>4</v>
      </c>
      <c r="K101" s="52">
        <v>9.3000000000000007</v>
      </c>
      <c r="L101" s="53">
        <v>249.64086021505372</v>
      </c>
      <c r="M101" s="52">
        <v>10.199999999999999</v>
      </c>
      <c r="N101" s="54">
        <v>13.5</v>
      </c>
      <c r="O101" s="55" t="s">
        <v>41</v>
      </c>
      <c r="P101" s="48" t="s">
        <v>42</v>
      </c>
      <c r="Q101" s="47" t="s">
        <v>256</v>
      </c>
      <c r="R101" s="56"/>
      <c r="S101" s="57"/>
      <c r="T101" s="58" t="s">
        <v>44</v>
      </c>
      <c r="U101" s="59" t="s">
        <v>44</v>
      </c>
    </row>
    <row r="102" spans="1:21" ht="24" customHeight="1">
      <c r="A102" s="44" t="s">
        <v>88</v>
      </c>
      <c r="B102" s="45"/>
      <c r="C102" s="46" t="s">
        <v>258</v>
      </c>
      <c r="D102" s="44" t="s">
        <v>259</v>
      </c>
      <c r="E102" s="60" t="s">
        <v>119</v>
      </c>
      <c r="F102" s="48" t="s">
        <v>202</v>
      </c>
      <c r="G102" s="49">
        <v>4.3940000000000001</v>
      </c>
      <c r="H102" s="48" t="s">
        <v>67</v>
      </c>
      <c r="I102" s="47">
        <v>2090</v>
      </c>
      <c r="J102" s="51">
        <v>5</v>
      </c>
      <c r="K102" s="52">
        <v>9</v>
      </c>
      <c r="L102" s="53">
        <v>257.96222222222218</v>
      </c>
      <c r="M102" s="52">
        <v>9.4</v>
      </c>
      <c r="N102" s="54">
        <v>12.7</v>
      </c>
      <c r="O102" s="55" t="s">
        <v>41</v>
      </c>
      <c r="P102" s="48" t="s">
        <v>42</v>
      </c>
      <c r="Q102" s="47" t="s">
        <v>256</v>
      </c>
      <c r="R102" s="56"/>
      <c r="S102" s="57"/>
      <c r="T102" s="58" t="s">
        <v>44</v>
      </c>
      <c r="U102" s="59" t="s">
        <v>44</v>
      </c>
    </row>
    <row r="103" spans="1:21" ht="24" customHeight="1">
      <c r="A103" s="44" t="s">
        <v>88</v>
      </c>
      <c r="B103" s="45"/>
      <c r="C103" s="46" t="s">
        <v>258</v>
      </c>
      <c r="D103" s="44" t="s">
        <v>259</v>
      </c>
      <c r="E103" s="60" t="s">
        <v>123</v>
      </c>
      <c r="F103" s="48" t="s">
        <v>202</v>
      </c>
      <c r="G103" s="49">
        <v>4.3940000000000001</v>
      </c>
      <c r="H103" s="48" t="s">
        <v>67</v>
      </c>
      <c r="I103" s="47">
        <v>2130</v>
      </c>
      <c r="J103" s="51">
        <v>5</v>
      </c>
      <c r="K103" s="52">
        <v>9</v>
      </c>
      <c r="L103" s="53">
        <v>257.96222222222218</v>
      </c>
      <c r="M103" s="52">
        <v>8.6999999999999993</v>
      </c>
      <c r="N103" s="54">
        <v>11.9</v>
      </c>
      <c r="O103" s="55" t="s">
        <v>41</v>
      </c>
      <c r="P103" s="48" t="s">
        <v>42</v>
      </c>
      <c r="Q103" s="47" t="s">
        <v>256</v>
      </c>
      <c r="R103" s="56"/>
      <c r="S103" s="57"/>
      <c r="T103" s="58">
        <v>103</v>
      </c>
      <c r="U103" s="59" t="s">
        <v>44</v>
      </c>
    </row>
    <row r="104" spans="1:21" ht="24" customHeight="1">
      <c r="A104" s="44" t="s">
        <v>88</v>
      </c>
      <c r="B104" s="45"/>
      <c r="C104" s="46" t="s">
        <v>260</v>
      </c>
      <c r="D104" s="44" t="s">
        <v>261</v>
      </c>
      <c r="E104" s="60" t="s">
        <v>119</v>
      </c>
      <c r="F104" s="48" t="s">
        <v>38</v>
      </c>
      <c r="G104" s="49">
        <v>1.498</v>
      </c>
      <c r="H104" s="48" t="s">
        <v>39</v>
      </c>
      <c r="I104" s="47">
        <v>1520</v>
      </c>
      <c r="J104" s="51">
        <v>5</v>
      </c>
      <c r="K104" s="52">
        <v>14.3</v>
      </c>
      <c r="L104" s="53">
        <v>162.35384615384615</v>
      </c>
      <c r="M104" s="52">
        <v>14.4</v>
      </c>
      <c r="N104" s="54">
        <v>17.600000000000001</v>
      </c>
      <c r="O104" s="55" t="s">
        <v>41</v>
      </c>
      <c r="P104" s="48" t="s">
        <v>42</v>
      </c>
      <c r="Q104" s="47" t="s">
        <v>43</v>
      </c>
      <c r="R104" s="56"/>
      <c r="S104" s="57"/>
      <c r="T104" s="58" t="s">
        <v>44</v>
      </c>
      <c r="U104" s="59" t="s">
        <v>44</v>
      </c>
    </row>
    <row r="105" spans="1:21" ht="24" customHeight="1">
      <c r="A105" s="44" t="s">
        <v>88</v>
      </c>
      <c r="B105" s="45"/>
      <c r="C105" s="46" t="s">
        <v>260</v>
      </c>
      <c r="D105" s="44" t="s">
        <v>261</v>
      </c>
      <c r="E105" s="60" t="s">
        <v>123</v>
      </c>
      <c r="F105" s="48" t="s">
        <v>38</v>
      </c>
      <c r="G105" s="49">
        <v>1.498</v>
      </c>
      <c r="H105" s="48" t="s">
        <v>39</v>
      </c>
      <c r="I105" s="47">
        <v>1550</v>
      </c>
      <c r="J105" s="51">
        <v>5</v>
      </c>
      <c r="K105" s="52">
        <v>14.3</v>
      </c>
      <c r="L105" s="53">
        <v>162.35384615384615</v>
      </c>
      <c r="M105" s="52">
        <v>13.2</v>
      </c>
      <c r="N105" s="54">
        <v>16.5</v>
      </c>
      <c r="O105" s="55" t="s">
        <v>41</v>
      </c>
      <c r="P105" s="48" t="s">
        <v>42</v>
      </c>
      <c r="Q105" s="47" t="s">
        <v>43</v>
      </c>
      <c r="R105" s="56"/>
      <c r="S105" s="57"/>
      <c r="T105" s="58">
        <v>108</v>
      </c>
      <c r="U105" s="59" t="s">
        <v>44</v>
      </c>
    </row>
    <row r="106" spans="1:21" ht="24" customHeight="1">
      <c r="A106" s="44" t="s">
        <v>92</v>
      </c>
      <c r="B106" s="45"/>
      <c r="C106" s="46" t="s">
        <v>262</v>
      </c>
      <c r="D106" s="44" t="s">
        <v>263</v>
      </c>
      <c r="E106" s="48" t="s">
        <v>95</v>
      </c>
      <c r="F106" s="48" t="s">
        <v>264</v>
      </c>
      <c r="G106" s="49">
        <v>1.998</v>
      </c>
      <c r="H106" s="48" t="s">
        <v>104</v>
      </c>
      <c r="I106" s="47">
        <v>1640</v>
      </c>
      <c r="J106" s="51">
        <v>5</v>
      </c>
      <c r="K106" s="52">
        <v>14.3</v>
      </c>
      <c r="L106" s="53">
        <v>162.35384615384615</v>
      </c>
      <c r="M106" s="52">
        <v>13.2</v>
      </c>
      <c r="N106" s="54">
        <v>16.5</v>
      </c>
      <c r="O106" s="55" t="s">
        <v>41</v>
      </c>
      <c r="P106" s="48" t="s">
        <v>42</v>
      </c>
      <c r="Q106" s="47" t="s">
        <v>256</v>
      </c>
      <c r="R106" s="56"/>
      <c r="S106" s="57" t="s">
        <v>99</v>
      </c>
      <c r="T106" s="58">
        <v>108</v>
      </c>
      <c r="U106" s="59" t="s">
        <v>44</v>
      </c>
    </row>
    <row r="107" spans="1:21" ht="24" customHeight="1">
      <c r="A107" s="44" t="s">
        <v>92</v>
      </c>
      <c r="B107" s="45"/>
      <c r="C107" s="46" t="s">
        <v>262</v>
      </c>
      <c r="D107" s="44" t="s">
        <v>263</v>
      </c>
      <c r="E107" s="48" t="s">
        <v>100</v>
      </c>
      <c r="F107" s="48" t="s">
        <v>264</v>
      </c>
      <c r="G107" s="49">
        <v>1.998</v>
      </c>
      <c r="H107" s="48" t="s">
        <v>104</v>
      </c>
      <c r="I107" s="47">
        <v>1670</v>
      </c>
      <c r="J107" s="51">
        <v>5</v>
      </c>
      <c r="K107" s="52">
        <v>14.3</v>
      </c>
      <c r="L107" s="53">
        <v>162.35384615384615</v>
      </c>
      <c r="M107" s="52">
        <v>12.2</v>
      </c>
      <c r="N107" s="54">
        <v>15.4</v>
      </c>
      <c r="O107" s="55" t="s">
        <v>41</v>
      </c>
      <c r="P107" s="48" t="s">
        <v>42</v>
      </c>
      <c r="Q107" s="47" t="s">
        <v>256</v>
      </c>
      <c r="R107" s="56"/>
      <c r="S107" s="57" t="s">
        <v>99</v>
      </c>
      <c r="T107" s="58">
        <v>117</v>
      </c>
      <c r="U107" s="59" t="s">
        <v>44</v>
      </c>
    </row>
    <row r="108" spans="1:21" ht="24" customHeight="1">
      <c r="A108" s="44" t="s">
        <v>92</v>
      </c>
      <c r="B108" s="45"/>
      <c r="C108" s="46" t="s">
        <v>262</v>
      </c>
      <c r="D108" s="44" t="s">
        <v>263</v>
      </c>
      <c r="E108" s="48" t="s">
        <v>101</v>
      </c>
      <c r="F108" s="48" t="s">
        <v>264</v>
      </c>
      <c r="G108" s="49">
        <v>1.998</v>
      </c>
      <c r="H108" s="48" t="s">
        <v>104</v>
      </c>
      <c r="I108" s="47">
        <v>1640</v>
      </c>
      <c r="J108" s="51">
        <v>5</v>
      </c>
      <c r="K108" s="52">
        <v>14.3</v>
      </c>
      <c r="L108" s="53">
        <v>162.35384615384615</v>
      </c>
      <c r="M108" s="52">
        <v>13.2</v>
      </c>
      <c r="N108" s="54">
        <v>16.5</v>
      </c>
      <c r="O108" s="55" t="s">
        <v>41</v>
      </c>
      <c r="P108" s="48" t="s">
        <v>42</v>
      </c>
      <c r="Q108" s="47" t="s">
        <v>256</v>
      </c>
      <c r="R108" s="56"/>
      <c r="S108" s="57" t="s">
        <v>99</v>
      </c>
      <c r="T108" s="58">
        <v>108</v>
      </c>
      <c r="U108" s="59" t="s">
        <v>44</v>
      </c>
    </row>
    <row r="109" spans="1:21" ht="24" customHeight="1">
      <c r="A109" s="44" t="s">
        <v>92</v>
      </c>
      <c r="B109" s="45"/>
      <c r="C109" s="46" t="s">
        <v>262</v>
      </c>
      <c r="D109" s="44" t="s">
        <v>263</v>
      </c>
      <c r="E109" s="48" t="s">
        <v>102</v>
      </c>
      <c r="F109" s="48" t="s">
        <v>264</v>
      </c>
      <c r="G109" s="49">
        <v>1.998</v>
      </c>
      <c r="H109" s="48" t="s">
        <v>104</v>
      </c>
      <c r="I109" s="47">
        <v>1670</v>
      </c>
      <c r="J109" s="51">
        <v>5</v>
      </c>
      <c r="K109" s="52">
        <v>14.3</v>
      </c>
      <c r="L109" s="53">
        <v>162.35384615384615</v>
      </c>
      <c r="M109" s="52">
        <v>12.2</v>
      </c>
      <c r="N109" s="54">
        <v>15.4</v>
      </c>
      <c r="O109" s="55" t="s">
        <v>41</v>
      </c>
      <c r="P109" s="48" t="s">
        <v>42</v>
      </c>
      <c r="Q109" s="47" t="s">
        <v>256</v>
      </c>
      <c r="R109" s="56"/>
      <c r="S109" s="57" t="s">
        <v>99</v>
      </c>
      <c r="T109" s="58">
        <v>117</v>
      </c>
      <c r="U109" s="59" t="s">
        <v>44</v>
      </c>
    </row>
    <row r="110" spans="1:21" ht="24" customHeight="1">
      <c r="A110" s="44" t="s">
        <v>92</v>
      </c>
      <c r="B110" s="45"/>
      <c r="C110" s="46" t="s">
        <v>262</v>
      </c>
      <c r="D110" s="44" t="s">
        <v>263</v>
      </c>
      <c r="E110" s="48" t="s">
        <v>265</v>
      </c>
      <c r="F110" s="48" t="s">
        <v>264</v>
      </c>
      <c r="G110" s="49">
        <v>1.998</v>
      </c>
      <c r="H110" s="48" t="s">
        <v>104</v>
      </c>
      <c r="I110" s="47">
        <v>1640</v>
      </c>
      <c r="J110" s="51">
        <v>5</v>
      </c>
      <c r="K110" s="52">
        <v>14.3</v>
      </c>
      <c r="L110" s="53">
        <v>162.35384615384615</v>
      </c>
      <c r="M110" s="52">
        <v>13.2</v>
      </c>
      <c r="N110" s="54">
        <v>16.5</v>
      </c>
      <c r="O110" s="55" t="s">
        <v>41</v>
      </c>
      <c r="P110" s="48" t="s">
        <v>42</v>
      </c>
      <c r="Q110" s="47" t="s">
        <v>256</v>
      </c>
      <c r="R110" s="56"/>
      <c r="S110" s="57" t="s">
        <v>99</v>
      </c>
      <c r="T110" s="58">
        <v>108</v>
      </c>
      <c r="U110" s="59" t="s">
        <v>44</v>
      </c>
    </row>
    <row r="111" spans="1:21" ht="24" customHeight="1">
      <c r="A111" s="44" t="s">
        <v>92</v>
      </c>
      <c r="B111" s="45"/>
      <c r="C111" s="46" t="s">
        <v>262</v>
      </c>
      <c r="D111" s="44" t="s">
        <v>263</v>
      </c>
      <c r="E111" s="48" t="s">
        <v>266</v>
      </c>
      <c r="F111" s="48" t="s">
        <v>264</v>
      </c>
      <c r="G111" s="49">
        <v>1.998</v>
      </c>
      <c r="H111" s="48" t="s">
        <v>104</v>
      </c>
      <c r="I111" s="47">
        <v>1670</v>
      </c>
      <c r="J111" s="51">
        <v>5</v>
      </c>
      <c r="K111" s="52">
        <v>14.3</v>
      </c>
      <c r="L111" s="53">
        <v>162.35384615384615</v>
      </c>
      <c r="M111" s="52">
        <v>12.2</v>
      </c>
      <c r="N111" s="54">
        <v>15.4</v>
      </c>
      <c r="O111" s="55" t="s">
        <v>41</v>
      </c>
      <c r="P111" s="48" t="s">
        <v>42</v>
      </c>
      <c r="Q111" s="47" t="s">
        <v>256</v>
      </c>
      <c r="R111" s="56"/>
      <c r="S111" s="57" t="s">
        <v>99</v>
      </c>
      <c r="T111" s="58">
        <v>117</v>
      </c>
      <c r="U111" s="59" t="s">
        <v>44</v>
      </c>
    </row>
    <row r="112" spans="1:21" ht="24" customHeight="1">
      <c r="A112" s="44" t="s">
        <v>92</v>
      </c>
      <c r="B112" s="45"/>
      <c r="C112" s="46" t="s">
        <v>262</v>
      </c>
      <c r="D112" s="44" t="s">
        <v>263</v>
      </c>
      <c r="E112" s="48" t="s">
        <v>267</v>
      </c>
      <c r="F112" s="48" t="s">
        <v>264</v>
      </c>
      <c r="G112" s="49">
        <v>1.998</v>
      </c>
      <c r="H112" s="48" t="s">
        <v>104</v>
      </c>
      <c r="I112" s="47">
        <v>1640</v>
      </c>
      <c r="J112" s="51">
        <v>5</v>
      </c>
      <c r="K112" s="52">
        <v>14.3</v>
      </c>
      <c r="L112" s="53">
        <v>162.35384615384615</v>
      </c>
      <c r="M112" s="52">
        <v>13.2</v>
      </c>
      <c r="N112" s="54">
        <v>16.5</v>
      </c>
      <c r="O112" s="55" t="s">
        <v>41</v>
      </c>
      <c r="P112" s="48" t="s">
        <v>42</v>
      </c>
      <c r="Q112" s="47" t="s">
        <v>256</v>
      </c>
      <c r="R112" s="56"/>
      <c r="S112" s="57" t="s">
        <v>99</v>
      </c>
      <c r="T112" s="58">
        <v>108</v>
      </c>
      <c r="U112" s="59" t="s">
        <v>44</v>
      </c>
    </row>
    <row r="113" spans="1:21" ht="24" customHeight="1">
      <c r="A113" s="44" t="s">
        <v>92</v>
      </c>
      <c r="B113" s="45"/>
      <c r="C113" s="46" t="s">
        <v>262</v>
      </c>
      <c r="D113" s="44" t="s">
        <v>263</v>
      </c>
      <c r="E113" s="48" t="s">
        <v>268</v>
      </c>
      <c r="F113" s="48" t="s">
        <v>264</v>
      </c>
      <c r="G113" s="49">
        <v>1.998</v>
      </c>
      <c r="H113" s="48" t="s">
        <v>104</v>
      </c>
      <c r="I113" s="47">
        <v>1670</v>
      </c>
      <c r="J113" s="51">
        <v>5</v>
      </c>
      <c r="K113" s="52">
        <v>14.3</v>
      </c>
      <c r="L113" s="53">
        <v>162.35384615384615</v>
      </c>
      <c r="M113" s="52">
        <v>12.2</v>
      </c>
      <c r="N113" s="54">
        <v>15.4</v>
      </c>
      <c r="O113" s="55" t="s">
        <v>41</v>
      </c>
      <c r="P113" s="48" t="s">
        <v>42</v>
      </c>
      <c r="Q113" s="47" t="s">
        <v>256</v>
      </c>
      <c r="R113" s="56"/>
      <c r="S113" s="57" t="s">
        <v>99</v>
      </c>
      <c r="T113" s="58">
        <v>117</v>
      </c>
      <c r="U113" s="59" t="s">
        <v>44</v>
      </c>
    </row>
    <row r="114" spans="1:21" ht="24" customHeight="1">
      <c r="A114" s="44" t="s">
        <v>88</v>
      </c>
      <c r="B114" s="66"/>
      <c r="C114" s="67" t="s">
        <v>269</v>
      </c>
      <c r="D114" s="68" t="s">
        <v>270</v>
      </c>
      <c r="E114" s="77" t="s">
        <v>65</v>
      </c>
      <c r="F114" s="55" t="s">
        <v>72</v>
      </c>
      <c r="G114" s="55">
        <v>1.998</v>
      </c>
      <c r="H114" s="55" t="s">
        <v>121</v>
      </c>
      <c r="I114" s="55">
        <v>1670</v>
      </c>
      <c r="J114" s="64">
        <v>5</v>
      </c>
      <c r="K114" s="69">
        <v>14.2</v>
      </c>
      <c r="L114" s="53">
        <v>163.49718309859156</v>
      </c>
      <c r="M114" s="69">
        <v>12.2</v>
      </c>
      <c r="N114" s="54">
        <v>15.4</v>
      </c>
      <c r="O114" s="55" t="s">
        <v>271</v>
      </c>
      <c r="P114" s="55" t="s">
        <v>42</v>
      </c>
      <c r="Q114" s="55" t="s">
        <v>74</v>
      </c>
      <c r="R114" s="70"/>
      <c r="S114" s="71"/>
      <c r="T114" s="58">
        <v>116</v>
      </c>
      <c r="U114" s="59" t="s">
        <v>44</v>
      </c>
    </row>
    <row r="115" spans="1:21" ht="24" customHeight="1">
      <c r="A115" s="44" t="s">
        <v>88</v>
      </c>
      <c r="B115" s="66"/>
      <c r="C115" s="67" t="s">
        <v>269</v>
      </c>
      <c r="D115" s="68" t="s">
        <v>270</v>
      </c>
      <c r="E115" s="77" t="s">
        <v>272</v>
      </c>
      <c r="F115" s="55" t="s">
        <v>72</v>
      </c>
      <c r="G115" s="55">
        <v>1.998</v>
      </c>
      <c r="H115" s="55" t="s">
        <v>121</v>
      </c>
      <c r="I115" s="55">
        <v>1670</v>
      </c>
      <c r="J115" s="64">
        <v>5</v>
      </c>
      <c r="K115" s="69">
        <v>13.8</v>
      </c>
      <c r="L115" s="53">
        <v>168.23623188405796</v>
      </c>
      <c r="M115" s="69">
        <v>12.2</v>
      </c>
      <c r="N115" s="54">
        <v>15.4</v>
      </c>
      <c r="O115" s="55" t="s">
        <v>271</v>
      </c>
      <c r="P115" s="55" t="s">
        <v>42</v>
      </c>
      <c r="Q115" s="55" t="s">
        <v>74</v>
      </c>
      <c r="R115" s="70"/>
      <c r="S115" s="71"/>
      <c r="T115" s="58">
        <v>113</v>
      </c>
      <c r="U115" s="59" t="s">
        <v>44</v>
      </c>
    </row>
    <row r="116" spans="1:21" ht="24" customHeight="1">
      <c r="A116" s="44" t="s">
        <v>88</v>
      </c>
      <c r="B116" s="45"/>
      <c r="C116" s="46" t="s">
        <v>273</v>
      </c>
      <c r="D116" s="44" t="s">
        <v>274</v>
      </c>
      <c r="E116" s="65" t="s">
        <v>275</v>
      </c>
      <c r="F116" s="48" t="s">
        <v>38</v>
      </c>
      <c r="G116" s="49">
        <v>1.498</v>
      </c>
      <c r="H116" s="48" t="s">
        <v>39</v>
      </c>
      <c r="I116" s="47">
        <v>1500</v>
      </c>
      <c r="J116" s="51">
        <v>5</v>
      </c>
      <c r="K116" s="52">
        <v>15.3</v>
      </c>
      <c r="L116" s="53">
        <v>151.74248366013074</v>
      </c>
      <c r="M116" s="52">
        <v>14.4</v>
      </c>
      <c r="N116" s="54">
        <v>17.600000000000001</v>
      </c>
      <c r="O116" s="55" t="s">
        <v>41</v>
      </c>
      <c r="P116" s="48" t="s">
        <v>42</v>
      </c>
      <c r="Q116" s="47" t="s">
        <v>43</v>
      </c>
      <c r="R116" s="56"/>
      <c r="S116" s="57"/>
      <c r="T116" s="58">
        <v>106</v>
      </c>
      <c r="U116" s="59" t="s">
        <v>44</v>
      </c>
    </row>
    <row r="117" spans="1:21" ht="24" customHeight="1">
      <c r="A117" s="44" t="s">
        <v>92</v>
      </c>
      <c r="B117" s="45"/>
      <c r="C117" s="46" t="s">
        <v>276</v>
      </c>
      <c r="D117" s="44" t="s">
        <v>277</v>
      </c>
      <c r="E117" s="48" t="s">
        <v>103</v>
      </c>
      <c r="F117" s="48" t="s">
        <v>278</v>
      </c>
      <c r="G117" s="49">
        <v>2.9969999999999999</v>
      </c>
      <c r="H117" s="48" t="s">
        <v>121</v>
      </c>
      <c r="I117" s="47">
        <v>1920</v>
      </c>
      <c r="J117" s="51">
        <v>5</v>
      </c>
      <c r="K117" s="52">
        <v>11.9</v>
      </c>
      <c r="L117" s="53">
        <v>195.0974789915966</v>
      </c>
      <c r="M117" s="52">
        <v>10.199999999999999</v>
      </c>
      <c r="N117" s="54">
        <v>13.5</v>
      </c>
      <c r="O117" s="50" t="s">
        <v>41</v>
      </c>
      <c r="P117" s="48" t="s">
        <v>42</v>
      </c>
      <c r="Q117" s="47" t="s">
        <v>256</v>
      </c>
      <c r="R117" s="56"/>
      <c r="S117" s="57" t="s">
        <v>99</v>
      </c>
      <c r="T117" s="58">
        <v>116</v>
      </c>
      <c r="U117" s="59" t="s">
        <v>44</v>
      </c>
    </row>
    <row r="118" spans="1:21" ht="24" customHeight="1">
      <c r="A118" s="44" t="s">
        <v>92</v>
      </c>
      <c r="B118" s="45"/>
      <c r="C118" s="46" t="s">
        <v>276</v>
      </c>
      <c r="D118" s="44" t="s">
        <v>277</v>
      </c>
      <c r="E118" s="48" t="s">
        <v>105</v>
      </c>
      <c r="F118" s="48" t="s">
        <v>278</v>
      </c>
      <c r="G118" s="49">
        <v>2.9969999999999999</v>
      </c>
      <c r="H118" s="48" t="s">
        <v>121</v>
      </c>
      <c r="I118" s="47">
        <v>1950</v>
      </c>
      <c r="J118" s="51">
        <v>5</v>
      </c>
      <c r="K118" s="52">
        <v>11.9</v>
      </c>
      <c r="L118" s="53">
        <v>195.0974789915966</v>
      </c>
      <c r="M118" s="52">
        <v>10.199999999999999</v>
      </c>
      <c r="N118" s="54">
        <v>13.5</v>
      </c>
      <c r="O118" s="50" t="s">
        <v>41</v>
      </c>
      <c r="P118" s="48" t="s">
        <v>42</v>
      </c>
      <c r="Q118" s="47" t="s">
        <v>256</v>
      </c>
      <c r="R118" s="56"/>
      <c r="S118" s="57" t="s">
        <v>99</v>
      </c>
      <c r="T118" s="58">
        <v>116</v>
      </c>
      <c r="U118" s="59" t="s">
        <v>44</v>
      </c>
    </row>
    <row r="119" spans="1:21" ht="24" customHeight="1">
      <c r="A119" s="44" t="s">
        <v>88</v>
      </c>
      <c r="B119" s="45"/>
      <c r="C119" s="46" t="s">
        <v>279</v>
      </c>
      <c r="D119" s="44" t="s">
        <v>280</v>
      </c>
      <c r="E119" s="48" t="s">
        <v>281</v>
      </c>
      <c r="F119" s="48" t="s">
        <v>234</v>
      </c>
      <c r="G119" s="49">
        <v>2.9969999999999999</v>
      </c>
      <c r="H119" s="48" t="s">
        <v>67</v>
      </c>
      <c r="I119" s="55" t="s">
        <v>282</v>
      </c>
      <c r="J119" s="51">
        <v>5</v>
      </c>
      <c r="K119" s="52">
        <v>11.6</v>
      </c>
      <c r="L119" s="53">
        <v>200.14310344827587</v>
      </c>
      <c r="M119" s="52">
        <v>10.199999999999999</v>
      </c>
      <c r="N119" s="54">
        <v>13.5</v>
      </c>
      <c r="O119" s="55" t="s">
        <v>41</v>
      </c>
      <c r="P119" s="48" t="s">
        <v>42</v>
      </c>
      <c r="Q119" s="47" t="s">
        <v>74</v>
      </c>
      <c r="R119" s="56"/>
      <c r="S119" s="57"/>
      <c r="T119" s="58">
        <v>113</v>
      </c>
      <c r="U119" s="59" t="s">
        <v>44</v>
      </c>
    </row>
    <row r="120" spans="1:21" ht="24" customHeight="1">
      <c r="A120" s="44" t="s">
        <v>88</v>
      </c>
      <c r="B120" s="45"/>
      <c r="C120" s="46" t="s">
        <v>279</v>
      </c>
      <c r="D120" s="44" t="s">
        <v>280</v>
      </c>
      <c r="E120" s="48" t="s">
        <v>283</v>
      </c>
      <c r="F120" s="48" t="s">
        <v>234</v>
      </c>
      <c r="G120" s="49">
        <v>2.9969999999999999</v>
      </c>
      <c r="H120" s="48" t="s">
        <v>67</v>
      </c>
      <c r="I120" s="55" t="s">
        <v>282</v>
      </c>
      <c r="J120" s="51">
        <v>5</v>
      </c>
      <c r="K120" s="52">
        <v>11.9</v>
      </c>
      <c r="L120" s="53">
        <v>195.0974789915966</v>
      </c>
      <c r="M120" s="52">
        <v>10.199999999999999</v>
      </c>
      <c r="N120" s="54">
        <v>13.5</v>
      </c>
      <c r="O120" s="55" t="s">
        <v>41</v>
      </c>
      <c r="P120" s="48" t="s">
        <v>42</v>
      </c>
      <c r="Q120" s="47" t="s">
        <v>74</v>
      </c>
      <c r="R120" s="56"/>
      <c r="S120" s="57"/>
      <c r="T120" s="58">
        <v>116</v>
      </c>
      <c r="U120" s="59" t="s">
        <v>44</v>
      </c>
    </row>
    <row r="121" spans="1:21" ht="24" customHeight="1">
      <c r="A121" s="44" t="s">
        <v>92</v>
      </c>
      <c r="B121" s="45"/>
      <c r="C121" s="46" t="s">
        <v>284</v>
      </c>
      <c r="D121" s="44" t="s">
        <v>285</v>
      </c>
      <c r="E121" s="48" t="s">
        <v>103</v>
      </c>
      <c r="F121" s="48" t="s">
        <v>286</v>
      </c>
      <c r="G121" s="49">
        <v>1.998</v>
      </c>
      <c r="H121" s="48" t="s">
        <v>121</v>
      </c>
      <c r="I121" s="47">
        <v>1830</v>
      </c>
      <c r="J121" s="51">
        <v>5</v>
      </c>
      <c r="K121" s="52">
        <v>14.6</v>
      </c>
      <c r="L121" s="53">
        <v>159.01780821917808</v>
      </c>
      <c r="M121" s="52">
        <v>11.1</v>
      </c>
      <c r="N121" s="54">
        <v>14.4</v>
      </c>
      <c r="O121" s="50" t="s">
        <v>41</v>
      </c>
      <c r="P121" s="48" t="s">
        <v>42</v>
      </c>
      <c r="Q121" s="47" t="s">
        <v>256</v>
      </c>
      <c r="R121" s="56"/>
      <c r="S121" s="57" t="s">
        <v>99</v>
      </c>
      <c r="T121" s="58">
        <v>131</v>
      </c>
      <c r="U121" s="59">
        <v>101</v>
      </c>
    </row>
    <row r="122" spans="1:21" ht="24" customHeight="1">
      <c r="A122" s="44" t="s">
        <v>92</v>
      </c>
      <c r="B122" s="45"/>
      <c r="C122" s="46" t="s">
        <v>284</v>
      </c>
      <c r="D122" s="44" t="s">
        <v>285</v>
      </c>
      <c r="E122" s="48" t="s">
        <v>105</v>
      </c>
      <c r="F122" s="48" t="s">
        <v>286</v>
      </c>
      <c r="G122" s="49">
        <v>1.998</v>
      </c>
      <c r="H122" s="48" t="s">
        <v>121</v>
      </c>
      <c r="I122" s="47">
        <v>1860</v>
      </c>
      <c r="J122" s="51">
        <v>5</v>
      </c>
      <c r="K122" s="52">
        <v>14.6</v>
      </c>
      <c r="L122" s="53">
        <v>159.01780821917808</v>
      </c>
      <c r="M122" s="52">
        <v>11.1</v>
      </c>
      <c r="N122" s="54">
        <v>14.4</v>
      </c>
      <c r="O122" s="50" t="s">
        <v>41</v>
      </c>
      <c r="P122" s="48" t="s">
        <v>42</v>
      </c>
      <c r="Q122" s="47" t="s">
        <v>256</v>
      </c>
      <c r="R122" s="56"/>
      <c r="S122" s="57" t="s">
        <v>99</v>
      </c>
      <c r="T122" s="58">
        <v>131</v>
      </c>
      <c r="U122" s="59">
        <v>101</v>
      </c>
    </row>
    <row r="123" spans="1:21" ht="24" customHeight="1">
      <c r="A123" s="44" t="s">
        <v>88</v>
      </c>
      <c r="B123" s="45"/>
      <c r="C123" s="46" t="s">
        <v>287</v>
      </c>
      <c r="D123" s="44" t="s">
        <v>288</v>
      </c>
      <c r="E123" s="48" t="s">
        <v>281</v>
      </c>
      <c r="F123" s="48" t="s">
        <v>120</v>
      </c>
      <c r="G123" s="49">
        <v>1.998</v>
      </c>
      <c r="H123" s="48" t="s">
        <v>67</v>
      </c>
      <c r="I123" s="47" t="s">
        <v>289</v>
      </c>
      <c r="J123" s="51">
        <v>5</v>
      </c>
      <c r="K123" s="52">
        <v>13.4</v>
      </c>
      <c r="L123" s="53">
        <v>173.25820895522384</v>
      </c>
      <c r="M123" s="52">
        <v>11.1</v>
      </c>
      <c r="N123" s="54">
        <v>14.4</v>
      </c>
      <c r="O123" s="55" t="s">
        <v>41</v>
      </c>
      <c r="P123" s="48" t="s">
        <v>42</v>
      </c>
      <c r="Q123" s="47" t="s">
        <v>74</v>
      </c>
      <c r="R123" s="56"/>
      <c r="S123" s="57"/>
      <c r="T123" s="58">
        <v>120</v>
      </c>
      <c r="U123" s="59" t="s">
        <v>44</v>
      </c>
    </row>
    <row r="124" spans="1:21" ht="24" customHeight="1">
      <c r="A124" s="44" t="s">
        <v>88</v>
      </c>
      <c r="B124" s="45"/>
      <c r="C124" s="46" t="s">
        <v>287</v>
      </c>
      <c r="D124" s="44" t="s">
        <v>288</v>
      </c>
      <c r="E124" s="48" t="s">
        <v>283</v>
      </c>
      <c r="F124" s="48" t="s">
        <v>120</v>
      </c>
      <c r="G124" s="49">
        <v>1.998</v>
      </c>
      <c r="H124" s="48" t="s">
        <v>67</v>
      </c>
      <c r="I124" s="47" t="s">
        <v>289</v>
      </c>
      <c r="J124" s="51">
        <v>5</v>
      </c>
      <c r="K124" s="52">
        <v>14.6</v>
      </c>
      <c r="L124" s="53">
        <v>159.01780821917808</v>
      </c>
      <c r="M124" s="52">
        <v>11.1</v>
      </c>
      <c r="N124" s="54">
        <v>14.4</v>
      </c>
      <c r="O124" s="55" t="s">
        <v>41</v>
      </c>
      <c r="P124" s="48" t="s">
        <v>42</v>
      </c>
      <c r="Q124" s="47" t="s">
        <v>74</v>
      </c>
      <c r="R124" s="56"/>
      <c r="S124" s="57"/>
      <c r="T124" s="58">
        <v>131</v>
      </c>
      <c r="U124" s="59">
        <v>101</v>
      </c>
    </row>
    <row r="125" spans="1:21" ht="24" customHeight="1">
      <c r="A125" s="44" t="s">
        <v>88</v>
      </c>
      <c r="B125" s="45"/>
      <c r="C125" s="46" t="s">
        <v>290</v>
      </c>
      <c r="D125" s="44" t="s">
        <v>291</v>
      </c>
      <c r="E125" s="60" t="s">
        <v>65</v>
      </c>
      <c r="F125" s="48" t="s">
        <v>234</v>
      </c>
      <c r="G125" s="49">
        <v>2.9969999999999999</v>
      </c>
      <c r="H125" s="48" t="s">
        <v>67</v>
      </c>
      <c r="I125" s="47">
        <v>1870</v>
      </c>
      <c r="J125" s="51">
        <v>5</v>
      </c>
      <c r="K125" s="52">
        <v>12.2</v>
      </c>
      <c r="L125" s="53">
        <v>190.3</v>
      </c>
      <c r="M125" s="52">
        <v>11.1</v>
      </c>
      <c r="N125" s="54">
        <v>14.4</v>
      </c>
      <c r="O125" s="55" t="s">
        <v>41</v>
      </c>
      <c r="P125" s="48" t="s">
        <v>42</v>
      </c>
      <c r="Q125" s="47" t="s">
        <v>74</v>
      </c>
      <c r="R125" s="56"/>
      <c r="S125" s="57"/>
      <c r="T125" s="58">
        <v>109</v>
      </c>
      <c r="U125" s="59" t="s">
        <v>44</v>
      </c>
    </row>
    <row r="126" spans="1:21" ht="24" customHeight="1">
      <c r="A126" s="44" t="s">
        <v>88</v>
      </c>
      <c r="B126" s="45"/>
      <c r="C126" s="46" t="s">
        <v>290</v>
      </c>
      <c r="D126" s="44" t="s">
        <v>291</v>
      </c>
      <c r="E126" s="60" t="s">
        <v>68</v>
      </c>
      <c r="F126" s="48" t="s">
        <v>234</v>
      </c>
      <c r="G126" s="49">
        <v>2.9969999999999999</v>
      </c>
      <c r="H126" s="48" t="s">
        <v>67</v>
      </c>
      <c r="I126" s="47">
        <v>1910</v>
      </c>
      <c r="J126" s="51">
        <v>5</v>
      </c>
      <c r="K126" s="52">
        <v>12.2</v>
      </c>
      <c r="L126" s="53">
        <v>190.3</v>
      </c>
      <c r="M126" s="52">
        <v>10.199999999999999</v>
      </c>
      <c r="N126" s="54">
        <v>13.5</v>
      </c>
      <c r="O126" s="55" t="s">
        <v>41</v>
      </c>
      <c r="P126" s="48" t="s">
        <v>42</v>
      </c>
      <c r="Q126" s="47" t="s">
        <v>74</v>
      </c>
      <c r="R126" s="56"/>
      <c r="S126" s="57"/>
      <c r="T126" s="58">
        <v>119</v>
      </c>
      <c r="U126" s="59" t="s">
        <v>44</v>
      </c>
    </row>
    <row r="127" spans="1:21" ht="24" customHeight="1">
      <c r="A127" s="44" t="s">
        <v>92</v>
      </c>
      <c r="B127" s="45"/>
      <c r="C127" s="46" t="s">
        <v>292</v>
      </c>
      <c r="D127" s="44" t="s">
        <v>293</v>
      </c>
      <c r="E127" s="48" t="s">
        <v>103</v>
      </c>
      <c r="F127" s="48" t="s">
        <v>278</v>
      </c>
      <c r="G127" s="49">
        <v>2.9969999999999999</v>
      </c>
      <c r="H127" s="48" t="s">
        <v>121</v>
      </c>
      <c r="I127" s="47">
        <v>1880</v>
      </c>
      <c r="J127" s="51">
        <v>5</v>
      </c>
      <c r="K127" s="52">
        <v>11.9</v>
      </c>
      <c r="L127" s="53">
        <v>195.0974789915966</v>
      </c>
      <c r="M127" s="52">
        <v>10.199999999999999</v>
      </c>
      <c r="N127" s="54">
        <v>13.5</v>
      </c>
      <c r="O127" s="50" t="s">
        <v>41</v>
      </c>
      <c r="P127" s="48" t="s">
        <v>42</v>
      </c>
      <c r="Q127" s="47" t="s">
        <v>256</v>
      </c>
      <c r="R127" s="56"/>
      <c r="S127" s="57" t="s">
        <v>99</v>
      </c>
      <c r="T127" s="58">
        <v>116</v>
      </c>
      <c r="U127" s="59" t="s">
        <v>44</v>
      </c>
    </row>
    <row r="128" spans="1:21" ht="24" customHeight="1">
      <c r="A128" s="44" t="s">
        <v>92</v>
      </c>
      <c r="B128" s="45"/>
      <c r="C128" s="46" t="s">
        <v>292</v>
      </c>
      <c r="D128" s="44" t="s">
        <v>293</v>
      </c>
      <c r="E128" s="48" t="s">
        <v>105</v>
      </c>
      <c r="F128" s="48" t="s">
        <v>278</v>
      </c>
      <c r="G128" s="49">
        <v>2.9969999999999999</v>
      </c>
      <c r="H128" s="48" t="s">
        <v>121</v>
      </c>
      <c r="I128" s="47">
        <v>1920</v>
      </c>
      <c r="J128" s="51">
        <v>5</v>
      </c>
      <c r="K128" s="52">
        <v>11.9</v>
      </c>
      <c r="L128" s="53">
        <v>195.0974789915966</v>
      </c>
      <c r="M128" s="52">
        <v>10.199999999999999</v>
      </c>
      <c r="N128" s="54">
        <v>13.5</v>
      </c>
      <c r="O128" s="50" t="s">
        <v>41</v>
      </c>
      <c r="P128" s="48" t="s">
        <v>42</v>
      </c>
      <c r="Q128" s="47" t="s">
        <v>256</v>
      </c>
      <c r="R128" s="56"/>
      <c r="S128" s="57" t="s">
        <v>99</v>
      </c>
      <c r="T128" s="58">
        <v>116</v>
      </c>
      <c r="U128" s="59" t="s">
        <v>44</v>
      </c>
    </row>
    <row r="129" spans="1:21" ht="24" customHeight="1">
      <c r="A129" s="44" t="s">
        <v>88</v>
      </c>
      <c r="B129" s="45"/>
      <c r="C129" s="46" t="s">
        <v>290</v>
      </c>
      <c r="D129" s="44" t="s">
        <v>291</v>
      </c>
      <c r="E129" s="48" t="s">
        <v>283</v>
      </c>
      <c r="F129" s="48" t="s">
        <v>234</v>
      </c>
      <c r="G129" s="49">
        <v>2.9969999999999999</v>
      </c>
      <c r="H129" s="48" t="s">
        <v>67</v>
      </c>
      <c r="I129" s="55" t="s">
        <v>294</v>
      </c>
      <c r="J129" s="51">
        <v>5</v>
      </c>
      <c r="K129" s="52">
        <v>11.9</v>
      </c>
      <c r="L129" s="53">
        <v>195.0974789915966</v>
      </c>
      <c r="M129" s="52">
        <v>10.199999999999999</v>
      </c>
      <c r="N129" s="54">
        <v>13.5</v>
      </c>
      <c r="O129" s="55" t="s">
        <v>41</v>
      </c>
      <c r="P129" s="48" t="s">
        <v>42</v>
      </c>
      <c r="Q129" s="47" t="s">
        <v>74</v>
      </c>
      <c r="R129" s="56"/>
      <c r="S129" s="57"/>
      <c r="T129" s="58">
        <v>116</v>
      </c>
      <c r="U129" s="59" t="s">
        <v>44</v>
      </c>
    </row>
    <row r="130" spans="1:21" ht="24" customHeight="1">
      <c r="A130" s="44" t="s">
        <v>88</v>
      </c>
      <c r="B130" s="45"/>
      <c r="C130" s="46" t="s">
        <v>295</v>
      </c>
      <c r="D130" s="44" t="s">
        <v>296</v>
      </c>
      <c r="E130" s="60" t="s">
        <v>65</v>
      </c>
      <c r="F130" s="48" t="s">
        <v>138</v>
      </c>
      <c r="G130" s="49">
        <v>1.998</v>
      </c>
      <c r="H130" s="48" t="s">
        <v>67</v>
      </c>
      <c r="I130" s="47">
        <v>1840</v>
      </c>
      <c r="J130" s="51">
        <v>5</v>
      </c>
      <c r="K130" s="52">
        <v>13.6</v>
      </c>
      <c r="L130" s="53">
        <v>170.71029411764707</v>
      </c>
      <c r="M130" s="52">
        <v>11.1</v>
      </c>
      <c r="N130" s="54">
        <v>14.4</v>
      </c>
      <c r="O130" s="55" t="s">
        <v>41</v>
      </c>
      <c r="P130" s="48" t="s">
        <v>42</v>
      </c>
      <c r="Q130" s="47" t="s">
        <v>74</v>
      </c>
      <c r="R130" s="56"/>
      <c r="S130" s="57"/>
      <c r="T130" s="58">
        <v>122</v>
      </c>
      <c r="U130" s="59" t="s">
        <v>44</v>
      </c>
    </row>
    <row r="131" spans="1:21" ht="24" customHeight="1">
      <c r="A131" s="44" t="s">
        <v>88</v>
      </c>
      <c r="B131" s="45"/>
      <c r="C131" s="46" t="s">
        <v>295</v>
      </c>
      <c r="D131" s="44" t="s">
        <v>296</v>
      </c>
      <c r="E131" s="60" t="s">
        <v>68</v>
      </c>
      <c r="F131" s="48" t="s">
        <v>138</v>
      </c>
      <c r="G131" s="49">
        <v>1.998</v>
      </c>
      <c r="H131" s="48" t="s">
        <v>67</v>
      </c>
      <c r="I131" s="47">
        <v>1880</v>
      </c>
      <c r="J131" s="51">
        <v>5</v>
      </c>
      <c r="K131" s="52">
        <v>13.6</v>
      </c>
      <c r="L131" s="53">
        <v>170.71029411764707</v>
      </c>
      <c r="M131" s="52">
        <v>10.199999999999999</v>
      </c>
      <c r="N131" s="54">
        <v>13.5</v>
      </c>
      <c r="O131" s="55" t="s">
        <v>41</v>
      </c>
      <c r="P131" s="48" t="s">
        <v>42</v>
      </c>
      <c r="Q131" s="47" t="s">
        <v>74</v>
      </c>
      <c r="R131" s="56"/>
      <c r="S131" s="57"/>
      <c r="T131" s="58">
        <v>133</v>
      </c>
      <c r="U131" s="59">
        <v>100</v>
      </c>
    </row>
    <row r="132" spans="1:21" ht="24" customHeight="1">
      <c r="A132" s="44" t="s">
        <v>88</v>
      </c>
      <c r="B132" s="45"/>
      <c r="C132" s="46" t="s">
        <v>295</v>
      </c>
      <c r="D132" s="44" t="s">
        <v>296</v>
      </c>
      <c r="E132" s="60" t="s">
        <v>275</v>
      </c>
      <c r="F132" s="48" t="s">
        <v>138</v>
      </c>
      <c r="G132" s="49">
        <v>1.998</v>
      </c>
      <c r="H132" s="48" t="s">
        <v>67</v>
      </c>
      <c r="I132" s="47">
        <v>1850</v>
      </c>
      <c r="J132" s="51">
        <v>5</v>
      </c>
      <c r="K132" s="52">
        <v>14.1</v>
      </c>
      <c r="L132" s="53">
        <v>164.65673758865248</v>
      </c>
      <c r="M132" s="52">
        <v>11.1</v>
      </c>
      <c r="N132" s="54">
        <v>14.4</v>
      </c>
      <c r="O132" s="55" t="s">
        <v>41</v>
      </c>
      <c r="P132" s="48" t="s">
        <v>42</v>
      </c>
      <c r="Q132" s="47" t="s">
        <v>74</v>
      </c>
      <c r="R132" s="56"/>
      <c r="S132" s="57"/>
      <c r="T132" s="58">
        <v>127</v>
      </c>
      <c r="U132" s="59" t="s">
        <v>44</v>
      </c>
    </row>
    <row r="133" spans="1:21" ht="24" customHeight="1">
      <c r="A133" s="44" t="s">
        <v>92</v>
      </c>
      <c r="B133" s="45"/>
      <c r="C133" s="46" t="s">
        <v>297</v>
      </c>
      <c r="D133" s="44" t="s">
        <v>298</v>
      </c>
      <c r="E133" s="48" t="s">
        <v>103</v>
      </c>
      <c r="F133" s="48" t="s">
        <v>299</v>
      </c>
      <c r="G133" s="49">
        <v>1.998</v>
      </c>
      <c r="H133" s="48" t="s">
        <v>121</v>
      </c>
      <c r="I133" s="47">
        <v>1850</v>
      </c>
      <c r="J133" s="51">
        <v>5</v>
      </c>
      <c r="K133" s="52">
        <v>14.1</v>
      </c>
      <c r="L133" s="53">
        <v>164.65673758865248</v>
      </c>
      <c r="M133" s="52">
        <v>11.1</v>
      </c>
      <c r="N133" s="54">
        <v>14.4</v>
      </c>
      <c r="O133" s="50" t="s">
        <v>41</v>
      </c>
      <c r="P133" s="48" t="s">
        <v>42</v>
      </c>
      <c r="Q133" s="47" t="s">
        <v>256</v>
      </c>
      <c r="R133" s="56"/>
      <c r="S133" s="57" t="s">
        <v>99</v>
      </c>
      <c r="T133" s="58">
        <v>127</v>
      </c>
      <c r="U133" s="59" t="s">
        <v>44</v>
      </c>
    </row>
    <row r="134" spans="1:21" ht="24" customHeight="1">
      <c r="A134" s="44" t="s">
        <v>88</v>
      </c>
      <c r="B134" s="45"/>
      <c r="C134" s="46" t="s">
        <v>295</v>
      </c>
      <c r="D134" s="44" t="s">
        <v>296</v>
      </c>
      <c r="E134" s="60" t="s">
        <v>300</v>
      </c>
      <c r="F134" s="48" t="s">
        <v>138</v>
      </c>
      <c r="G134" s="49">
        <v>1.998</v>
      </c>
      <c r="H134" s="48" t="s">
        <v>67</v>
      </c>
      <c r="I134" s="47">
        <v>1890</v>
      </c>
      <c r="J134" s="51">
        <v>5</v>
      </c>
      <c r="K134" s="52">
        <v>14.1</v>
      </c>
      <c r="L134" s="53">
        <v>164.65673758865248</v>
      </c>
      <c r="M134" s="52">
        <v>10.199999999999999</v>
      </c>
      <c r="N134" s="54">
        <v>13.5</v>
      </c>
      <c r="O134" s="55" t="s">
        <v>41</v>
      </c>
      <c r="P134" s="48" t="s">
        <v>42</v>
      </c>
      <c r="Q134" s="47" t="s">
        <v>74</v>
      </c>
      <c r="R134" s="56"/>
      <c r="S134" s="57"/>
      <c r="T134" s="58">
        <v>138</v>
      </c>
      <c r="U134" s="59">
        <v>104</v>
      </c>
    </row>
    <row r="135" spans="1:21" ht="24" customHeight="1">
      <c r="A135" s="44" t="s">
        <v>92</v>
      </c>
      <c r="B135" s="45"/>
      <c r="C135" s="46" t="s">
        <v>297</v>
      </c>
      <c r="D135" s="44" t="s">
        <v>298</v>
      </c>
      <c r="E135" s="48" t="s">
        <v>105</v>
      </c>
      <c r="F135" s="48" t="s">
        <v>299</v>
      </c>
      <c r="G135" s="49">
        <v>1.998</v>
      </c>
      <c r="H135" s="48" t="s">
        <v>121</v>
      </c>
      <c r="I135" s="47">
        <v>1890</v>
      </c>
      <c r="J135" s="51">
        <v>5</v>
      </c>
      <c r="K135" s="52">
        <v>14.1</v>
      </c>
      <c r="L135" s="53">
        <v>164.65673758865248</v>
      </c>
      <c r="M135" s="52">
        <v>10.199999999999999</v>
      </c>
      <c r="N135" s="54">
        <v>13.5</v>
      </c>
      <c r="O135" s="50" t="s">
        <v>41</v>
      </c>
      <c r="P135" s="48" t="s">
        <v>42</v>
      </c>
      <c r="Q135" s="47" t="s">
        <v>256</v>
      </c>
      <c r="R135" s="56"/>
      <c r="S135" s="57" t="s">
        <v>99</v>
      </c>
      <c r="T135" s="58">
        <v>138</v>
      </c>
      <c r="U135" s="59">
        <v>104</v>
      </c>
    </row>
    <row r="136" spans="1:21" ht="24" customHeight="1">
      <c r="A136" s="44" t="s">
        <v>88</v>
      </c>
      <c r="B136" s="45"/>
      <c r="C136" s="46" t="s">
        <v>301</v>
      </c>
      <c r="D136" s="44" t="s">
        <v>302</v>
      </c>
      <c r="E136" s="48" t="s">
        <v>303</v>
      </c>
      <c r="F136" s="48" t="s">
        <v>202</v>
      </c>
      <c r="G136" s="49">
        <v>4.3940000000000001</v>
      </c>
      <c r="H136" s="48" t="s">
        <v>67</v>
      </c>
      <c r="I136" s="47" t="s">
        <v>304</v>
      </c>
      <c r="J136" s="51">
        <v>5</v>
      </c>
      <c r="K136" s="52">
        <v>8.5</v>
      </c>
      <c r="L136" s="53">
        <v>273.13647058823523</v>
      </c>
      <c r="M136" s="52">
        <v>7.4</v>
      </c>
      <c r="N136" s="54">
        <v>10.6</v>
      </c>
      <c r="O136" s="55" t="s">
        <v>41</v>
      </c>
      <c r="P136" s="48" t="s">
        <v>42</v>
      </c>
      <c r="Q136" s="47" t="s">
        <v>74</v>
      </c>
      <c r="R136" s="56"/>
      <c r="S136" s="57"/>
      <c r="T136" s="58">
        <v>114</v>
      </c>
      <c r="U136" s="59" t="s">
        <v>44</v>
      </c>
    </row>
    <row r="137" spans="1:21" ht="24" customHeight="1">
      <c r="A137" s="44" t="s">
        <v>88</v>
      </c>
      <c r="B137" s="45"/>
      <c r="C137" s="46" t="s">
        <v>301</v>
      </c>
      <c r="D137" s="44" t="s">
        <v>302</v>
      </c>
      <c r="E137" s="48" t="s">
        <v>305</v>
      </c>
      <c r="F137" s="48" t="s">
        <v>202</v>
      </c>
      <c r="G137" s="49">
        <v>4.3940000000000001</v>
      </c>
      <c r="H137" s="48" t="s">
        <v>67</v>
      </c>
      <c r="I137" s="47" t="s">
        <v>304</v>
      </c>
      <c r="J137" s="51">
        <v>5</v>
      </c>
      <c r="K137" s="52">
        <v>8.9</v>
      </c>
      <c r="L137" s="53">
        <v>260.86067415730338</v>
      </c>
      <c r="M137" s="52">
        <v>7.4</v>
      </c>
      <c r="N137" s="54">
        <v>10.6</v>
      </c>
      <c r="O137" s="55" t="s">
        <v>41</v>
      </c>
      <c r="P137" s="48" t="s">
        <v>42</v>
      </c>
      <c r="Q137" s="47" t="s">
        <v>74</v>
      </c>
      <c r="R137" s="56"/>
      <c r="S137" s="57"/>
      <c r="T137" s="58">
        <v>120</v>
      </c>
      <c r="U137" s="59" t="s">
        <v>44</v>
      </c>
    </row>
    <row r="138" spans="1:21" ht="24" customHeight="1">
      <c r="A138" s="44" t="s">
        <v>88</v>
      </c>
      <c r="B138" s="45"/>
      <c r="C138" s="46" t="s">
        <v>301</v>
      </c>
      <c r="D138" s="44" t="s">
        <v>306</v>
      </c>
      <c r="E138" s="48" t="s">
        <v>307</v>
      </c>
      <c r="F138" s="48" t="s">
        <v>202</v>
      </c>
      <c r="G138" s="49">
        <v>4.3940000000000001</v>
      </c>
      <c r="H138" s="48" t="s">
        <v>67</v>
      </c>
      <c r="I138" s="47" t="s">
        <v>308</v>
      </c>
      <c r="J138" s="51">
        <v>5</v>
      </c>
      <c r="K138" s="52">
        <v>8.5</v>
      </c>
      <c r="L138" s="53">
        <v>273.13647058823523</v>
      </c>
      <c r="M138" s="52">
        <v>7.4</v>
      </c>
      <c r="N138" s="54">
        <v>10.6</v>
      </c>
      <c r="O138" s="55" t="s">
        <v>41</v>
      </c>
      <c r="P138" s="48" t="s">
        <v>42</v>
      </c>
      <c r="Q138" s="47" t="s">
        <v>74</v>
      </c>
      <c r="R138" s="56"/>
      <c r="S138" s="57"/>
      <c r="T138" s="58">
        <v>114</v>
      </c>
      <c r="U138" s="59" t="s">
        <v>44</v>
      </c>
    </row>
    <row r="139" spans="1:21" ht="24" customHeight="1">
      <c r="A139" s="44" t="s">
        <v>88</v>
      </c>
      <c r="B139" s="45"/>
      <c r="C139" s="46" t="s">
        <v>301</v>
      </c>
      <c r="D139" s="44" t="s">
        <v>306</v>
      </c>
      <c r="E139" s="48" t="s">
        <v>309</v>
      </c>
      <c r="F139" s="48" t="s">
        <v>202</v>
      </c>
      <c r="G139" s="49">
        <v>4.3940000000000001</v>
      </c>
      <c r="H139" s="48" t="s">
        <v>67</v>
      </c>
      <c r="I139" s="47" t="s">
        <v>308</v>
      </c>
      <c r="J139" s="51">
        <v>5</v>
      </c>
      <c r="K139" s="52">
        <v>8.9</v>
      </c>
      <c r="L139" s="53">
        <v>260.86067415730338</v>
      </c>
      <c r="M139" s="52">
        <v>7.4</v>
      </c>
      <c r="N139" s="54">
        <v>10.6</v>
      </c>
      <c r="O139" s="55" t="s">
        <v>41</v>
      </c>
      <c r="P139" s="48" t="s">
        <v>42</v>
      </c>
      <c r="Q139" s="47" t="s">
        <v>74</v>
      </c>
      <c r="R139" s="56"/>
      <c r="S139" s="57"/>
      <c r="T139" s="58">
        <v>120</v>
      </c>
      <c r="U139" s="59" t="s">
        <v>44</v>
      </c>
    </row>
    <row r="140" spans="1:21" ht="24" customHeight="1">
      <c r="A140" s="44" t="s">
        <v>88</v>
      </c>
      <c r="B140" s="45"/>
      <c r="C140" s="46" t="s">
        <v>310</v>
      </c>
      <c r="D140" s="44" t="s">
        <v>311</v>
      </c>
      <c r="E140" s="60" t="s">
        <v>65</v>
      </c>
      <c r="F140" s="48" t="s">
        <v>202</v>
      </c>
      <c r="G140" s="49">
        <v>4.3940000000000001</v>
      </c>
      <c r="H140" s="48" t="s">
        <v>67</v>
      </c>
      <c r="I140" s="47">
        <v>2260</v>
      </c>
      <c r="J140" s="51">
        <v>5</v>
      </c>
      <c r="K140" s="52">
        <v>8.6</v>
      </c>
      <c r="L140" s="53">
        <v>269.96046511627907</v>
      </c>
      <c r="M140" s="52">
        <v>8.6999999999999993</v>
      </c>
      <c r="N140" s="54">
        <v>11.9</v>
      </c>
      <c r="O140" s="55" t="s">
        <v>41</v>
      </c>
      <c r="P140" s="48" t="s">
        <v>42</v>
      </c>
      <c r="Q140" s="47" t="s">
        <v>74</v>
      </c>
      <c r="R140" s="56"/>
      <c r="S140" s="57"/>
      <c r="T140" s="58" t="s">
        <v>44</v>
      </c>
      <c r="U140" s="59" t="s">
        <v>44</v>
      </c>
    </row>
    <row r="141" spans="1:21" ht="24" customHeight="1">
      <c r="A141" s="44" t="s">
        <v>88</v>
      </c>
      <c r="B141" s="45"/>
      <c r="C141" s="46" t="s">
        <v>310</v>
      </c>
      <c r="D141" s="44" t="s">
        <v>311</v>
      </c>
      <c r="E141" s="60" t="s">
        <v>275</v>
      </c>
      <c r="F141" s="48" t="s">
        <v>202</v>
      </c>
      <c r="G141" s="49">
        <v>4.3940000000000001</v>
      </c>
      <c r="H141" s="48" t="s">
        <v>67</v>
      </c>
      <c r="I141" s="47">
        <v>2260</v>
      </c>
      <c r="J141" s="51">
        <v>5</v>
      </c>
      <c r="K141" s="52">
        <v>8.6999999999999993</v>
      </c>
      <c r="L141" s="53">
        <v>266.85747126436786</v>
      </c>
      <c r="M141" s="52">
        <v>8.6999999999999993</v>
      </c>
      <c r="N141" s="54">
        <v>11.9</v>
      </c>
      <c r="O141" s="55" t="s">
        <v>41</v>
      </c>
      <c r="P141" s="48" t="s">
        <v>42</v>
      </c>
      <c r="Q141" s="47" t="s">
        <v>74</v>
      </c>
      <c r="R141" s="56"/>
      <c r="S141" s="57"/>
      <c r="T141" s="58">
        <v>100</v>
      </c>
      <c r="U141" s="59" t="s">
        <v>44</v>
      </c>
    </row>
    <row r="142" spans="1:21" ht="24" customHeight="1">
      <c r="A142" s="44" t="s">
        <v>88</v>
      </c>
      <c r="B142" s="45"/>
      <c r="C142" s="46" t="s">
        <v>310</v>
      </c>
      <c r="D142" s="44" t="s">
        <v>311</v>
      </c>
      <c r="E142" s="47" t="s">
        <v>312</v>
      </c>
      <c r="F142" s="48" t="s">
        <v>202</v>
      </c>
      <c r="G142" s="49">
        <v>4.3940000000000001</v>
      </c>
      <c r="H142" s="48" t="s">
        <v>67</v>
      </c>
      <c r="I142" s="47" t="s">
        <v>313</v>
      </c>
      <c r="J142" s="51">
        <v>5</v>
      </c>
      <c r="K142" s="52">
        <v>8.6</v>
      </c>
      <c r="L142" s="53">
        <v>269.96046511627907</v>
      </c>
      <c r="M142" s="52">
        <v>7.4</v>
      </c>
      <c r="N142" s="54">
        <v>10.6</v>
      </c>
      <c r="O142" s="55" t="s">
        <v>41</v>
      </c>
      <c r="P142" s="48" t="s">
        <v>42</v>
      </c>
      <c r="Q142" s="47" t="s">
        <v>74</v>
      </c>
      <c r="R142" s="56"/>
      <c r="S142" s="57"/>
      <c r="T142" s="58">
        <v>116</v>
      </c>
      <c r="U142" s="59" t="s">
        <v>44</v>
      </c>
    </row>
    <row r="143" spans="1:21" ht="24" customHeight="1">
      <c r="A143" s="44" t="s">
        <v>88</v>
      </c>
      <c r="B143" s="45"/>
      <c r="C143" s="46" t="s">
        <v>310</v>
      </c>
      <c r="D143" s="44" t="s">
        <v>311</v>
      </c>
      <c r="E143" s="47" t="s">
        <v>314</v>
      </c>
      <c r="F143" s="48" t="s">
        <v>202</v>
      </c>
      <c r="G143" s="49">
        <v>4.3940000000000001</v>
      </c>
      <c r="H143" s="48" t="s">
        <v>67</v>
      </c>
      <c r="I143" s="47" t="s">
        <v>313</v>
      </c>
      <c r="J143" s="51">
        <v>5</v>
      </c>
      <c r="K143" s="52">
        <v>8.6999999999999993</v>
      </c>
      <c r="L143" s="53">
        <v>266.85747126436786</v>
      </c>
      <c r="M143" s="52">
        <v>7.4</v>
      </c>
      <c r="N143" s="54">
        <v>10.6</v>
      </c>
      <c r="O143" s="55" t="s">
        <v>41</v>
      </c>
      <c r="P143" s="48" t="s">
        <v>42</v>
      </c>
      <c r="Q143" s="47" t="s">
        <v>74</v>
      </c>
      <c r="R143" s="56"/>
      <c r="S143" s="57"/>
      <c r="T143" s="58">
        <v>117</v>
      </c>
      <c r="U143" s="59" t="s">
        <v>44</v>
      </c>
    </row>
    <row r="144" spans="1:21" ht="24" customHeight="1">
      <c r="A144" s="44" t="s">
        <v>88</v>
      </c>
      <c r="B144" s="45"/>
      <c r="C144" s="46" t="s">
        <v>315</v>
      </c>
      <c r="D144" s="44" t="s">
        <v>316</v>
      </c>
      <c r="E144" s="48" t="s">
        <v>317</v>
      </c>
      <c r="F144" s="48" t="s">
        <v>202</v>
      </c>
      <c r="G144" s="49">
        <v>4.3940000000000001</v>
      </c>
      <c r="H144" s="48" t="s">
        <v>67</v>
      </c>
      <c r="I144" s="47">
        <v>2580</v>
      </c>
      <c r="J144" s="51" t="s">
        <v>318</v>
      </c>
      <c r="K144" s="52">
        <v>8.1</v>
      </c>
      <c r="L144" s="53">
        <v>286.62469135802468</v>
      </c>
      <c r="M144" s="52">
        <v>7.4</v>
      </c>
      <c r="N144" s="54">
        <v>10.6</v>
      </c>
      <c r="O144" s="55" t="s">
        <v>41</v>
      </c>
      <c r="P144" s="48" t="s">
        <v>42</v>
      </c>
      <c r="Q144" s="47" t="s">
        <v>74</v>
      </c>
      <c r="R144" s="56"/>
      <c r="S144" s="57"/>
      <c r="T144" s="58">
        <v>109</v>
      </c>
      <c r="U144" s="59" t="s">
        <v>44</v>
      </c>
    </row>
    <row r="145" spans="1:21" s="78" customFormat="1" ht="24" customHeight="1">
      <c r="A145" s="44" t="s">
        <v>88</v>
      </c>
      <c r="B145" s="45"/>
      <c r="C145" s="46" t="s">
        <v>315</v>
      </c>
      <c r="D145" s="44" t="s">
        <v>316</v>
      </c>
      <c r="E145" s="48" t="s">
        <v>319</v>
      </c>
      <c r="F145" s="48" t="s">
        <v>202</v>
      </c>
      <c r="G145" s="49">
        <v>4.3940000000000001</v>
      </c>
      <c r="H145" s="48" t="s">
        <v>67</v>
      </c>
      <c r="I145" s="47">
        <v>2580</v>
      </c>
      <c r="J145" s="51" t="s">
        <v>318</v>
      </c>
      <c r="K145" s="52">
        <v>8.4</v>
      </c>
      <c r="L145" s="53">
        <v>276.38809523809516</v>
      </c>
      <c r="M145" s="52">
        <v>7.4</v>
      </c>
      <c r="N145" s="54">
        <v>10.6</v>
      </c>
      <c r="O145" s="55" t="s">
        <v>41</v>
      </c>
      <c r="P145" s="48" t="s">
        <v>42</v>
      </c>
      <c r="Q145" s="47" t="s">
        <v>74</v>
      </c>
      <c r="R145" s="56"/>
      <c r="S145" s="57"/>
      <c r="T145" s="58">
        <v>113</v>
      </c>
      <c r="U145" s="59" t="s">
        <v>44</v>
      </c>
    </row>
    <row r="146" spans="1:21" s="78" customFormat="1" ht="24" customHeight="1">
      <c r="A146" s="44" t="s">
        <v>88</v>
      </c>
      <c r="B146" s="45"/>
      <c r="C146" s="46" t="s">
        <v>320</v>
      </c>
      <c r="D146" s="44" t="s">
        <v>321</v>
      </c>
      <c r="E146" s="65"/>
      <c r="F146" s="48" t="s">
        <v>177</v>
      </c>
      <c r="G146" s="49">
        <v>2.9969999999999999</v>
      </c>
      <c r="H146" s="48" t="s">
        <v>67</v>
      </c>
      <c r="I146" s="47">
        <v>1570</v>
      </c>
      <c r="J146" s="51">
        <v>2</v>
      </c>
      <c r="K146" s="69">
        <v>13.2</v>
      </c>
      <c r="L146" s="53">
        <v>175.88333333333335</v>
      </c>
      <c r="M146" s="69">
        <v>13.2</v>
      </c>
      <c r="N146" s="54">
        <v>16.5</v>
      </c>
      <c r="O146" s="55" t="s">
        <v>271</v>
      </c>
      <c r="P146" s="55" t="s">
        <v>42</v>
      </c>
      <c r="Q146" s="55" t="s">
        <v>130</v>
      </c>
      <c r="R146" s="70"/>
      <c r="S146" s="71"/>
      <c r="T146" s="58">
        <v>100</v>
      </c>
      <c r="U146" s="59" t="s">
        <v>44</v>
      </c>
    </row>
    <row r="147" spans="1:21" s="78" customFormat="1" ht="24" customHeight="1">
      <c r="A147" s="44" t="s">
        <v>88</v>
      </c>
      <c r="B147" s="45"/>
      <c r="C147" s="46" t="s">
        <v>322</v>
      </c>
      <c r="D147" s="44" t="s">
        <v>323</v>
      </c>
      <c r="E147" s="48" t="s">
        <v>324</v>
      </c>
      <c r="F147" s="48" t="s">
        <v>299</v>
      </c>
      <c r="G147" s="49">
        <v>1.998</v>
      </c>
      <c r="H147" s="48" t="s">
        <v>162</v>
      </c>
      <c r="I147" s="47">
        <v>1490</v>
      </c>
      <c r="J147" s="51">
        <v>2</v>
      </c>
      <c r="K147" s="52">
        <v>14.5</v>
      </c>
      <c r="L147" s="53">
        <v>160.11448275862068</v>
      </c>
      <c r="M147" s="52">
        <v>14.4</v>
      </c>
      <c r="N147" s="54">
        <v>17.600000000000001</v>
      </c>
      <c r="O147" s="55" t="s">
        <v>41</v>
      </c>
      <c r="P147" s="48" t="s">
        <v>42</v>
      </c>
      <c r="Q147" s="47" t="s">
        <v>141</v>
      </c>
      <c r="R147" s="56"/>
      <c r="S147" s="57" t="s">
        <v>99</v>
      </c>
      <c r="T147" s="58">
        <v>100</v>
      </c>
      <c r="U147" s="59" t="s">
        <v>44</v>
      </c>
    </row>
    <row r="148" spans="1:21" s="78" customFormat="1" ht="24" customHeight="1">
      <c r="A148" s="44" t="s">
        <v>88</v>
      </c>
      <c r="B148" s="45"/>
      <c r="C148" s="46" t="s">
        <v>322</v>
      </c>
      <c r="D148" s="44" t="s">
        <v>325</v>
      </c>
      <c r="E148" s="65"/>
      <c r="F148" s="48" t="s">
        <v>138</v>
      </c>
      <c r="G148" s="49">
        <v>1.998</v>
      </c>
      <c r="H148" s="48" t="s">
        <v>67</v>
      </c>
      <c r="I148" s="47">
        <v>1490</v>
      </c>
      <c r="J148" s="51">
        <v>2</v>
      </c>
      <c r="K148" s="69">
        <v>14.9</v>
      </c>
      <c r="L148" s="53">
        <v>155.81610738255031</v>
      </c>
      <c r="M148" s="69">
        <v>14.4</v>
      </c>
      <c r="N148" s="54">
        <v>17.600000000000001</v>
      </c>
      <c r="O148" s="55" t="s">
        <v>271</v>
      </c>
      <c r="P148" s="55" t="s">
        <v>42</v>
      </c>
      <c r="Q148" s="55" t="s">
        <v>130</v>
      </c>
      <c r="R148" s="70"/>
      <c r="S148" s="71"/>
      <c r="T148" s="58">
        <v>103</v>
      </c>
      <c r="U148" s="59" t="s">
        <v>44</v>
      </c>
    </row>
    <row r="149" spans="1:21" ht="24" customHeight="1">
      <c r="A149" s="44"/>
      <c r="B149" s="45"/>
      <c r="C149" s="46"/>
      <c r="D149" s="44"/>
      <c r="E149" s="48"/>
      <c r="F149" s="48"/>
      <c r="G149" s="49"/>
      <c r="H149" s="48"/>
      <c r="I149" s="47"/>
      <c r="J149" s="51"/>
      <c r="K149" s="52"/>
      <c r="L149" s="53"/>
      <c r="M149" s="52"/>
      <c r="N149" s="54"/>
      <c r="O149" s="55"/>
      <c r="P149" s="48"/>
      <c r="Q149" s="47"/>
      <c r="R149" s="56"/>
      <c r="S149" s="57"/>
      <c r="T149" s="58"/>
      <c r="U149" s="59"/>
    </row>
    <row r="150" spans="1:21" ht="24" customHeight="1">
      <c r="A150" s="44"/>
      <c r="B150" s="45"/>
      <c r="C150" s="46"/>
      <c r="D150" s="44"/>
      <c r="E150" s="48"/>
      <c r="F150" s="48"/>
      <c r="G150" s="49"/>
      <c r="H150" s="48"/>
      <c r="I150" s="47"/>
      <c r="J150" s="51"/>
      <c r="K150" s="52"/>
      <c r="L150" s="53"/>
      <c r="M150" s="52"/>
      <c r="N150" s="54"/>
      <c r="O150" s="55"/>
      <c r="P150" s="48"/>
      <c r="Q150" s="47"/>
      <c r="R150" s="56"/>
      <c r="S150" s="57"/>
      <c r="T150" s="58"/>
      <c r="U150" s="59"/>
    </row>
    <row r="152" spans="1:21">
      <c r="C152" s="610" t="s">
        <v>326</v>
      </c>
      <c r="D152" s="610"/>
      <c r="E152" s="610"/>
      <c r="F152" s="610"/>
      <c r="G152" s="610"/>
      <c r="H152" s="610"/>
      <c r="I152" s="610"/>
      <c r="J152" s="610"/>
      <c r="K152" s="610"/>
      <c r="L152" s="610"/>
    </row>
    <row r="153" spans="1:21">
      <c r="C153" s="610" t="s">
        <v>327</v>
      </c>
      <c r="D153" s="610"/>
      <c r="E153" s="610"/>
      <c r="F153" s="610"/>
      <c r="G153" s="610"/>
      <c r="H153" s="610"/>
      <c r="I153" s="610"/>
      <c r="J153" s="610"/>
      <c r="K153" s="610"/>
      <c r="L153" s="610"/>
    </row>
    <row r="154" spans="1:21">
      <c r="C154" s="610" t="s">
        <v>328</v>
      </c>
      <c r="D154" s="610"/>
      <c r="E154" s="610"/>
      <c r="F154" s="610"/>
      <c r="G154" s="610"/>
      <c r="H154" s="610"/>
      <c r="I154" s="610"/>
      <c r="J154" s="610"/>
      <c r="K154" s="610"/>
      <c r="L154" s="610"/>
    </row>
    <row r="155" spans="1:21">
      <c r="C155" s="610" t="s">
        <v>329</v>
      </c>
      <c r="D155" s="610"/>
      <c r="E155" s="610"/>
      <c r="F155" s="610"/>
      <c r="G155" s="610"/>
      <c r="H155" s="610"/>
      <c r="I155" s="610"/>
      <c r="J155" s="610"/>
      <c r="K155" s="610"/>
      <c r="L155" s="610"/>
    </row>
    <row r="156" spans="1:21">
      <c r="C156" s="610" t="s">
        <v>330</v>
      </c>
      <c r="D156" s="610"/>
      <c r="E156" s="610"/>
      <c r="F156" s="610"/>
      <c r="G156" s="610"/>
      <c r="H156" s="610"/>
      <c r="I156" s="610"/>
      <c r="J156" s="610"/>
      <c r="K156" s="610"/>
      <c r="L156" s="610"/>
    </row>
    <row r="157" spans="1:21">
      <c r="C157" s="610" t="s">
        <v>331</v>
      </c>
      <c r="D157" s="610"/>
      <c r="E157" s="610"/>
      <c r="F157" s="610"/>
      <c r="G157" s="610"/>
      <c r="H157" s="610"/>
      <c r="I157" s="610"/>
      <c r="J157" s="610"/>
      <c r="K157" s="610"/>
      <c r="L157" s="610"/>
    </row>
    <row r="158" spans="1:21">
      <c r="C158" s="610" t="s">
        <v>332</v>
      </c>
      <c r="D158" s="610"/>
      <c r="E158" s="610"/>
      <c r="F158" s="610"/>
      <c r="G158" s="610"/>
      <c r="H158" s="610"/>
      <c r="I158" s="610"/>
      <c r="J158" s="610"/>
      <c r="K158" s="610"/>
      <c r="L158" s="610"/>
    </row>
    <row r="159" spans="1:21">
      <c r="C159" s="610" t="s">
        <v>333</v>
      </c>
      <c r="D159" s="610"/>
      <c r="E159" s="610"/>
      <c r="F159" s="610"/>
      <c r="G159" s="610"/>
      <c r="H159" s="610"/>
      <c r="I159" s="610"/>
      <c r="J159" s="610"/>
      <c r="K159" s="610"/>
      <c r="L159" s="610"/>
    </row>
  </sheetData>
  <sheetProtection selectLockedCells="1"/>
  <autoFilter ref="A7:U150" xr:uid="{00000000-0009-0000-0000-000000000000}"/>
  <mergeCells count="28">
    <mergeCell ref="C157:L157"/>
    <mergeCell ref="C158:L158"/>
    <mergeCell ref="C159:L159"/>
    <mergeCell ref="N4:N6"/>
    <mergeCell ref="P4:R4"/>
    <mergeCell ref="G5:G6"/>
    <mergeCell ref="R5:R6"/>
    <mergeCell ref="C152:L152"/>
    <mergeCell ref="C153:L153"/>
    <mergeCell ref="H4:H6"/>
    <mergeCell ref="I4:I6"/>
    <mergeCell ref="J4:J6"/>
    <mergeCell ref="K4:K6"/>
    <mergeCell ref="L4:L6"/>
    <mergeCell ref="M4:M6"/>
    <mergeCell ref="C154:L154"/>
    <mergeCell ref="C155:L155"/>
    <mergeCell ref="C156:L156"/>
    <mergeCell ref="J1:P1"/>
    <mergeCell ref="Q1:U1"/>
    <mergeCell ref="A2:F2"/>
    <mergeCell ref="R2:U2"/>
    <mergeCell ref="A3:A6"/>
    <mergeCell ref="C3:C6"/>
    <mergeCell ref="F3:G4"/>
    <mergeCell ref="K3:N3"/>
    <mergeCell ref="T3:T6"/>
    <mergeCell ref="U3:U6"/>
  </mergeCells>
  <phoneticPr fontId="3"/>
  <conditionalFormatting sqref="B125 B123 B121 B119 B117 B115:C115 B127:B140 C116:C140 A115:A140 A8:C114 A141:C150">
    <cfRule type="expression" dxfId="1" priority="1" stopIfTrue="1">
      <formula>A8=A7</formula>
    </cfRule>
  </conditionalFormatting>
  <conditionalFormatting sqref="B126 B124 B122 B120 B118 B116">
    <cfRule type="expression" dxfId="0" priority="2" stopIfTrue="1">
      <formula>B116=B101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7" fitToHeight="8" orientation="landscape" r:id="rId1"/>
  <headerFooter alignWithMargins="0">
    <oddHeader>&amp;R様式1-1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9122-4DB7-424D-A533-0177D5871055}">
  <sheetPr>
    <tabColor rgb="FFC00000"/>
    <pageSetUpPr fitToPage="1"/>
  </sheetPr>
  <dimension ref="A1:X25"/>
  <sheetViews>
    <sheetView view="pageBreakPreview" zoomScaleNormal="55" zoomScaleSheetLayoutView="100" workbookViewId="0">
      <selection activeCell="A4" sqref="A4:A8"/>
    </sheetView>
  </sheetViews>
  <sheetFormatPr defaultRowHeight="11.25"/>
  <cols>
    <col min="1" max="1" width="11.75" style="150" customWidth="1"/>
    <col min="2" max="2" width="2.25" style="80" customWidth="1"/>
    <col min="3" max="3" width="12.625" style="80" customWidth="1"/>
    <col min="4" max="4" width="13.875" style="80" bestFit="1" customWidth="1"/>
    <col min="5" max="5" width="12.75" style="149" customWidth="1"/>
    <col min="6" max="6" width="13.125" style="80" bestFit="1" customWidth="1"/>
    <col min="7" max="7" width="6.875" style="80" customWidth="1"/>
    <col min="8" max="8" width="12.125" style="80" bestFit="1" customWidth="1"/>
    <col min="9" max="9" width="10.5" style="80" bestFit="1" customWidth="1"/>
    <col min="10" max="10" width="7" style="80" bestFit="1" customWidth="1"/>
    <col min="11" max="11" width="5.875" style="80" bestFit="1" customWidth="1"/>
    <col min="12" max="12" width="8.75" style="80" bestFit="1" customWidth="1"/>
    <col min="13" max="13" width="8.5" style="80" bestFit="1" customWidth="1"/>
    <col min="14" max="14" width="8.625" style="80" bestFit="1" customWidth="1"/>
    <col min="15" max="15" width="14.25" style="80" customWidth="1"/>
    <col min="16" max="16" width="10" style="80" bestFit="1" customWidth="1"/>
    <col min="17" max="17" width="6" style="80" customWidth="1"/>
    <col min="18" max="18" width="19" style="80" customWidth="1"/>
    <col min="19" max="19" width="11" style="80" bestFit="1" customWidth="1"/>
    <col min="20" max="21" width="8.25" style="80" bestFit="1" customWidth="1"/>
    <col min="22" max="22" width="8.75" style="80"/>
    <col min="23" max="24" width="10.625" style="148" customWidth="1"/>
    <col min="25" max="256" width="8.75" style="80"/>
    <col min="257" max="257" width="15.875" style="80" customWidth="1"/>
    <col min="258" max="258" width="3.875" style="80" bestFit="1" customWidth="1"/>
    <col min="259" max="259" width="38.25" style="80" customWidth="1"/>
    <col min="260" max="260" width="13.875" style="80" bestFit="1" customWidth="1"/>
    <col min="261" max="261" width="17" style="80" customWidth="1"/>
    <col min="262" max="262" width="13.125" style="80" bestFit="1" customWidth="1"/>
    <col min="263" max="263" width="6.875" style="80" customWidth="1"/>
    <col min="264" max="264" width="12.125" style="80" bestFit="1" customWidth="1"/>
    <col min="265" max="265" width="10.5" style="80" bestFit="1" customWidth="1"/>
    <col min="266" max="266" width="7" style="80" bestFit="1" customWidth="1"/>
    <col min="267" max="267" width="5.875" style="80" bestFit="1" customWidth="1"/>
    <col min="268" max="268" width="8.75" style="80" bestFit="1" customWidth="1"/>
    <col min="269" max="269" width="8.5" style="80" bestFit="1" customWidth="1"/>
    <col min="270" max="270" width="8.625" style="80" bestFit="1" customWidth="1"/>
    <col min="271" max="271" width="14.375" style="80" bestFit="1" customWidth="1"/>
    <col min="272" max="272" width="10" style="80" bestFit="1" customWidth="1"/>
    <col min="273" max="273" width="6" style="80" customWidth="1"/>
    <col min="274" max="274" width="25.25" style="80" bestFit="1" customWidth="1"/>
    <col min="275" max="275" width="11" style="80" bestFit="1" customWidth="1"/>
    <col min="276" max="277" width="8.25" style="80" bestFit="1" customWidth="1"/>
    <col min="278" max="512" width="8.75" style="80"/>
    <col min="513" max="513" width="15.875" style="80" customWidth="1"/>
    <col min="514" max="514" width="3.875" style="80" bestFit="1" customWidth="1"/>
    <col min="515" max="515" width="38.25" style="80" customWidth="1"/>
    <col min="516" max="516" width="13.875" style="80" bestFit="1" customWidth="1"/>
    <col min="517" max="517" width="17" style="80" customWidth="1"/>
    <col min="518" max="518" width="13.125" style="80" bestFit="1" customWidth="1"/>
    <col min="519" max="519" width="6.875" style="80" customWidth="1"/>
    <col min="520" max="520" width="12.125" style="80" bestFit="1" customWidth="1"/>
    <col min="521" max="521" width="10.5" style="80" bestFit="1" customWidth="1"/>
    <col min="522" max="522" width="7" style="80" bestFit="1" customWidth="1"/>
    <col min="523" max="523" width="5.875" style="80" bestFit="1" customWidth="1"/>
    <col min="524" max="524" width="8.75" style="80" bestFit="1" customWidth="1"/>
    <col min="525" max="525" width="8.5" style="80" bestFit="1" customWidth="1"/>
    <col min="526" max="526" width="8.625" style="80" bestFit="1" customWidth="1"/>
    <col min="527" max="527" width="14.375" style="80" bestFit="1" customWidth="1"/>
    <col min="528" max="528" width="10" style="80" bestFit="1" customWidth="1"/>
    <col min="529" max="529" width="6" style="80" customWidth="1"/>
    <col min="530" max="530" width="25.25" style="80" bestFit="1" customWidth="1"/>
    <col min="531" max="531" width="11" style="80" bestFit="1" customWidth="1"/>
    <col min="532" max="533" width="8.25" style="80" bestFit="1" customWidth="1"/>
    <col min="534" max="768" width="8.75" style="80"/>
    <col min="769" max="769" width="15.875" style="80" customWidth="1"/>
    <col min="770" max="770" width="3.875" style="80" bestFit="1" customWidth="1"/>
    <col min="771" max="771" width="38.25" style="80" customWidth="1"/>
    <col min="772" max="772" width="13.875" style="80" bestFit="1" customWidth="1"/>
    <col min="773" max="773" width="17" style="80" customWidth="1"/>
    <col min="774" max="774" width="13.125" style="80" bestFit="1" customWidth="1"/>
    <col min="775" max="775" width="6.875" style="80" customWidth="1"/>
    <col min="776" max="776" width="12.125" style="80" bestFit="1" customWidth="1"/>
    <col min="777" max="777" width="10.5" style="80" bestFit="1" customWidth="1"/>
    <col min="778" max="778" width="7" style="80" bestFit="1" customWidth="1"/>
    <col min="779" max="779" width="5.875" style="80" bestFit="1" customWidth="1"/>
    <col min="780" max="780" width="8.75" style="80" bestFit="1" customWidth="1"/>
    <col min="781" max="781" width="8.5" style="80" bestFit="1" customWidth="1"/>
    <col min="782" max="782" width="8.625" style="80" bestFit="1" customWidth="1"/>
    <col min="783" max="783" width="14.375" style="80" bestFit="1" customWidth="1"/>
    <col min="784" max="784" width="10" style="80" bestFit="1" customWidth="1"/>
    <col min="785" max="785" width="6" style="80" customWidth="1"/>
    <col min="786" max="786" width="25.25" style="80" bestFit="1" customWidth="1"/>
    <col min="787" max="787" width="11" style="80" bestFit="1" customWidth="1"/>
    <col min="788" max="789" width="8.25" style="80" bestFit="1" customWidth="1"/>
    <col min="790" max="1024" width="8.75" style="80"/>
    <col min="1025" max="1025" width="15.875" style="80" customWidth="1"/>
    <col min="1026" max="1026" width="3.875" style="80" bestFit="1" customWidth="1"/>
    <col min="1027" max="1027" width="38.25" style="80" customWidth="1"/>
    <col min="1028" max="1028" width="13.875" style="80" bestFit="1" customWidth="1"/>
    <col min="1029" max="1029" width="17" style="80" customWidth="1"/>
    <col min="1030" max="1030" width="13.125" style="80" bestFit="1" customWidth="1"/>
    <col min="1031" max="1031" width="6.875" style="80" customWidth="1"/>
    <col min="1032" max="1032" width="12.125" style="80" bestFit="1" customWidth="1"/>
    <col min="1033" max="1033" width="10.5" style="80" bestFit="1" customWidth="1"/>
    <col min="1034" max="1034" width="7" style="80" bestFit="1" customWidth="1"/>
    <col min="1035" max="1035" width="5.875" style="80" bestFit="1" customWidth="1"/>
    <col min="1036" max="1036" width="8.75" style="80" bestFit="1" customWidth="1"/>
    <col min="1037" max="1037" width="8.5" style="80" bestFit="1" customWidth="1"/>
    <col min="1038" max="1038" width="8.625" style="80" bestFit="1" customWidth="1"/>
    <col min="1039" max="1039" width="14.375" style="80" bestFit="1" customWidth="1"/>
    <col min="1040" max="1040" width="10" style="80" bestFit="1" customWidth="1"/>
    <col min="1041" max="1041" width="6" style="80" customWidth="1"/>
    <col min="1042" max="1042" width="25.25" style="80" bestFit="1" customWidth="1"/>
    <col min="1043" max="1043" width="11" style="80" bestFit="1" customWidth="1"/>
    <col min="1044" max="1045" width="8.25" style="80" bestFit="1" customWidth="1"/>
    <col min="1046" max="1280" width="8.75" style="80"/>
    <col min="1281" max="1281" width="15.875" style="80" customWidth="1"/>
    <col min="1282" max="1282" width="3.875" style="80" bestFit="1" customWidth="1"/>
    <col min="1283" max="1283" width="38.25" style="80" customWidth="1"/>
    <col min="1284" max="1284" width="13.875" style="80" bestFit="1" customWidth="1"/>
    <col min="1285" max="1285" width="17" style="80" customWidth="1"/>
    <col min="1286" max="1286" width="13.125" style="80" bestFit="1" customWidth="1"/>
    <col min="1287" max="1287" width="6.875" style="80" customWidth="1"/>
    <col min="1288" max="1288" width="12.125" style="80" bestFit="1" customWidth="1"/>
    <col min="1289" max="1289" width="10.5" style="80" bestFit="1" customWidth="1"/>
    <col min="1290" max="1290" width="7" style="80" bestFit="1" customWidth="1"/>
    <col min="1291" max="1291" width="5.875" style="80" bestFit="1" customWidth="1"/>
    <col min="1292" max="1292" width="8.75" style="80" bestFit="1" customWidth="1"/>
    <col min="1293" max="1293" width="8.5" style="80" bestFit="1" customWidth="1"/>
    <col min="1294" max="1294" width="8.625" style="80" bestFit="1" customWidth="1"/>
    <col min="1295" max="1295" width="14.375" style="80" bestFit="1" customWidth="1"/>
    <col min="1296" max="1296" width="10" style="80" bestFit="1" customWidth="1"/>
    <col min="1297" max="1297" width="6" style="80" customWidth="1"/>
    <col min="1298" max="1298" width="25.25" style="80" bestFit="1" customWidth="1"/>
    <col min="1299" max="1299" width="11" style="80" bestFit="1" customWidth="1"/>
    <col min="1300" max="1301" width="8.25" style="80" bestFit="1" customWidth="1"/>
    <col min="1302" max="1536" width="8.75" style="80"/>
    <col min="1537" max="1537" width="15.875" style="80" customWidth="1"/>
    <col min="1538" max="1538" width="3.875" style="80" bestFit="1" customWidth="1"/>
    <col min="1539" max="1539" width="38.25" style="80" customWidth="1"/>
    <col min="1540" max="1540" width="13.875" style="80" bestFit="1" customWidth="1"/>
    <col min="1541" max="1541" width="17" style="80" customWidth="1"/>
    <col min="1542" max="1542" width="13.125" style="80" bestFit="1" customWidth="1"/>
    <col min="1543" max="1543" width="6.875" style="80" customWidth="1"/>
    <col min="1544" max="1544" width="12.125" style="80" bestFit="1" customWidth="1"/>
    <col min="1545" max="1545" width="10.5" style="80" bestFit="1" customWidth="1"/>
    <col min="1546" max="1546" width="7" style="80" bestFit="1" customWidth="1"/>
    <col min="1547" max="1547" width="5.875" style="80" bestFit="1" customWidth="1"/>
    <col min="1548" max="1548" width="8.75" style="80" bestFit="1" customWidth="1"/>
    <col min="1549" max="1549" width="8.5" style="80" bestFit="1" customWidth="1"/>
    <col min="1550" max="1550" width="8.625" style="80" bestFit="1" customWidth="1"/>
    <col min="1551" max="1551" width="14.375" style="80" bestFit="1" customWidth="1"/>
    <col min="1552" max="1552" width="10" style="80" bestFit="1" customWidth="1"/>
    <col min="1553" max="1553" width="6" style="80" customWidth="1"/>
    <col min="1554" max="1554" width="25.25" style="80" bestFit="1" customWidth="1"/>
    <col min="1555" max="1555" width="11" style="80" bestFit="1" customWidth="1"/>
    <col min="1556" max="1557" width="8.25" style="80" bestFit="1" customWidth="1"/>
    <col min="1558" max="1792" width="8.75" style="80"/>
    <col min="1793" max="1793" width="15.875" style="80" customWidth="1"/>
    <col min="1794" max="1794" width="3.875" style="80" bestFit="1" customWidth="1"/>
    <col min="1795" max="1795" width="38.25" style="80" customWidth="1"/>
    <col min="1796" max="1796" width="13.875" style="80" bestFit="1" customWidth="1"/>
    <col min="1797" max="1797" width="17" style="80" customWidth="1"/>
    <col min="1798" max="1798" width="13.125" style="80" bestFit="1" customWidth="1"/>
    <col min="1799" max="1799" width="6.875" style="80" customWidth="1"/>
    <col min="1800" max="1800" width="12.125" style="80" bestFit="1" customWidth="1"/>
    <col min="1801" max="1801" width="10.5" style="80" bestFit="1" customWidth="1"/>
    <col min="1802" max="1802" width="7" style="80" bestFit="1" customWidth="1"/>
    <col min="1803" max="1803" width="5.875" style="80" bestFit="1" customWidth="1"/>
    <col min="1804" max="1804" width="8.75" style="80" bestFit="1" customWidth="1"/>
    <col min="1805" max="1805" width="8.5" style="80" bestFit="1" customWidth="1"/>
    <col min="1806" max="1806" width="8.625" style="80" bestFit="1" customWidth="1"/>
    <col min="1807" max="1807" width="14.375" style="80" bestFit="1" customWidth="1"/>
    <col min="1808" max="1808" width="10" style="80" bestFit="1" customWidth="1"/>
    <col min="1809" max="1809" width="6" style="80" customWidth="1"/>
    <col min="1810" max="1810" width="25.25" style="80" bestFit="1" customWidth="1"/>
    <col min="1811" max="1811" width="11" style="80" bestFit="1" customWidth="1"/>
    <col min="1812" max="1813" width="8.25" style="80" bestFit="1" customWidth="1"/>
    <col min="1814" max="2048" width="8.75" style="80"/>
    <col min="2049" max="2049" width="15.875" style="80" customWidth="1"/>
    <col min="2050" max="2050" width="3.875" style="80" bestFit="1" customWidth="1"/>
    <col min="2051" max="2051" width="38.25" style="80" customWidth="1"/>
    <col min="2052" max="2052" width="13.875" style="80" bestFit="1" customWidth="1"/>
    <col min="2053" max="2053" width="17" style="80" customWidth="1"/>
    <col min="2054" max="2054" width="13.125" style="80" bestFit="1" customWidth="1"/>
    <col min="2055" max="2055" width="6.875" style="80" customWidth="1"/>
    <col min="2056" max="2056" width="12.125" style="80" bestFit="1" customWidth="1"/>
    <col min="2057" max="2057" width="10.5" style="80" bestFit="1" customWidth="1"/>
    <col min="2058" max="2058" width="7" style="80" bestFit="1" customWidth="1"/>
    <col min="2059" max="2059" width="5.875" style="80" bestFit="1" customWidth="1"/>
    <col min="2060" max="2060" width="8.75" style="80" bestFit="1" customWidth="1"/>
    <col min="2061" max="2061" width="8.5" style="80" bestFit="1" customWidth="1"/>
    <col min="2062" max="2062" width="8.625" style="80" bestFit="1" customWidth="1"/>
    <col min="2063" max="2063" width="14.375" style="80" bestFit="1" customWidth="1"/>
    <col min="2064" max="2064" width="10" style="80" bestFit="1" customWidth="1"/>
    <col min="2065" max="2065" width="6" style="80" customWidth="1"/>
    <col min="2066" max="2066" width="25.25" style="80" bestFit="1" customWidth="1"/>
    <col min="2067" max="2067" width="11" style="80" bestFit="1" customWidth="1"/>
    <col min="2068" max="2069" width="8.25" style="80" bestFit="1" customWidth="1"/>
    <col min="2070" max="2304" width="8.75" style="80"/>
    <col min="2305" max="2305" width="15.875" style="80" customWidth="1"/>
    <col min="2306" max="2306" width="3.875" style="80" bestFit="1" customWidth="1"/>
    <col min="2307" max="2307" width="38.25" style="80" customWidth="1"/>
    <col min="2308" max="2308" width="13.875" style="80" bestFit="1" customWidth="1"/>
    <col min="2309" max="2309" width="17" style="80" customWidth="1"/>
    <col min="2310" max="2310" width="13.125" style="80" bestFit="1" customWidth="1"/>
    <col min="2311" max="2311" width="6.875" style="80" customWidth="1"/>
    <col min="2312" max="2312" width="12.125" style="80" bestFit="1" customWidth="1"/>
    <col min="2313" max="2313" width="10.5" style="80" bestFit="1" customWidth="1"/>
    <col min="2314" max="2314" width="7" style="80" bestFit="1" customWidth="1"/>
    <col min="2315" max="2315" width="5.875" style="80" bestFit="1" customWidth="1"/>
    <col min="2316" max="2316" width="8.75" style="80" bestFit="1" customWidth="1"/>
    <col min="2317" max="2317" width="8.5" style="80" bestFit="1" customWidth="1"/>
    <col min="2318" max="2318" width="8.625" style="80" bestFit="1" customWidth="1"/>
    <col min="2319" max="2319" width="14.375" style="80" bestFit="1" customWidth="1"/>
    <col min="2320" max="2320" width="10" style="80" bestFit="1" customWidth="1"/>
    <col min="2321" max="2321" width="6" style="80" customWidth="1"/>
    <col min="2322" max="2322" width="25.25" style="80" bestFit="1" customWidth="1"/>
    <col min="2323" max="2323" width="11" style="80" bestFit="1" customWidth="1"/>
    <col min="2324" max="2325" width="8.25" style="80" bestFit="1" customWidth="1"/>
    <col min="2326" max="2560" width="8.75" style="80"/>
    <col min="2561" max="2561" width="15.875" style="80" customWidth="1"/>
    <col min="2562" max="2562" width="3.875" style="80" bestFit="1" customWidth="1"/>
    <col min="2563" max="2563" width="38.25" style="80" customWidth="1"/>
    <col min="2564" max="2564" width="13.875" style="80" bestFit="1" customWidth="1"/>
    <col min="2565" max="2565" width="17" style="80" customWidth="1"/>
    <col min="2566" max="2566" width="13.125" style="80" bestFit="1" customWidth="1"/>
    <col min="2567" max="2567" width="6.875" style="80" customWidth="1"/>
    <col min="2568" max="2568" width="12.125" style="80" bestFit="1" customWidth="1"/>
    <col min="2569" max="2569" width="10.5" style="80" bestFit="1" customWidth="1"/>
    <col min="2570" max="2570" width="7" style="80" bestFit="1" customWidth="1"/>
    <col min="2571" max="2571" width="5.875" style="80" bestFit="1" customWidth="1"/>
    <col min="2572" max="2572" width="8.75" style="80" bestFit="1" customWidth="1"/>
    <col min="2573" max="2573" width="8.5" style="80" bestFit="1" customWidth="1"/>
    <col min="2574" max="2574" width="8.625" style="80" bestFit="1" customWidth="1"/>
    <col min="2575" max="2575" width="14.375" style="80" bestFit="1" customWidth="1"/>
    <col min="2576" max="2576" width="10" style="80" bestFit="1" customWidth="1"/>
    <col min="2577" max="2577" width="6" style="80" customWidth="1"/>
    <col min="2578" max="2578" width="25.25" style="80" bestFit="1" customWidth="1"/>
    <col min="2579" max="2579" width="11" style="80" bestFit="1" customWidth="1"/>
    <col min="2580" max="2581" width="8.25" style="80" bestFit="1" customWidth="1"/>
    <col min="2582" max="2816" width="8.75" style="80"/>
    <col min="2817" max="2817" width="15.875" style="80" customWidth="1"/>
    <col min="2818" max="2818" width="3.875" style="80" bestFit="1" customWidth="1"/>
    <col min="2819" max="2819" width="38.25" style="80" customWidth="1"/>
    <col min="2820" max="2820" width="13.875" style="80" bestFit="1" customWidth="1"/>
    <col min="2821" max="2821" width="17" style="80" customWidth="1"/>
    <col min="2822" max="2822" width="13.125" style="80" bestFit="1" customWidth="1"/>
    <col min="2823" max="2823" width="6.875" style="80" customWidth="1"/>
    <col min="2824" max="2824" width="12.125" style="80" bestFit="1" customWidth="1"/>
    <col min="2825" max="2825" width="10.5" style="80" bestFit="1" customWidth="1"/>
    <col min="2826" max="2826" width="7" style="80" bestFit="1" customWidth="1"/>
    <col min="2827" max="2827" width="5.875" style="80" bestFit="1" customWidth="1"/>
    <col min="2828" max="2828" width="8.75" style="80" bestFit="1" customWidth="1"/>
    <col min="2829" max="2829" width="8.5" style="80" bestFit="1" customWidth="1"/>
    <col min="2830" max="2830" width="8.625" style="80" bestFit="1" customWidth="1"/>
    <col min="2831" max="2831" width="14.375" style="80" bestFit="1" customWidth="1"/>
    <col min="2832" max="2832" width="10" style="80" bestFit="1" customWidth="1"/>
    <col min="2833" max="2833" width="6" style="80" customWidth="1"/>
    <col min="2834" max="2834" width="25.25" style="80" bestFit="1" customWidth="1"/>
    <col min="2835" max="2835" width="11" style="80" bestFit="1" customWidth="1"/>
    <col min="2836" max="2837" width="8.25" style="80" bestFit="1" customWidth="1"/>
    <col min="2838" max="3072" width="8.75" style="80"/>
    <col min="3073" max="3073" width="15.875" style="80" customWidth="1"/>
    <col min="3074" max="3074" width="3.875" style="80" bestFit="1" customWidth="1"/>
    <col min="3075" max="3075" width="38.25" style="80" customWidth="1"/>
    <col min="3076" max="3076" width="13.875" style="80" bestFit="1" customWidth="1"/>
    <col min="3077" max="3077" width="17" style="80" customWidth="1"/>
    <col min="3078" max="3078" width="13.125" style="80" bestFit="1" customWidth="1"/>
    <col min="3079" max="3079" width="6.875" style="80" customWidth="1"/>
    <col min="3080" max="3080" width="12.125" style="80" bestFit="1" customWidth="1"/>
    <col min="3081" max="3081" width="10.5" style="80" bestFit="1" customWidth="1"/>
    <col min="3082" max="3082" width="7" style="80" bestFit="1" customWidth="1"/>
    <col min="3083" max="3083" width="5.875" style="80" bestFit="1" customWidth="1"/>
    <col min="3084" max="3084" width="8.75" style="80" bestFit="1" customWidth="1"/>
    <col min="3085" max="3085" width="8.5" style="80" bestFit="1" customWidth="1"/>
    <col min="3086" max="3086" width="8.625" style="80" bestFit="1" customWidth="1"/>
    <col min="3087" max="3087" width="14.375" style="80" bestFit="1" customWidth="1"/>
    <col min="3088" max="3088" width="10" style="80" bestFit="1" customWidth="1"/>
    <col min="3089" max="3089" width="6" style="80" customWidth="1"/>
    <col min="3090" max="3090" width="25.25" style="80" bestFit="1" customWidth="1"/>
    <col min="3091" max="3091" width="11" style="80" bestFit="1" customWidth="1"/>
    <col min="3092" max="3093" width="8.25" style="80" bestFit="1" customWidth="1"/>
    <col min="3094" max="3328" width="8.75" style="80"/>
    <col min="3329" max="3329" width="15.875" style="80" customWidth="1"/>
    <col min="3330" max="3330" width="3.875" style="80" bestFit="1" customWidth="1"/>
    <col min="3331" max="3331" width="38.25" style="80" customWidth="1"/>
    <col min="3332" max="3332" width="13.875" style="80" bestFit="1" customWidth="1"/>
    <col min="3333" max="3333" width="17" style="80" customWidth="1"/>
    <col min="3334" max="3334" width="13.125" style="80" bestFit="1" customWidth="1"/>
    <col min="3335" max="3335" width="6.875" style="80" customWidth="1"/>
    <col min="3336" max="3336" width="12.125" style="80" bestFit="1" customWidth="1"/>
    <col min="3337" max="3337" width="10.5" style="80" bestFit="1" customWidth="1"/>
    <col min="3338" max="3338" width="7" style="80" bestFit="1" customWidth="1"/>
    <col min="3339" max="3339" width="5.875" style="80" bestFit="1" customWidth="1"/>
    <col min="3340" max="3340" width="8.75" style="80" bestFit="1" customWidth="1"/>
    <col min="3341" max="3341" width="8.5" style="80" bestFit="1" customWidth="1"/>
    <col min="3342" max="3342" width="8.625" style="80" bestFit="1" customWidth="1"/>
    <col min="3343" max="3343" width="14.375" style="80" bestFit="1" customWidth="1"/>
    <col min="3344" max="3344" width="10" style="80" bestFit="1" customWidth="1"/>
    <col min="3345" max="3345" width="6" style="80" customWidth="1"/>
    <col min="3346" max="3346" width="25.25" style="80" bestFit="1" customWidth="1"/>
    <col min="3347" max="3347" width="11" style="80" bestFit="1" customWidth="1"/>
    <col min="3348" max="3349" width="8.25" style="80" bestFit="1" customWidth="1"/>
    <col min="3350" max="3584" width="8.75" style="80"/>
    <col min="3585" max="3585" width="15.875" style="80" customWidth="1"/>
    <col min="3586" max="3586" width="3.875" style="80" bestFit="1" customWidth="1"/>
    <col min="3587" max="3587" width="38.25" style="80" customWidth="1"/>
    <col min="3588" max="3588" width="13.875" style="80" bestFit="1" customWidth="1"/>
    <col min="3589" max="3589" width="17" style="80" customWidth="1"/>
    <col min="3590" max="3590" width="13.125" style="80" bestFit="1" customWidth="1"/>
    <col min="3591" max="3591" width="6.875" style="80" customWidth="1"/>
    <col min="3592" max="3592" width="12.125" style="80" bestFit="1" customWidth="1"/>
    <col min="3593" max="3593" width="10.5" style="80" bestFit="1" customWidth="1"/>
    <col min="3594" max="3594" width="7" style="80" bestFit="1" customWidth="1"/>
    <col min="3595" max="3595" width="5.875" style="80" bestFit="1" customWidth="1"/>
    <col min="3596" max="3596" width="8.75" style="80" bestFit="1" customWidth="1"/>
    <col min="3597" max="3597" width="8.5" style="80" bestFit="1" customWidth="1"/>
    <col min="3598" max="3598" width="8.625" style="80" bestFit="1" customWidth="1"/>
    <col min="3599" max="3599" width="14.375" style="80" bestFit="1" customWidth="1"/>
    <col min="3600" max="3600" width="10" style="80" bestFit="1" customWidth="1"/>
    <col min="3601" max="3601" width="6" style="80" customWidth="1"/>
    <col min="3602" max="3602" width="25.25" style="80" bestFit="1" customWidth="1"/>
    <col min="3603" max="3603" width="11" style="80" bestFit="1" customWidth="1"/>
    <col min="3604" max="3605" width="8.25" style="80" bestFit="1" customWidth="1"/>
    <col min="3606" max="3840" width="8.75" style="80"/>
    <col min="3841" max="3841" width="15.875" style="80" customWidth="1"/>
    <col min="3842" max="3842" width="3.875" style="80" bestFit="1" customWidth="1"/>
    <col min="3843" max="3843" width="38.25" style="80" customWidth="1"/>
    <col min="3844" max="3844" width="13.875" style="80" bestFit="1" customWidth="1"/>
    <col min="3845" max="3845" width="17" style="80" customWidth="1"/>
    <col min="3846" max="3846" width="13.125" style="80" bestFit="1" customWidth="1"/>
    <col min="3847" max="3847" width="6.875" style="80" customWidth="1"/>
    <col min="3848" max="3848" width="12.125" style="80" bestFit="1" customWidth="1"/>
    <col min="3849" max="3849" width="10.5" style="80" bestFit="1" customWidth="1"/>
    <col min="3850" max="3850" width="7" style="80" bestFit="1" customWidth="1"/>
    <col min="3851" max="3851" width="5.875" style="80" bestFit="1" customWidth="1"/>
    <col min="3852" max="3852" width="8.75" style="80" bestFit="1" customWidth="1"/>
    <col min="3853" max="3853" width="8.5" style="80" bestFit="1" customWidth="1"/>
    <col min="3854" max="3854" width="8.625" style="80" bestFit="1" customWidth="1"/>
    <col min="3855" max="3855" width="14.375" style="80" bestFit="1" customWidth="1"/>
    <col min="3856" max="3856" width="10" style="80" bestFit="1" customWidth="1"/>
    <col min="3857" max="3857" width="6" style="80" customWidth="1"/>
    <col min="3858" max="3858" width="25.25" style="80" bestFit="1" customWidth="1"/>
    <col min="3859" max="3859" width="11" style="80" bestFit="1" customWidth="1"/>
    <col min="3860" max="3861" width="8.25" style="80" bestFit="1" customWidth="1"/>
    <col min="3862" max="4096" width="8.75" style="80"/>
    <col min="4097" max="4097" width="15.875" style="80" customWidth="1"/>
    <col min="4098" max="4098" width="3.875" style="80" bestFit="1" customWidth="1"/>
    <col min="4099" max="4099" width="38.25" style="80" customWidth="1"/>
    <col min="4100" max="4100" width="13.875" style="80" bestFit="1" customWidth="1"/>
    <col min="4101" max="4101" width="17" style="80" customWidth="1"/>
    <col min="4102" max="4102" width="13.125" style="80" bestFit="1" customWidth="1"/>
    <col min="4103" max="4103" width="6.875" style="80" customWidth="1"/>
    <col min="4104" max="4104" width="12.125" style="80" bestFit="1" customWidth="1"/>
    <col min="4105" max="4105" width="10.5" style="80" bestFit="1" customWidth="1"/>
    <col min="4106" max="4106" width="7" style="80" bestFit="1" customWidth="1"/>
    <col min="4107" max="4107" width="5.875" style="80" bestFit="1" customWidth="1"/>
    <col min="4108" max="4108" width="8.75" style="80" bestFit="1" customWidth="1"/>
    <col min="4109" max="4109" width="8.5" style="80" bestFit="1" customWidth="1"/>
    <col min="4110" max="4110" width="8.625" style="80" bestFit="1" customWidth="1"/>
    <col min="4111" max="4111" width="14.375" style="80" bestFit="1" customWidth="1"/>
    <col min="4112" max="4112" width="10" style="80" bestFit="1" customWidth="1"/>
    <col min="4113" max="4113" width="6" style="80" customWidth="1"/>
    <col min="4114" max="4114" width="25.25" style="80" bestFit="1" customWidth="1"/>
    <col min="4115" max="4115" width="11" style="80" bestFit="1" customWidth="1"/>
    <col min="4116" max="4117" width="8.25" style="80" bestFit="1" customWidth="1"/>
    <col min="4118" max="4352" width="8.75" style="80"/>
    <col min="4353" max="4353" width="15.875" style="80" customWidth="1"/>
    <col min="4354" max="4354" width="3.875" style="80" bestFit="1" customWidth="1"/>
    <col min="4355" max="4355" width="38.25" style="80" customWidth="1"/>
    <col min="4356" max="4356" width="13.875" style="80" bestFit="1" customWidth="1"/>
    <col min="4357" max="4357" width="17" style="80" customWidth="1"/>
    <col min="4358" max="4358" width="13.125" style="80" bestFit="1" customWidth="1"/>
    <col min="4359" max="4359" width="6.875" style="80" customWidth="1"/>
    <col min="4360" max="4360" width="12.125" style="80" bestFit="1" customWidth="1"/>
    <col min="4361" max="4361" width="10.5" style="80" bestFit="1" customWidth="1"/>
    <col min="4362" max="4362" width="7" style="80" bestFit="1" customWidth="1"/>
    <col min="4363" max="4363" width="5.875" style="80" bestFit="1" customWidth="1"/>
    <col min="4364" max="4364" width="8.75" style="80" bestFit="1" customWidth="1"/>
    <col min="4365" max="4365" width="8.5" style="80" bestFit="1" customWidth="1"/>
    <col min="4366" max="4366" width="8.625" style="80" bestFit="1" customWidth="1"/>
    <col min="4367" max="4367" width="14.375" style="80" bestFit="1" customWidth="1"/>
    <col min="4368" max="4368" width="10" style="80" bestFit="1" customWidth="1"/>
    <col min="4369" max="4369" width="6" style="80" customWidth="1"/>
    <col min="4370" max="4370" width="25.25" style="80" bestFit="1" customWidth="1"/>
    <col min="4371" max="4371" width="11" style="80" bestFit="1" customWidth="1"/>
    <col min="4372" max="4373" width="8.25" style="80" bestFit="1" customWidth="1"/>
    <col min="4374" max="4608" width="8.75" style="80"/>
    <col min="4609" max="4609" width="15.875" style="80" customWidth="1"/>
    <col min="4610" max="4610" width="3.875" style="80" bestFit="1" customWidth="1"/>
    <col min="4611" max="4611" width="38.25" style="80" customWidth="1"/>
    <col min="4612" max="4612" width="13.875" style="80" bestFit="1" customWidth="1"/>
    <col min="4613" max="4613" width="17" style="80" customWidth="1"/>
    <col min="4614" max="4614" width="13.125" style="80" bestFit="1" customWidth="1"/>
    <col min="4615" max="4615" width="6.875" style="80" customWidth="1"/>
    <col min="4616" max="4616" width="12.125" style="80" bestFit="1" customWidth="1"/>
    <col min="4617" max="4617" width="10.5" style="80" bestFit="1" customWidth="1"/>
    <col min="4618" max="4618" width="7" style="80" bestFit="1" customWidth="1"/>
    <col min="4619" max="4619" width="5.875" style="80" bestFit="1" customWidth="1"/>
    <col min="4620" max="4620" width="8.75" style="80" bestFit="1" customWidth="1"/>
    <col min="4621" max="4621" width="8.5" style="80" bestFit="1" customWidth="1"/>
    <col min="4622" max="4622" width="8.625" style="80" bestFit="1" customWidth="1"/>
    <col min="4623" max="4623" width="14.375" style="80" bestFit="1" customWidth="1"/>
    <col min="4624" max="4624" width="10" style="80" bestFit="1" customWidth="1"/>
    <col min="4625" max="4625" width="6" style="80" customWidth="1"/>
    <col min="4626" max="4626" width="25.25" style="80" bestFit="1" customWidth="1"/>
    <col min="4627" max="4627" width="11" style="80" bestFit="1" customWidth="1"/>
    <col min="4628" max="4629" width="8.25" style="80" bestFit="1" customWidth="1"/>
    <col min="4630" max="4864" width="8.75" style="80"/>
    <col min="4865" max="4865" width="15.875" style="80" customWidth="1"/>
    <col min="4866" max="4866" width="3.875" style="80" bestFit="1" customWidth="1"/>
    <col min="4867" max="4867" width="38.25" style="80" customWidth="1"/>
    <col min="4868" max="4868" width="13.875" style="80" bestFit="1" customWidth="1"/>
    <col min="4869" max="4869" width="17" style="80" customWidth="1"/>
    <col min="4870" max="4870" width="13.125" style="80" bestFit="1" customWidth="1"/>
    <col min="4871" max="4871" width="6.875" style="80" customWidth="1"/>
    <col min="4872" max="4872" width="12.125" style="80" bestFit="1" customWidth="1"/>
    <col min="4873" max="4873" width="10.5" style="80" bestFit="1" customWidth="1"/>
    <col min="4874" max="4874" width="7" style="80" bestFit="1" customWidth="1"/>
    <col min="4875" max="4875" width="5.875" style="80" bestFit="1" customWidth="1"/>
    <col min="4876" max="4876" width="8.75" style="80" bestFit="1" customWidth="1"/>
    <col min="4877" max="4877" width="8.5" style="80" bestFit="1" customWidth="1"/>
    <col min="4878" max="4878" width="8.625" style="80" bestFit="1" customWidth="1"/>
    <col min="4879" max="4879" width="14.375" style="80" bestFit="1" customWidth="1"/>
    <col min="4880" max="4880" width="10" style="80" bestFit="1" customWidth="1"/>
    <col min="4881" max="4881" width="6" style="80" customWidth="1"/>
    <col min="4882" max="4882" width="25.25" style="80" bestFit="1" customWidth="1"/>
    <col min="4883" max="4883" width="11" style="80" bestFit="1" customWidth="1"/>
    <col min="4884" max="4885" width="8.25" style="80" bestFit="1" customWidth="1"/>
    <col min="4886" max="5120" width="8.75" style="80"/>
    <col min="5121" max="5121" width="15.875" style="80" customWidth="1"/>
    <col min="5122" max="5122" width="3.875" style="80" bestFit="1" customWidth="1"/>
    <col min="5123" max="5123" width="38.25" style="80" customWidth="1"/>
    <col min="5124" max="5124" width="13.875" style="80" bestFit="1" customWidth="1"/>
    <col min="5125" max="5125" width="17" style="80" customWidth="1"/>
    <col min="5126" max="5126" width="13.125" style="80" bestFit="1" customWidth="1"/>
    <col min="5127" max="5127" width="6.875" style="80" customWidth="1"/>
    <col min="5128" max="5128" width="12.125" style="80" bestFit="1" customWidth="1"/>
    <col min="5129" max="5129" width="10.5" style="80" bestFit="1" customWidth="1"/>
    <col min="5130" max="5130" width="7" style="80" bestFit="1" customWidth="1"/>
    <col min="5131" max="5131" width="5.875" style="80" bestFit="1" customWidth="1"/>
    <col min="5132" max="5132" width="8.75" style="80" bestFit="1" customWidth="1"/>
    <col min="5133" max="5133" width="8.5" style="80" bestFit="1" customWidth="1"/>
    <col min="5134" max="5134" width="8.625" style="80" bestFit="1" customWidth="1"/>
    <col min="5135" max="5135" width="14.375" style="80" bestFit="1" customWidth="1"/>
    <col min="5136" max="5136" width="10" style="80" bestFit="1" customWidth="1"/>
    <col min="5137" max="5137" width="6" style="80" customWidth="1"/>
    <col min="5138" max="5138" width="25.25" style="80" bestFit="1" customWidth="1"/>
    <col min="5139" max="5139" width="11" style="80" bestFit="1" customWidth="1"/>
    <col min="5140" max="5141" width="8.25" style="80" bestFit="1" customWidth="1"/>
    <col min="5142" max="5376" width="8.75" style="80"/>
    <col min="5377" max="5377" width="15.875" style="80" customWidth="1"/>
    <col min="5378" max="5378" width="3.875" style="80" bestFit="1" customWidth="1"/>
    <col min="5379" max="5379" width="38.25" style="80" customWidth="1"/>
    <col min="5380" max="5380" width="13.875" style="80" bestFit="1" customWidth="1"/>
    <col min="5381" max="5381" width="17" style="80" customWidth="1"/>
    <col min="5382" max="5382" width="13.125" style="80" bestFit="1" customWidth="1"/>
    <col min="5383" max="5383" width="6.875" style="80" customWidth="1"/>
    <col min="5384" max="5384" width="12.125" style="80" bestFit="1" customWidth="1"/>
    <col min="5385" max="5385" width="10.5" style="80" bestFit="1" customWidth="1"/>
    <col min="5386" max="5386" width="7" style="80" bestFit="1" customWidth="1"/>
    <col min="5387" max="5387" width="5.875" style="80" bestFit="1" customWidth="1"/>
    <col min="5388" max="5388" width="8.75" style="80" bestFit="1" customWidth="1"/>
    <col min="5389" max="5389" width="8.5" style="80" bestFit="1" customWidth="1"/>
    <col min="5390" max="5390" width="8.625" style="80" bestFit="1" customWidth="1"/>
    <col min="5391" max="5391" width="14.375" style="80" bestFit="1" customWidth="1"/>
    <col min="5392" max="5392" width="10" style="80" bestFit="1" customWidth="1"/>
    <col min="5393" max="5393" width="6" style="80" customWidth="1"/>
    <col min="5394" max="5394" width="25.25" style="80" bestFit="1" customWidth="1"/>
    <col min="5395" max="5395" width="11" style="80" bestFit="1" customWidth="1"/>
    <col min="5396" max="5397" width="8.25" style="80" bestFit="1" customWidth="1"/>
    <col min="5398" max="5632" width="8.75" style="80"/>
    <col min="5633" max="5633" width="15.875" style="80" customWidth="1"/>
    <col min="5634" max="5634" width="3.875" style="80" bestFit="1" customWidth="1"/>
    <col min="5635" max="5635" width="38.25" style="80" customWidth="1"/>
    <col min="5636" max="5636" width="13.875" style="80" bestFit="1" customWidth="1"/>
    <col min="5637" max="5637" width="17" style="80" customWidth="1"/>
    <col min="5638" max="5638" width="13.125" style="80" bestFit="1" customWidth="1"/>
    <col min="5639" max="5639" width="6.875" style="80" customWidth="1"/>
    <col min="5640" max="5640" width="12.125" style="80" bestFit="1" customWidth="1"/>
    <col min="5641" max="5641" width="10.5" style="80" bestFit="1" customWidth="1"/>
    <col min="5642" max="5642" width="7" style="80" bestFit="1" customWidth="1"/>
    <col min="5643" max="5643" width="5.875" style="80" bestFit="1" customWidth="1"/>
    <col min="5644" max="5644" width="8.75" style="80" bestFit="1" customWidth="1"/>
    <col min="5645" max="5645" width="8.5" style="80" bestFit="1" customWidth="1"/>
    <col min="5646" max="5646" width="8.625" style="80" bestFit="1" customWidth="1"/>
    <col min="5647" max="5647" width="14.375" style="80" bestFit="1" customWidth="1"/>
    <col min="5648" max="5648" width="10" style="80" bestFit="1" customWidth="1"/>
    <col min="5649" max="5649" width="6" style="80" customWidth="1"/>
    <col min="5650" max="5650" width="25.25" style="80" bestFit="1" customWidth="1"/>
    <col min="5651" max="5651" width="11" style="80" bestFit="1" customWidth="1"/>
    <col min="5652" max="5653" width="8.25" style="80" bestFit="1" customWidth="1"/>
    <col min="5654" max="5888" width="8.75" style="80"/>
    <col min="5889" max="5889" width="15.875" style="80" customWidth="1"/>
    <col min="5890" max="5890" width="3.875" style="80" bestFit="1" customWidth="1"/>
    <col min="5891" max="5891" width="38.25" style="80" customWidth="1"/>
    <col min="5892" max="5892" width="13.875" style="80" bestFit="1" customWidth="1"/>
    <col min="5893" max="5893" width="17" style="80" customWidth="1"/>
    <col min="5894" max="5894" width="13.125" style="80" bestFit="1" customWidth="1"/>
    <col min="5895" max="5895" width="6.875" style="80" customWidth="1"/>
    <col min="5896" max="5896" width="12.125" style="80" bestFit="1" customWidth="1"/>
    <col min="5897" max="5897" width="10.5" style="80" bestFit="1" customWidth="1"/>
    <col min="5898" max="5898" width="7" style="80" bestFit="1" customWidth="1"/>
    <col min="5899" max="5899" width="5.875" style="80" bestFit="1" customWidth="1"/>
    <col min="5900" max="5900" width="8.75" style="80" bestFit="1" customWidth="1"/>
    <col min="5901" max="5901" width="8.5" style="80" bestFit="1" customWidth="1"/>
    <col min="5902" max="5902" width="8.625" style="80" bestFit="1" customWidth="1"/>
    <col min="5903" max="5903" width="14.375" style="80" bestFit="1" customWidth="1"/>
    <col min="5904" max="5904" width="10" style="80" bestFit="1" customWidth="1"/>
    <col min="5905" max="5905" width="6" style="80" customWidth="1"/>
    <col min="5906" max="5906" width="25.25" style="80" bestFit="1" customWidth="1"/>
    <col min="5907" max="5907" width="11" style="80" bestFit="1" customWidth="1"/>
    <col min="5908" max="5909" width="8.25" style="80" bestFit="1" customWidth="1"/>
    <col min="5910" max="6144" width="8.75" style="80"/>
    <col min="6145" max="6145" width="15.875" style="80" customWidth="1"/>
    <col min="6146" max="6146" width="3.875" style="80" bestFit="1" customWidth="1"/>
    <col min="6147" max="6147" width="38.25" style="80" customWidth="1"/>
    <col min="6148" max="6148" width="13.875" style="80" bestFit="1" customWidth="1"/>
    <col min="6149" max="6149" width="17" style="80" customWidth="1"/>
    <col min="6150" max="6150" width="13.125" style="80" bestFit="1" customWidth="1"/>
    <col min="6151" max="6151" width="6.875" style="80" customWidth="1"/>
    <col min="6152" max="6152" width="12.125" style="80" bestFit="1" customWidth="1"/>
    <col min="6153" max="6153" width="10.5" style="80" bestFit="1" customWidth="1"/>
    <col min="6154" max="6154" width="7" style="80" bestFit="1" customWidth="1"/>
    <col min="6155" max="6155" width="5.875" style="80" bestFit="1" customWidth="1"/>
    <col min="6156" max="6156" width="8.75" style="80" bestFit="1" customWidth="1"/>
    <col min="6157" max="6157" width="8.5" style="80" bestFit="1" customWidth="1"/>
    <col min="6158" max="6158" width="8.625" style="80" bestFit="1" customWidth="1"/>
    <col min="6159" max="6159" width="14.375" style="80" bestFit="1" customWidth="1"/>
    <col min="6160" max="6160" width="10" style="80" bestFit="1" customWidth="1"/>
    <col min="6161" max="6161" width="6" style="80" customWidth="1"/>
    <col min="6162" max="6162" width="25.25" style="80" bestFit="1" customWidth="1"/>
    <col min="6163" max="6163" width="11" style="80" bestFit="1" customWidth="1"/>
    <col min="6164" max="6165" width="8.25" style="80" bestFit="1" customWidth="1"/>
    <col min="6166" max="6400" width="8.75" style="80"/>
    <col min="6401" max="6401" width="15.875" style="80" customWidth="1"/>
    <col min="6402" max="6402" width="3.875" style="80" bestFit="1" customWidth="1"/>
    <col min="6403" max="6403" width="38.25" style="80" customWidth="1"/>
    <col min="6404" max="6404" width="13.875" style="80" bestFit="1" customWidth="1"/>
    <col min="6405" max="6405" width="17" style="80" customWidth="1"/>
    <col min="6406" max="6406" width="13.125" style="80" bestFit="1" customWidth="1"/>
    <col min="6407" max="6407" width="6.875" style="80" customWidth="1"/>
    <col min="6408" max="6408" width="12.125" style="80" bestFit="1" customWidth="1"/>
    <col min="6409" max="6409" width="10.5" style="80" bestFit="1" customWidth="1"/>
    <col min="6410" max="6410" width="7" style="80" bestFit="1" customWidth="1"/>
    <col min="6411" max="6411" width="5.875" style="80" bestFit="1" customWidth="1"/>
    <col min="6412" max="6412" width="8.75" style="80" bestFit="1" customWidth="1"/>
    <col min="6413" max="6413" width="8.5" style="80" bestFit="1" customWidth="1"/>
    <col min="6414" max="6414" width="8.625" style="80" bestFit="1" customWidth="1"/>
    <col min="6415" max="6415" width="14.375" style="80" bestFit="1" customWidth="1"/>
    <col min="6416" max="6416" width="10" style="80" bestFit="1" customWidth="1"/>
    <col min="6417" max="6417" width="6" style="80" customWidth="1"/>
    <col min="6418" max="6418" width="25.25" style="80" bestFit="1" customWidth="1"/>
    <col min="6419" max="6419" width="11" style="80" bestFit="1" customWidth="1"/>
    <col min="6420" max="6421" width="8.25" style="80" bestFit="1" customWidth="1"/>
    <col min="6422" max="6656" width="8.75" style="80"/>
    <col min="6657" max="6657" width="15.875" style="80" customWidth="1"/>
    <col min="6658" max="6658" width="3.875" style="80" bestFit="1" customWidth="1"/>
    <col min="6659" max="6659" width="38.25" style="80" customWidth="1"/>
    <col min="6660" max="6660" width="13.875" style="80" bestFit="1" customWidth="1"/>
    <col min="6661" max="6661" width="17" style="80" customWidth="1"/>
    <col min="6662" max="6662" width="13.125" style="80" bestFit="1" customWidth="1"/>
    <col min="6663" max="6663" width="6.875" style="80" customWidth="1"/>
    <col min="6664" max="6664" width="12.125" style="80" bestFit="1" customWidth="1"/>
    <col min="6665" max="6665" width="10.5" style="80" bestFit="1" customWidth="1"/>
    <col min="6666" max="6666" width="7" style="80" bestFit="1" customWidth="1"/>
    <col min="6667" max="6667" width="5.875" style="80" bestFit="1" customWidth="1"/>
    <col min="6668" max="6668" width="8.75" style="80" bestFit="1" customWidth="1"/>
    <col min="6669" max="6669" width="8.5" style="80" bestFit="1" customWidth="1"/>
    <col min="6670" max="6670" width="8.625" style="80" bestFit="1" customWidth="1"/>
    <col min="6671" max="6671" width="14.375" style="80" bestFit="1" customWidth="1"/>
    <col min="6672" max="6672" width="10" style="80" bestFit="1" customWidth="1"/>
    <col min="6673" max="6673" width="6" style="80" customWidth="1"/>
    <col min="6674" max="6674" width="25.25" style="80" bestFit="1" customWidth="1"/>
    <col min="6675" max="6675" width="11" style="80" bestFit="1" customWidth="1"/>
    <col min="6676" max="6677" width="8.25" style="80" bestFit="1" customWidth="1"/>
    <col min="6678" max="6912" width="8.75" style="80"/>
    <col min="6913" max="6913" width="15.875" style="80" customWidth="1"/>
    <col min="6914" max="6914" width="3.875" style="80" bestFit="1" customWidth="1"/>
    <col min="6915" max="6915" width="38.25" style="80" customWidth="1"/>
    <col min="6916" max="6916" width="13.875" style="80" bestFit="1" customWidth="1"/>
    <col min="6917" max="6917" width="17" style="80" customWidth="1"/>
    <col min="6918" max="6918" width="13.125" style="80" bestFit="1" customWidth="1"/>
    <col min="6919" max="6919" width="6.875" style="80" customWidth="1"/>
    <col min="6920" max="6920" width="12.125" style="80" bestFit="1" customWidth="1"/>
    <col min="6921" max="6921" width="10.5" style="80" bestFit="1" customWidth="1"/>
    <col min="6922" max="6922" width="7" style="80" bestFit="1" customWidth="1"/>
    <col min="6923" max="6923" width="5.875" style="80" bestFit="1" customWidth="1"/>
    <col min="6924" max="6924" width="8.75" style="80" bestFit="1" customWidth="1"/>
    <col min="6925" max="6925" width="8.5" style="80" bestFit="1" customWidth="1"/>
    <col min="6926" max="6926" width="8.625" style="80" bestFit="1" customWidth="1"/>
    <col min="6927" max="6927" width="14.375" style="80" bestFit="1" customWidth="1"/>
    <col min="6928" max="6928" width="10" style="80" bestFit="1" customWidth="1"/>
    <col min="6929" max="6929" width="6" style="80" customWidth="1"/>
    <col min="6930" max="6930" width="25.25" style="80" bestFit="1" customWidth="1"/>
    <col min="6931" max="6931" width="11" style="80" bestFit="1" customWidth="1"/>
    <col min="6932" max="6933" width="8.25" style="80" bestFit="1" customWidth="1"/>
    <col min="6934" max="7168" width="8.75" style="80"/>
    <col min="7169" max="7169" width="15.875" style="80" customWidth="1"/>
    <col min="7170" max="7170" width="3.875" style="80" bestFit="1" customWidth="1"/>
    <col min="7171" max="7171" width="38.25" style="80" customWidth="1"/>
    <col min="7172" max="7172" width="13.875" style="80" bestFit="1" customWidth="1"/>
    <col min="7173" max="7173" width="17" style="80" customWidth="1"/>
    <col min="7174" max="7174" width="13.125" style="80" bestFit="1" customWidth="1"/>
    <col min="7175" max="7175" width="6.875" style="80" customWidth="1"/>
    <col min="7176" max="7176" width="12.125" style="80" bestFit="1" customWidth="1"/>
    <col min="7177" max="7177" width="10.5" style="80" bestFit="1" customWidth="1"/>
    <col min="7178" max="7178" width="7" style="80" bestFit="1" customWidth="1"/>
    <col min="7179" max="7179" width="5.875" style="80" bestFit="1" customWidth="1"/>
    <col min="7180" max="7180" width="8.75" style="80" bestFit="1" customWidth="1"/>
    <col min="7181" max="7181" width="8.5" style="80" bestFit="1" customWidth="1"/>
    <col min="7182" max="7182" width="8.625" style="80" bestFit="1" customWidth="1"/>
    <col min="7183" max="7183" width="14.375" style="80" bestFit="1" customWidth="1"/>
    <col min="7184" max="7184" width="10" style="80" bestFit="1" customWidth="1"/>
    <col min="7185" max="7185" width="6" style="80" customWidth="1"/>
    <col min="7186" max="7186" width="25.25" style="80" bestFit="1" customWidth="1"/>
    <col min="7187" max="7187" width="11" style="80" bestFit="1" customWidth="1"/>
    <col min="7188" max="7189" width="8.25" style="80" bestFit="1" customWidth="1"/>
    <col min="7190" max="7424" width="8.75" style="80"/>
    <col min="7425" max="7425" width="15.875" style="80" customWidth="1"/>
    <col min="7426" max="7426" width="3.875" style="80" bestFit="1" customWidth="1"/>
    <col min="7427" max="7427" width="38.25" style="80" customWidth="1"/>
    <col min="7428" max="7428" width="13.875" style="80" bestFit="1" customWidth="1"/>
    <col min="7429" max="7429" width="17" style="80" customWidth="1"/>
    <col min="7430" max="7430" width="13.125" style="80" bestFit="1" customWidth="1"/>
    <col min="7431" max="7431" width="6.875" style="80" customWidth="1"/>
    <col min="7432" max="7432" width="12.125" style="80" bestFit="1" customWidth="1"/>
    <col min="7433" max="7433" width="10.5" style="80" bestFit="1" customWidth="1"/>
    <col min="7434" max="7434" width="7" style="80" bestFit="1" customWidth="1"/>
    <col min="7435" max="7435" width="5.875" style="80" bestFit="1" customWidth="1"/>
    <col min="7436" max="7436" width="8.75" style="80" bestFit="1" customWidth="1"/>
    <col min="7437" max="7437" width="8.5" style="80" bestFit="1" customWidth="1"/>
    <col min="7438" max="7438" width="8.625" style="80" bestFit="1" customWidth="1"/>
    <col min="7439" max="7439" width="14.375" style="80" bestFit="1" customWidth="1"/>
    <col min="7440" max="7440" width="10" style="80" bestFit="1" customWidth="1"/>
    <col min="7441" max="7441" width="6" style="80" customWidth="1"/>
    <col min="7442" max="7442" width="25.25" style="80" bestFit="1" customWidth="1"/>
    <col min="7443" max="7443" width="11" style="80" bestFit="1" customWidth="1"/>
    <col min="7444" max="7445" width="8.25" style="80" bestFit="1" customWidth="1"/>
    <col min="7446" max="7680" width="8.75" style="80"/>
    <col min="7681" max="7681" width="15.875" style="80" customWidth="1"/>
    <col min="7682" max="7682" width="3.875" style="80" bestFit="1" customWidth="1"/>
    <col min="7683" max="7683" width="38.25" style="80" customWidth="1"/>
    <col min="7684" max="7684" width="13.875" style="80" bestFit="1" customWidth="1"/>
    <col min="7685" max="7685" width="17" style="80" customWidth="1"/>
    <col min="7686" max="7686" width="13.125" style="80" bestFit="1" customWidth="1"/>
    <col min="7687" max="7687" width="6.875" style="80" customWidth="1"/>
    <col min="7688" max="7688" width="12.125" style="80" bestFit="1" customWidth="1"/>
    <col min="7689" max="7689" width="10.5" style="80" bestFit="1" customWidth="1"/>
    <col min="7690" max="7690" width="7" style="80" bestFit="1" customWidth="1"/>
    <col min="7691" max="7691" width="5.875" style="80" bestFit="1" customWidth="1"/>
    <col min="7692" max="7692" width="8.75" style="80" bestFit="1" customWidth="1"/>
    <col min="7693" max="7693" width="8.5" style="80" bestFit="1" customWidth="1"/>
    <col min="7694" max="7694" width="8.625" style="80" bestFit="1" customWidth="1"/>
    <col min="7695" max="7695" width="14.375" style="80" bestFit="1" customWidth="1"/>
    <col min="7696" max="7696" width="10" style="80" bestFit="1" customWidth="1"/>
    <col min="7697" max="7697" width="6" style="80" customWidth="1"/>
    <col min="7698" max="7698" width="25.25" style="80" bestFit="1" customWidth="1"/>
    <col min="7699" max="7699" width="11" style="80" bestFit="1" customWidth="1"/>
    <col min="7700" max="7701" width="8.25" style="80" bestFit="1" customWidth="1"/>
    <col min="7702" max="7936" width="8.75" style="80"/>
    <col min="7937" max="7937" width="15.875" style="80" customWidth="1"/>
    <col min="7938" max="7938" width="3.875" style="80" bestFit="1" customWidth="1"/>
    <col min="7939" max="7939" width="38.25" style="80" customWidth="1"/>
    <col min="7940" max="7940" width="13.875" style="80" bestFit="1" customWidth="1"/>
    <col min="7941" max="7941" width="17" style="80" customWidth="1"/>
    <col min="7942" max="7942" width="13.125" style="80" bestFit="1" customWidth="1"/>
    <col min="7943" max="7943" width="6.875" style="80" customWidth="1"/>
    <col min="7944" max="7944" width="12.125" style="80" bestFit="1" customWidth="1"/>
    <col min="7945" max="7945" width="10.5" style="80" bestFit="1" customWidth="1"/>
    <col min="7946" max="7946" width="7" style="80" bestFit="1" customWidth="1"/>
    <col min="7947" max="7947" width="5.875" style="80" bestFit="1" customWidth="1"/>
    <col min="7948" max="7948" width="8.75" style="80" bestFit="1" customWidth="1"/>
    <col min="7949" max="7949" width="8.5" style="80" bestFit="1" customWidth="1"/>
    <col min="7950" max="7950" width="8.625" style="80" bestFit="1" customWidth="1"/>
    <col min="7951" max="7951" width="14.375" style="80" bestFit="1" customWidth="1"/>
    <col min="7952" max="7952" width="10" style="80" bestFit="1" customWidth="1"/>
    <col min="7953" max="7953" width="6" style="80" customWidth="1"/>
    <col min="7954" max="7954" width="25.25" style="80" bestFit="1" customWidth="1"/>
    <col min="7955" max="7955" width="11" style="80" bestFit="1" customWidth="1"/>
    <col min="7956" max="7957" width="8.25" style="80" bestFit="1" customWidth="1"/>
    <col min="7958" max="8192" width="8.75" style="80"/>
    <col min="8193" max="8193" width="15.875" style="80" customWidth="1"/>
    <col min="8194" max="8194" width="3.875" style="80" bestFit="1" customWidth="1"/>
    <col min="8195" max="8195" width="38.25" style="80" customWidth="1"/>
    <col min="8196" max="8196" width="13.875" style="80" bestFit="1" customWidth="1"/>
    <col min="8197" max="8197" width="17" style="80" customWidth="1"/>
    <col min="8198" max="8198" width="13.125" style="80" bestFit="1" customWidth="1"/>
    <col min="8199" max="8199" width="6.875" style="80" customWidth="1"/>
    <col min="8200" max="8200" width="12.125" style="80" bestFit="1" customWidth="1"/>
    <col min="8201" max="8201" width="10.5" style="80" bestFit="1" customWidth="1"/>
    <col min="8202" max="8202" width="7" style="80" bestFit="1" customWidth="1"/>
    <col min="8203" max="8203" width="5.875" style="80" bestFit="1" customWidth="1"/>
    <col min="8204" max="8204" width="8.75" style="80" bestFit="1" customWidth="1"/>
    <col min="8205" max="8205" width="8.5" style="80" bestFit="1" customWidth="1"/>
    <col min="8206" max="8206" width="8.625" style="80" bestFit="1" customWidth="1"/>
    <col min="8207" max="8207" width="14.375" style="80" bestFit="1" customWidth="1"/>
    <col min="8208" max="8208" width="10" style="80" bestFit="1" customWidth="1"/>
    <col min="8209" max="8209" width="6" style="80" customWidth="1"/>
    <col min="8210" max="8210" width="25.25" style="80" bestFit="1" customWidth="1"/>
    <col min="8211" max="8211" width="11" style="80" bestFit="1" customWidth="1"/>
    <col min="8212" max="8213" width="8.25" style="80" bestFit="1" customWidth="1"/>
    <col min="8214" max="8448" width="8.75" style="80"/>
    <col min="8449" max="8449" width="15.875" style="80" customWidth="1"/>
    <col min="8450" max="8450" width="3.875" style="80" bestFit="1" customWidth="1"/>
    <col min="8451" max="8451" width="38.25" style="80" customWidth="1"/>
    <col min="8452" max="8452" width="13.875" style="80" bestFit="1" customWidth="1"/>
    <col min="8453" max="8453" width="17" style="80" customWidth="1"/>
    <col min="8454" max="8454" width="13.125" style="80" bestFit="1" customWidth="1"/>
    <col min="8455" max="8455" width="6.875" style="80" customWidth="1"/>
    <col min="8456" max="8456" width="12.125" style="80" bestFit="1" customWidth="1"/>
    <col min="8457" max="8457" width="10.5" style="80" bestFit="1" customWidth="1"/>
    <col min="8458" max="8458" width="7" style="80" bestFit="1" customWidth="1"/>
    <col min="8459" max="8459" width="5.875" style="80" bestFit="1" customWidth="1"/>
    <col min="8460" max="8460" width="8.75" style="80" bestFit="1" customWidth="1"/>
    <col min="8461" max="8461" width="8.5" style="80" bestFit="1" customWidth="1"/>
    <col min="8462" max="8462" width="8.625" style="80" bestFit="1" customWidth="1"/>
    <col min="8463" max="8463" width="14.375" style="80" bestFit="1" customWidth="1"/>
    <col min="8464" max="8464" width="10" style="80" bestFit="1" customWidth="1"/>
    <col min="8465" max="8465" width="6" style="80" customWidth="1"/>
    <col min="8466" max="8466" width="25.25" style="80" bestFit="1" customWidth="1"/>
    <col min="8467" max="8467" width="11" style="80" bestFit="1" customWidth="1"/>
    <col min="8468" max="8469" width="8.25" style="80" bestFit="1" customWidth="1"/>
    <col min="8470" max="8704" width="8.75" style="80"/>
    <col min="8705" max="8705" width="15.875" style="80" customWidth="1"/>
    <col min="8706" max="8706" width="3.875" style="80" bestFit="1" customWidth="1"/>
    <col min="8707" max="8707" width="38.25" style="80" customWidth="1"/>
    <col min="8708" max="8708" width="13.875" style="80" bestFit="1" customWidth="1"/>
    <col min="8709" max="8709" width="17" style="80" customWidth="1"/>
    <col min="8710" max="8710" width="13.125" style="80" bestFit="1" customWidth="1"/>
    <col min="8711" max="8711" width="6.875" style="80" customWidth="1"/>
    <col min="8712" max="8712" width="12.125" style="80" bestFit="1" customWidth="1"/>
    <col min="8713" max="8713" width="10.5" style="80" bestFit="1" customWidth="1"/>
    <col min="8714" max="8714" width="7" style="80" bestFit="1" customWidth="1"/>
    <col min="8715" max="8715" width="5.875" style="80" bestFit="1" customWidth="1"/>
    <col min="8716" max="8716" width="8.75" style="80" bestFit="1" customWidth="1"/>
    <col min="8717" max="8717" width="8.5" style="80" bestFit="1" customWidth="1"/>
    <col min="8718" max="8718" width="8.625" style="80" bestFit="1" customWidth="1"/>
    <col min="8719" max="8719" width="14.375" style="80" bestFit="1" customWidth="1"/>
    <col min="8720" max="8720" width="10" style="80" bestFit="1" customWidth="1"/>
    <col min="8721" max="8721" width="6" style="80" customWidth="1"/>
    <col min="8722" max="8722" width="25.25" style="80" bestFit="1" customWidth="1"/>
    <col min="8723" max="8723" width="11" style="80" bestFit="1" customWidth="1"/>
    <col min="8724" max="8725" width="8.25" style="80" bestFit="1" customWidth="1"/>
    <col min="8726" max="8960" width="8.75" style="80"/>
    <col min="8961" max="8961" width="15.875" style="80" customWidth="1"/>
    <col min="8962" max="8962" width="3.875" style="80" bestFit="1" customWidth="1"/>
    <col min="8963" max="8963" width="38.25" style="80" customWidth="1"/>
    <col min="8964" max="8964" width="13.875" style="80" bestFit="1" customWidth="1"/>
    <col min="8965" max="8965" width="17" style="80" customWidth="1"/>
    <col min="8966" max="8966" width="13.125" style="80" bestFit="1" customWidth="1"/>
    <col min="8967" max="8967" width="6.875" style="80" customWidth="1"/>
    <col min="8968" max="8968" width="12.125" style="80" bestFit="1" customWidth="1"/>
    <col min="8969" max="8969" width="10.5" style="80" bestFit="1" customWidth="1"/>
    <col min="8970" max="8970" width="7" style="80" bestFit="1" customWidth="1"/>
    <col min="8971" max="8971" width="5.875" style="80" bestFit="1" customWidth="1"/>
    <col min="8972" max="8972" width="8.75" style="80" bestFit="1" customWidth="1"/>
    <col min="8973" max="8973" width="8.5" style="80" bestFit="1" customWidth="1"/>
    <col min="8974" max="8974" width="8.625" style="80" bestFit="1" customWidth="1"/>
    <col min="8975" max="8975" width="14.375" style="80" bestFit="1" customWidth="1"/>
    <col min="8976" max="8976" width="10" style="80" bestFit="1" customWidth="1"/>
    <col min="8977" max="8977" width="6" style="80" customWidth="1"/>
    <col min="8978" max="8978" width="25.25" style="80" bestFit="1" customWidth="1"/>
    <col min="8979" max="8979" width="11" style="80" bestFit="1" customWidth="1"/>
    <col min="8980" max="8981" width="8.25" style="80" bestFit="1" customWidth="1"/>
    <col min="8982" max="9216" width="8.75" style="80"/>
    <col min="9217" max="9217" width="15.875" style="80" customWidth="1"/>
    <col min="9218" max="9218" width="3.875" style="80" bestFit="1" customWidth="1"/>
    <col min="9219" max="9219" width="38.25" style="80" customWidth="1"/>
    <col min="9220" max="9220" width="13.875" style="80" bestFit="1" customWidth="1"/>
    <col min="9221" max="9221" width="17" style="80" customWidth="1"/>
    <col min="9222" max="9222" width="13.125" style="80" bestFit="1" customWidth="1"/>
    <col min="9223" max="9223" width="6.875" style="80" customWidth="1"/>
    <col min="9224" max="9224" width="12.125" style="80" bestFit="1" customWidth="1"/>
    <col min="9225" max="9225" width="10.5" style="80" bestFit="1" customWidth="1"/>
    <col min="9226" max="9226" width="7" style="80" bestFit="1" customWidth="1"/>
    <col min="9227" max="9227" width="5.875" style="80" bestFit="1" customWidth="1"/>
    <col min="9228" max="9228" width="8.75" style="80" bestFit="1" customWidth="1"/>
    <col min="9229" max="9229" width="8.5" style="80" bestFit="1" customWidth="1"/>
    <col min="9230" max="9230" width="8.625" style="80" bestFit="1" customWidth="1"/>
    <col min="9231" max="9231" width="14.375" style="80" bestFit="1" customWidth="1"/>
    <col min="9232" max="9232" width="10" style="80" bestFit="1" customWidth="1"/>
    <col min="9233" max="9233" width="6" style="80" customWidth="1"/>
    <col min="9234" max="9234" width="25.25" style="80" bestFit="1" customWidth="1"/>
    <col min="9235" max="9235" width="11" style="80" bestFit="1" customWidth="1"/>
    <col min="9236" max="9237" width="8.25" style="80" bestFit="1" customWidth="1"/>
    <col min="9238" max="9472" width="8.75" style="80"/>
    <col min="9473" max="9473" width="15.875" style="80" customWidth="1"/>
    <col min="9474" max="9474" width="3.875" style="80" bestFit="1" customWidth="1"/>
    <col min="9475" max="9475" width="38.25" style="80" customWidth="1"/>
    <col min="9476" max="9476" width="13.875" style="80" bestFit="1" customWidth="1"/>
    <col min="9477" max="9477" width="17" style="80" customWidth="1"/>
    <col min="9478" max="9478" width="13.125" style="80" bestFit="1" customWidth="1"/>
    <col min="9479" max="9479" width="6.875" style="80" customWidth="1"/>
    <col min="9480" max="9480" width="12.125" style="80" bestFit="1" customWidth="1"/>
    <col min="9481" max="9481" width="10.5" style="80" bestFit="1" customWidth="1"/>
    <col min="9482" max="9482" width="7" style="80" bestFit="1" customWidth="1"/>
    <col min="9483" max="9483" width="5.875" style="80" bestFit="1" customWidth="1"/>
    <col min="9484" max="9484" width="8.75" style="80" bestFit="1" customWidth="1"/>
    <col min="9485" max="9485" width="8.5" style="80" bestFit="1" customWidth="1"/>
    <col min="9486" max="9486" width="8.625" style="80" bestFit="1" customWidth="1"/>
    <col min="9487" max="9487" width="14.375" style="80" bestFit="1" customWidth="1"/>
    <col min="9488" max="9488" width="10" style="80" bestFit="1" customWidth="1"/>
    <col min="9489" max="9489" width="6" style="80" customWidth="1"/>
    <col min="9490" max="9490" width="25.25" style="80" bestFit="1" customWidth="1"/>
    <col min="9491" max="9491" width="11" style="80" bestFit="1" customWidth="1"/>
    <col min="9492" max="9493" width="8.25" style="80" bestFit="1" customWidth="1"/>
    <col min="9494" max="9728" width="8.75" style="80"/>
    <col min="9729" max="9729" width="15.875" style="80" customWidth="1"/>
    <col min="9730" max="9730" width="3.875" style="80" bestFit="1" customWidth="1"/>
    <col min="9731" max="9731" width="38.25" style="80" customWidth="1"/>
    <col min="9732" max="9732" width="13.875" style="80" bestFit="1" customWidth="1"/>
    <col min="9733" max="9733" width="17" style="80" customWidth="1"/>
    <col min="9734" max="9734" width="13.125" style="80" bestFit="1" customWidth="1"/>
    <col min="9735" max="9735" width="6.875" style="80" customWidth="1"/>
    <col min="9736" max="9736" width="12.125" style="80" bestFit="1" customWidth="1"/>
    <col min="9737" max="9737" width="10.5" style="80" bestFit="1" customWidth="1"/>
    <col min="9738" max="9738" width="7" style="80" bestFit="1" customWidth="1"/>
    <col min="9739" max="9739" width="5.875" style="80" bestFit="1" customWidth="1"/>
    <col min="9740" max="9740" width="8.75" style="80" bestFit="1" customWidth="1"/>
    <col min="9741" max="9741" width="8.5" style="80" bestFit="1" customWidth="1"/>
    <col min="9742" max="9742" width="8.625" style="80" bestFit="1" customWidth="1"/>
    <col min="9743" max="9743" width="14.375" style="80" bestFit="1" customWidth="1"/>
    <col min="9744" max="9744" width="10" style="80" bestFit="1" customWidth="1"/>
    <col min="9745" max="9745" width="6" style="80" customWidth="1"/>
    <col min="9746" max="9746" width="25.25" style="80" bestFit="1" customWidth="1"/>
    <col min="9747" max="9747" width="11" style="80" bestFit="1" customWidth="1"/>
    <col min="9748" max="9749" width="8.25" style="80" bestFit="1" customWidth="1"/>
    <col min="9750" max="9984" width="8.75" style="80"/>
    <col min="9985" max="9985" width="15.875" style="80" customWidth="1"/>
    <col min="9986" max="9986" width="3.875" style="80" bestFit="1" customWidth="1"/>
    <col min="9987" max="9987" width="38.25" style="80" customWidth="1"/>
    <col min="9988" max="9988" width="13.875" style="80" bestFit="1" customWidth="1"/>
    <col min="9989" max="9989" width="17" style="80" customWidth="1"/>
    <col min="9990" max="9990" width="13.125" style="80" bestFit="1" customWidth="1"/>
    <col min="9991" max="9991" width="6.875" style="80" customWidth="1"/>
    <col min="9992" max="9992" width="12.125" style="80" bestFit="1" customWidth="1"/>
    <col min="9993" max="9993" width="10.5" style="80" bestFit="1" customWidth="1"/>
    <col min="9994" max="9994" width="7" style="80" bestFit="1" customWidth="1"/>
    <col min="9995" max="9995" width="5.875" style="80" bestFit="1" customWidth="1"/>
    <col min="9996" max="9996" width="8.75" style="80" bestFit="1" customWidth="1"/>
    <col min="9997" max="9997" width="8.5" style="80" bestFit="1" customWidth="1"/>
    <col min="9998" max="9998" width="8.625" style="80" bestFit="1" customWidth="1"/>
    <col min="9999" max="9999" width="14.375" style="80" bestFit="1" customWidth="1"/>
    <col min="10000" max="10000" width="10" style="80" bestFit="1" customWidth="1"/>
    <col min="10001" max="10001" width="6" style="80" customWidth="1"/>
    <col min="10002" max="10002" width="25.25" style="80" bestFit="1" customWidth="1"/>
    <col min="10003" max="10003" width="11" style="80" bestFit="1" customWidth="1"/>
    <col min="10004" max="10005" width="8.25" style="80" bestFit="1" customWidth="1"/>
    <col min="10006" max="10240" width="8.75" style="80"/>
    <col min="10241" max="10241" width="15.875" style="80" customWidth="1"/>
    <col min="10242" max="10242" width="3.875" style="80" bestFit="1" customWidth="1"/>
    <col min="10243" max="10243" width="38.25" style="80" customWidth="1"/>
    <col min="10244" max="10244" width="13.875" style="80" bestFit="1" customWidth="1"/>
    <col min="10245" max="10245" width="17" style="80" customWidth="1"/>
    <col min="10246" max="10246" width="13.125" style="80" bestFit="1" customWidth="1"/>
    <col min="10247" max="10247" width="6.875" style="80" customWidth="1"/>
    <col min="10248" max="10248" width="12.125" style="80" bestFit="1" customWidth="1"/>
    <col min="10249" max="10249" width="10.5" style="80" bestFit="1" customWidth="1"/>
    <col min="10250" max="10250" width="7" style="80" bestFit="1" customWidth="1"/>
    <col min="10251" max="10251" width="5.875" style="80" bestFit="1" customWidth="1"/>
    <col min="10252" max="10252" width="8.75" style="80" bestFit="1" customWidth="1"/>
    <col min="10253" max="10253" width="8.5" style="80" bestFit="1" customWidth="1"/>
    <col min="10254" max="10254" width="8.625" style="80" bestFit="1" customWidth="1"/>
    <col min="10255" max="10255" width="14.375" style="80" bestFit="1" customWidth="1"/>
    <col min="10256" max="10256" width="10" style="80" bestFit="1" customWidth="1"/>
    <col min="10257" max="10257" width="6" style="80" customWidth="1"/>
    <col min="10258" max="10258" width="25.25" style="80" bestFit="1" customWidth="1"/>
    <col min="10259" max="10259" width="11" style="80" bestFit="1" customWidth="1"/>
    <col min="10260" max="10261" width="8.25" style="80" bestFit="1" customWidth="1"/>
    <col min="10262" max="10496" width="8.75" style="80"/>
    <col min="10497" max="10497" width="15.875" style="80" customWidth="1"/>
    <col min="10498" max="10498" width="3.875" style="80" bestFit="1" customWidth="1"/>
    <col min="10499" max="10499" width="38.25" style="80" customWidth="1"/>
    <col min="10500" max="10500" width="13.875" style="80" bestFit="1" customWidth="1"/>
    <col min="10501" max="10501" width="17" style="80" customWidth="1"/>
    <col min="10502" max="10502" width="13.125" style="80" bestFit="1" customWidth="1"/>
    <col min="10503" max="10503" width="6.875" style="80" customWidth="1"/>
    <col min="10504" max="10504" width="12.125" style="80" bestFit="1" customWidth="1"/>
    <col min="10505" max="10505" width="10.5" style="80" bestFit="1" customWidth="1"/>
    <col min="10506" max="10506" width="7" style="80" bestFit="1" customWidth="1"/>
    <col min="10507" max="10507" width="5.875" style="80" bestFit="1" customWidth="1"/>
    <col min="10508" max="10508" width="8.75" style="80" bestFit="1" customWidth="1"/>
    <col min="10509" max="10509" width="8.5" style="80" bestFit="1" customWidth="1"/>
    <col min="10510" max="10510" width="8.625" style="80" bestFit="1" customWidth="1"/>
    <col min="10511" max="10511" width="14.375" style="80" bestFit="1" customWidth="1"/>
    <col min="10512" max="10512" width="10" style="80" bestFit="1" customWidth="1"/>
    <col min="10513" max="10513" width="6" style="80" customWidth="1"/>
    <col min="10514" max="10514" width="25.25" style="80" bestFit="1" customWidth="1"/>
    <col min="10515" max="10515" width="11" style="80" bestFit="1" customWidth="1"/>
    <col min="10516" max="10517" width="8.25" style="80" bestFit="1" customWidth="1"/>
    <col min="10518" max="10752" width="8.75" style="80"/>
    <col min="10753" max="10753" width="15.875" style="80" customWidth="1"/>
    <col min="10754" max="10754" width="3.875" style="80" bestFit="1" customWidth="1"/>
    <col min="10755" max="10755" width="38.25" style="80" customWidth="1"/>
    <col min="10756" max="10756" width="13.875" style="80" bestFit="1" customWidth="1"/>
    <col min="10757" max="10757" width="17" style="80" customWidth="1"/>
    <col min="10758" max="10758" width="13.125" style="80" bestFit="1" customWidth="1"/>
    <col min="10759" max="10759" width="6.875" style="80" customWidth="1"/>
    <col min="10760" max="10760" width="12.125" style="80" bestFit="1" customWidth="1"/>
    <col min="10761" max="10761" width="10.5" style="80" bestFit="1" customWidth="1"/>
    <col min="10762" max="10762" width="7" style="80" bestFit="1" customWidth="1"/>
    <col min="10763" max="10763" width="5.875" style="80" bestFit="1" customWidth="1"/>
    <col min="10764" max="10764" width="8.75" style="80" bestFit="1" customWidth="1"/>
    <col min="10765" max="10765" width="8.5" style="80" bestFit="1" customWidth="1"/>
    <col min="10766" max="10766" width="8.625" style="80" bestFit="1" customWidth="1"/>
    <col min="10767" max="10767" width="14.375" style="80" bestFit="1" customWidth="1"/>
    <col min="10768" max="10768" width="10" style="80" bestFit="1" customWidth="1"/>
    <col min="10769" max="10769" width="6" style="80" customWidth="1"/>
    <col min="10770" max="10770" width="25.25" style="80" bestFit="1" customWidth="1"/>
    <col min="10771" max="10771" width="11" style="80" bestFit="1" customWidth="1"/>
    <col min="10772" max="10773" width="8.25" style="80" bestFit="1" customWidth="1"/>
    <col min="10774" max="11008" width="8.75" style="80"/>
    <col min="11009" max="11009" width="15.875" style="80" customWidth="1"/>
    <col min="11010" max="11010" width="3.875" style="80" bestFit="1" customWidth="1"/>
    <col min="11011" max="11011" width="38.25" style="80" customWidth="1"/>
    <col min="11012" max="11012" width="13.875" style="80" bestFit="1" customWidth="1"/>
    <col min="11013" max="11013" width="17" style="80" customWidth="1"/>
    <col min="11014" max="11014" width="13.125" style="80" bestFit="1" customWidth="1"/>
    <col min="11015" max="11015" width="6.875" style="80" customWidth="1"/>
    <col min="11016" max="11016" width="12.125" style="80" bestFit="1" customWidth="1"/>
    <col min="11017" max="11017" width="10.5" style="80" bestFit="1" customWidth="1"/>
    <col min="11018" max="11018" width="7" style="80" bestFit="1" customWidth="1"/>
    <col min="11019" max="11019" width="5.875" style="80" bestFit="1" customWidth="1"/>
    <col min="11020" max="11020" width="8.75" style="80" bestFit="1" customWidth="1"/>
    <col min="11021" max="11021" width="8.5" style="80" bestFit="1" customWidth="1"/>
    <col min="11022" max="11022" width="8.625" style="80" bestFit="1" customWidth="1"/>
    <col min="11023" max="11023" width="14.375" style="80" bestFit="1" customWidth="1"/>
    <col min="11024" max="11024" width="10" style="80" bestFit="1" customWidth="1"/>
    <col min="11025" max="11025" width="6" style="80" customWidth="1"/>
    <col min="11026" max="11026" width="25.25" style="80" bestFit="1" customWidth="1"/>
    <col min="11027" max="11027" width="11" style="80" bestFit="1" customWidth="1"/>
    <col min="11028" max="11029" width="8.25" style="80" bestFit="1" customWidth="1"/>
    <col min="11030" max="11264" width="8.75" style="80"/>
    <col min="11265" max="11265" width="15.875" style="80" customWidth="1"/>
    <col min="11266" max="11266" width="3.875" style="80" bestFit="1" customWidth="1"/>
    <col min="11267" max="11267" width="38.25" style="80" customWidth="1"/>
    <col min="11268" max="11268" width="13.875" style="80" bestFit="1" customWidth="1"/>
    <col min="11269" max="11269" width="17" style="80" customWidth="1"/>
    <col min="11270" max="11270" width="13.125" style="80" bestFit="1" customWidth="1"/>
    <col min="11271" max="11271" width="6.875" style="80" customWidth="1"/>
    <col min="11272" max="11272" width="12.125" style="80" bestFit="1" customWidth="1"/>
    <col min="11273" max="11273" width="10.5" style="80" bestFit="1" customWidth="1"/>
    <col min="11274" max="11274" width="7" style="80" bestFit="1" customWidth="1"/>
    <col min="11275" max="11275" width="5.875" style="80" bestFit="1" customWidth="1"/>
    <col min="11276" max="11276" width="8.75" style="80" bestFit="1" customWidth="1"/>
    <col min="11277" max="11277" width="8.5" style="80" bestFit="1" customWidth="1"/>
    <col min="11278" max="11278" width="8.625" style="80" bestFit="1" customWidth="1"/>
    <col min="11279" max="11279" width="14.375" style="80" bestFit="1" customWidth="1"/>
    <col min="11280" max="11280" width="10" style="80" bestFit="1" customWidth="1"/>
    <col min="11281" max="11281" width="6" style="80" customWidth="1"/>
    <col min="11282" max="11282" width="25.25" style="80" bestFit="1" customWidth="1"/>
    <col min="11283" max="11283" width="11" style="80" bestFit="1" customWidth="1"/>
    <col min="11284" max="11285" width="8.25" style="80" bestFit="1" customWidth="1"/>
    <col min="11286" max="11520" width="8.75" style="80"/>
    <col min="11521" max="11521" width="15.875" style="80" customWidth="1"/>
    <col min="11522" max="11522" width="3.875" style="80" bestFit="1" customWidth="1"/>
    <col min="11523" max="11523" width="38.25" style="80" customWidth="1"/>
    <col min="11524" max="11524" width="13.875" style="80" bestFit="1" customWidth="1"/>
    <col min="11525" max="11525" width="17" style="80" customWidth="1"/>
    <col min="11526" max="11526" width="13.125" style="80" bestFit="1" customWidth="1"/>
    <col min="11527" max="11527" width="6.875" style="80" customWidth="1"/>
    <col min="11528" max="11528" width="12.125" style="80" bestFit="1" customWidth="1"/>
    <col min="11529" max="11529" width="10.5" style="80" bestFit="1" customWidth="1"/>
    <col min="11530" max="11530" width="7" style="80" bestFit="1" customWidth="1"/>
    <col min="11531" max="11531" width="5.875" style="80" bestFit="1" customWidth="1"/>
    <col min="11532" max="11532" width="8.75" style="80" bestFit="1" customWidth="1"/>
    <col min="11533" max="11533" width="8.5" style="80" bestFit="1" customWidth="1"/>
    <col min="11534" max="11534" width="8.625" style="80" bestFit="1" customWidth="1"/>
    <col min="11535" max="11535" width="14.375" style="80" bestFit="1" customWidth="1"/>
    <col min="11536" max="11536" width="10" style="80" bestFit="1" customWidth="1"/>
    <col min="11537" max="11537" width="6" style="80" customWidth="1"/>
    <col min="11538" max="11538" width="25.25" style="80" bestFit="1" customWidth="1"/>
    <col min="11539" max="11539" width="11" style="80" bestFit="1" customWidth="1"/>
    <col min="11540" max="11541" width="8.25" style="80" bestFit="1" customWidth="1"/>
    <col min="11542" max="11776" width="8.75" style="80"/>
    <col min="11777" max="11777" width="15.875" style="80" customWidth="1"/>
    <col min="11778" max="11778" width="3.875" style="80" bestFit="1" customWidth="1"/>
    <col min="11779" max="11779" width="38.25" style="80" customWidth="1"/>
    <col min="11780" max="11780" width="13.875" style="80" bestFit="1" customWidth="1"/>
    <col min="11781" max="11781" width="17" style="80" customWidth="1"/>
    <col min="11782" max="11782" width="13.125" style="80" bestFit="1" customWidth="1"/>
    <col min="11783" max="11783" width="6.875" style="80" customWidth="1"/>
    <col min="11784" max="11784" width="12.125" style="80" bestFit="1" customWidth="1"/>
    <col min="11785" max="11785" width="10.5" style="80" bestFit="1" customWidth="1"/>
    <col min="11786" max="11786" width="7" style="80" bestFit="1" customWidth="1"/>
    <col min="11787" max="11787" width="5.875" style="80" bestFit="1" customWidth="1"/>
    <col min="11788" max="11788" width="8.75" style="80" bestFit="1" customWidth="1"/>
    <col min="11789" max="11789" width="8.5" style="80" bestFit="1" customWidth="1"/>
    <col min="11790" max="11790" width="8.625" style="80" bestFit="1" customWidth="1"/>
    <col min="11791" max="11791" width="14.375" style="80" bestFit="1" customWidth="1"/>
    <col min="11792" max="11792" width="10" style="80" bestFit="1" customWidth="1"/>
    <col min="11793" max="11793" width="6" style="80" customWidth="1"/>
    <col min="11794" max="11794" width="25.25" style="80" bestFit="1" customWidth="1"/>
    <col min="11795" max="11795" width="11" style="80" bestFit="1" customWidth="1"/>
    <col min="11796" max="11797" width="8.25" style="80" bestFit="1" customWidth="1"/>
    <col min="11798" max="12032" width="8.75" style="80"/>
    <col min="12033" max="12033" width="15.875" style="80" customWidth="1"/>
    <col min="12034" max="12034" width="3.875" style="80" bestFit="1" customWidth="1"/>
    <col min="12035" max="12035" width="38.25" style="80" customWidth="1"/>
    <col min="12036" max="12036" width="13.875" style="80" bestFit="1" customWidth="1"/>
    <col min="12037" max="12037" width="17" style="80" customWidth="1"/>
    <col min="12038" max="12038" width="13.125" style="80" bestFit="1" customWidth="1"/>
    <col min="12039" max="12039" width="6.875" style="80" customWidth="1"/>
    <col min="12040" max="12040" width="12.125" style="80" bestFit="1" customWidth="1"/>
    <col min="12041" max="12041" width="10.5" style="80" bestFit="1" customWidth="1"/>
    <col min="12042" max="12042" width="7" style="80" bestFit="1" customWidth="1"/>
    <col min="12043" max="12043" width="5.875" style="80" bestFit="1" customWidth="1"/>
    <col min="12044" max="12044" width="8.75" style="80" bestFit="1" customWidth="1"/>
    <col min="12045" max="12045" width="8.5" style="80" bestFit="1" customWidth="1"/>
    <col min="12046" max="12046" width="8.625" style="80" bestFit="1" customWidth="1"/>
    <col min="12047" max="12047" width="14.375" style="80" bestFit="1" customWidth="1"/>
    <col min="12048" max="12048" width="10" style="80" bestFit="1" customWidth="1"/>
    <col min="12049" max="12049" width="6" style="80" customWidth="1"/>
    <col min="12050" max="12050" width="25.25" style="80" bestFit="1" customWidth="1"/>
    <col min="12051" max="12051" width="11" style="80" bestFit="1" customWidth="1"/>
    <col min="12052" max="12053" width="8.25" style="80" bestFit="1" customWidth="1"/>
    <col min="12054" max="12288" width="8.75" style="80"/>
    <col min="12289" max="12289" width="15.875" style="80" customWidth="1"/>
    <col min="12290" max="12290" width="3.875" style="80" bestFit="1" customWidth="1"/>
    <col min="12291" max="12291" width="38.25" style="80" customWidth="1"/>
    <col min="12292" max="12292" width="13.875" style="80" bestFit="1" customWidth="1"/>
    <col min="12293" max="12293" width="17" style="80" customWidth="1"/>
    <col min="12294" max="12294" width="13.125" style="80" bestFit="1" customWidth="1"/>
    <col min="12295" max="12295" width="6.875" style="80" customWidth="1"/>
    <col min="12296" max="12296" width="12.125" style="80" bestFit="1" customWidth="1"/>
    <col min="12297" max="12297" width="10.5" style="80" bestFit="1" customWidth="1"/>
    <col min="12298" max="12298" width="7" style="80" bestFit="1" customWidth="1"/>
    <col min="12299" max="12299" width="5.875" style="80" bestFit="1" customWidth="1"/>
    <col min="12300" max="12300" width="8.75" style="80" bestFit="1" customWidth="1"/>
    <col min="12301" max="12301" width="8.5" style="80" bestFit="1" customWidth="1"/>
    <col min="12302" max="12302" width="8.625" style="80" bestFit="1" customWidth="1"/>
    <col min="12303" max="12303" width="14.375" style="80" bestFit="1" customWidth="1"/>
    <col min="12304" max="12304" width="10" style="80" bestFit="1" customWidth="1"/>
    <col min="12305" max="12305" width="6" style="80" customWidth="1"/>
    <col min="12306" max="12306" width="25.25" style="80" bestFit="1" customWidth="1"/>
    <col min="12307" max="12307" width="11" style="80" bestFit="1" customWidth="1"/>
    <col min="12308" max="12309" width="8.25" style="80" bestFit="1" customWidth="1"/>
    <col min="12310" max="12544" width="8.75" style="80"/>
    <col min="12545" max="12545" width="15.875" style="80" customWidth="1"/>
    <col min="12546" max="12546" width="3.875" style="80" bestFit="1" customWidth="1"/>
    <col min="12547" max="12547" width="38.25" style="80" customWidth="1"/>
    <col min="12548" max="12548" width="13.875" style="80" bestFit="1" customWidth="1"/>
    <col min="12549" max="12549" width="17" style="80" customWidth="1"/>
    <col min="12550" max="12550" width="13.125" style="80" bestFit="1" customWidth="1"/>
    <col min="12551" max="12551" width="6.875" style="80" customWidth="1"/>
    <col min="12552" max="12552" width="12.125" style="80" bestFit="1" customWidth="1"/>
    <col min="12553" max="12553" width="10.5" style="80" bestFit="1" customWidth="1"/>
    <col min="12554" max="12554" width="7" style="80" bestFit="1" customWidth="1"/>
    <col min="12555" max="12555" width="5.875" style="80" bestFit="1" customWidth="1"/>
    <col min="12556" max="12556" width="8.75" style="80" bestFit="1" customWidth="1"/>
    <col min="12557" max="12557" width="8.5" style="80" bestFit="1" customWidth="1"/>
    <col min="12558" max="12558" width="8.625" style="80" bestFit="1" customWidth="1"/>
    <col min="12559" max="12559" width="14.375" style="80" bestFit="1" customWidth="1"/>
    <col min="12560" max="12560" width="10" style="80" bestFit="1" customWidth="1"/>
    <col min="12561" max="12561" width="6" style="80" customWidth="1"/>
    <col min="12562" max="12562" width="25.25" style="80" bestFit="1" customWidth="1"/>
    <col min="12563" max="12563" width="11" style="80" bestFit="1" customWidth="1"/>
    <col min="12564" max="12565" width="8.25" style="80" bestFit="1" customWidth="1"/>
    <col min="12566" max="12800" width="8.75" style="80"/>
    <col min="12801" max="12801" width="15.875" style="80" customWidth="1"/>
    <col min="12802" max="12802" width="3.875" style="80" bestFit="1" customWidth="1"/>
    <col min="12803" max="12803" width="38.25" style="80" customWidth="1"/>
    <col min="12804" max="12804" width="13.875" style="80" bestFit="1" customWidth="1"/>
    <col min="12805" max="12805" width="17" style="80" customWidth="1"/>
    <col min="12806" max="12806" width="13.125" style="80" bestFit="1" customWidth="1"/>
    <col min="12807" max="12807" width="6.875" style="80" customWidth="1"/>
    <col min="12808" max="12808" width="12.125" style="80" bestFit="1" customWidth="1"/>
    <col min="12809" max="12809" width="10.5" style="80" bestFit="1" customWidth="1"/>
    <col min="12810" max="12810" width="7" style="80" bestFit="1" customWidth="1"/>
    <col min="12811" max="12811" width="5.875" style="80" bestFit="1" customWidth="1"/>
    <col min="12812" max="12812" width="8.75" style="80" bestFit="1" customWidth="1"/>
    <col min="12813" max="12813" width="8.5" style="80" bestFit="1" customWidth="1"/>
    <col min="12814" max="12814" width="8.625" style="80" bestFit="1" customWidth="1"/>
    <col min="12815" max="12815" width="14.375" style="80" bestFit="1" customWidth="1"/>
    <col min="12816" max="12816" width="10" style="80" bestFit="1" customWidth="1"/>
    <col min="12817" max="12817" width="6" style="80" customWidth="1"/>
    <col min="12818" max="12818" width="25.25" style="80" bestFit="1" customWidth="1"/>
    <col min="12819" max="12819" width="11" style="80" bestFit="1" customWidth="1"/>
    <col min="12820" max="12821" width="8.25" style="80" bestFit="1" customWidth="1"/>
    <col min="12822" max="13056" width="8.75" style="80"/>
    <col min="13057" max="13057" width="15.875" style="80" customWidth="1"/>
    <col min="13058" max="13058" width="3.875" style="80" bestFit="1" customWidth="1"/>
    <col min="13059" max="13059" width="38.25" style="80" customWidth="1"/>
    <col min="13060" max="13060" width="13.875" style="80" bestFit="1" customWidth="1"/>
    <col min="13061" max="13061" width="17" style="80" customWidth="1"/>
    <col min="13062" max="13062" width="13.125" style="80" bestFit="1" customWidth="1"/>
    <col min="13063" max="13063" width="6.875" style="80" customWidth="1"/>
    <col min="13064" max="13064" width="12.125" style="80" bestFit="1" customWidth="1"/>
    <col min="13065" max="13065" width="10.5" style="80" bestFit="1" customWidth="1"/>
    <col min="13066" max="13066" width="7" style="80" bestFit="1" customWidth="1"/>
    <col min="13067" max="13067" width="5.875" style="80" bestFit="1" customWidth="1"/>
    <col min="13068" max="13068" width="8.75" style="80" bestFit="1" customWidth="1"/>
    <col min="13069" max="13069" width="8.5" style="80" bestFit="1" customWidth="1"/>
    <col min="13070" max="13070" width="8.625" style="80" bestFit="1" customWidth="1"/>
    <col min="13071" max="13071" width="14.375" style="80" bestFit="1" customWidth="1"/>
    <col min="13072" max="13072" width="10" style="80" bestFit="1" customWidth="1"/>
    <col min="13073" max="13073" width="6" style="80" customWidth="1"/>
    <col min="13074" max="13074" width="25.25" style="80" bestFit="1" customWidth="1"/>
    <col min="13075" max="13075" width="11" style="80" bestFit="1" customWidth="1"/>
    <col min="13076" max="13077" width="8.25" style="80" bestFit="1" customWidth="1"/>
    <col min="13078" max="13312" width="8.75" style="80"/>
    <col min="13313" max="13313" width="15.875" style="80" customWidth="1"/>
    <col min="13314" max="13314" width="3.875" style="80" bestFit="1" customWidth="1"/>
    <col min="13315" max="13315" width="38.25" style="80" customWidth="1"/>
    <col min="13316" max="13316" width="13.875" style="80" bestFit="1" customWidth="1"/>
    <col min="13317" max="13317" width="17" style="80" customWidth="1"/>
    <col min="13318" max="13318" width="13.125" style="80" bestFit="1" customWidth="1"/>
    <col min="13319" max="13319" width="6.875" style="80" customWidth="1"/>
    <col min="13320" max="13320" width="12.125" style="80" bestFit="1" customWidth="1"/>
    <col min="13321" max="13321" width="10.5" style="80" bestFit="1" customWidth="1"/>
    <col min="13322" max="13322" width="7" style="80" bestFit="1" customWidth="1"/>
    <col min="13323" max="13323" width="5.875" style="80" bestFit="1" customWidth="1"/>
    <col min="13324" max="13324" width="8.75" style="80" bestFit="1" customWidth="1"/>
    <col min="13325" max="13325" width="8.5" style="80" bestFit="1" customWidth="1"/>
    <col min="13326" max="13326" width="8.625" style="80" bestFit="1" customWidth="1"/>
    <col min="13327" max="13327" width="14.375" style="80" bestFit="1" customWidth="1"/>
    <col min="13328" max="13328" width="10" style="80" bestFit="1" customWidth="1"/>
    <col min="13329" max="13329" width="6" style="80" customWidth="1"/>
    <col min="13330" max="13330" width="25.25" style="80" bestFit="1" customWidth="1"/>
    <col min="13331" max="13331" width="11" style="80" bestFit="1" customWidth="1"/>
    <col min="13332" max="13333" width="8.25" style="80" bestFit="1" customWidth="1"/>
    <col min="13334" max="13568" width="8.75" style="80"/>
    <col min="13569" max="13569" width="15.875" style="80" customWidth="1"/>
    <col min="13570" max="13570" width="3.875" style="80" bestFit="1" customWidth="1"/>
    <col min="13571" max="13571" width="38.25" style="80" customWidth="1"/>
    <col min="13572" max="13572" width="13.875" style="80" bestFit="1" customWidth="1"/>
    <col min="13573" max="13573" width="17" style="80" customWidth="1"/>
    <col min="13574" max="13574" width="13.125" style="80" bestFit="1" customWidth="1"/>
    <col min="13575" max="13575" width="6.875" style="80" customWidth="1"/>
    <col min="13576" max="13576" width="12.125" style="80" bestFit="1" customWidth="1"/>
    <col min="13577" max="13577" width="10.5" style="80" bestFit="1" customWidth="1"/>
    <col min="13578" max="13578" width="7" style="80" bestFit="1" customWidth="1"/>
    <col min="13579" max="13579" width="5.875" style="80" bestFit="1" customWidth="1"/>
    <col min="13580" max="13580" width="8.75" style="80" bestFit="1" customWidth="1"/>
    <col min="13581" max="13581" width="8.5" style="80" bestFit="1" customWidth="1"/>
    <col min="13582" max="13582" width="8.625" style="80" bestFit="1" customWidth="1"/>
    <col min="13583" max="13583" width="14.375" style="80" bestFit="1" customWidth="1"/>
    <col min="13584" max="13584" width="10" style="80" bestFit="1" customWidth="1"/>
    <col min="13585" max="13585" width="6" style="80" customWidth="1"/>
    <col min="13586" max="13586" width="25.25" style="80" bestFit="1" customWidth="1"/>
    <col min="13587" max="13587" width="11" style="80" bestFit="1" customWidth="1"/>
    <col min="13588" max="13589" width="8.25" style="80" bestFit="1" customWidth="1"/>
    <col min="13590" max="13824" width="8.75" style="80"/>
    <col min="13825" max="13825" width="15.875" style="80" customWidth="1"/>
    <col min="13826" max="13826" width="3.875" style="80" bestFit="1" customWidth="1"/>
    <col min="13827" max="13827" width="38.25" style="80" customWidth="1"/>
    <col min="13828" max="13828" width="13.875" style="80" bestFit="1" customWidth="1"/>
    <col min="13829" max="13829" width="17" style="80" customWidth="1"/>
    <col min="13830" max="13830" width="13.125" style="80" bestFit="1" customWidth="1"/>
    <col min="13831" max="13831" width="6.875" style="80" customWidth="1"/>
    <col min="13832" max="13832" width="12.125" style="80" bestFit="1" customWidth="1"/>
    <col min="13833" max="13833" width="10.5" style="80" bestFit="1" customWidth="1"/>
    <col min="13834" max="13834" width="7" style="80" bestFit="1" customWidth="1"/>
    <col min="13835" max="13835" width="5.875" style="80" bestFit="1" customWidth="1"/>
    <col min="13836" max="13836" width="8.75" style="80" bestFit="1" customWidth="1"/>
    <col min="13837" max="13837" width="8.5" style="80" bestFit="1" customWidth="1"/>
    <col min="13838" max="13838" width="8.625" style="80" bestFit="1" customWidth="1"/>
    <col min="13839" max="13839" width="14.375" style="80" bestFit="1" customWidth="1"/>
    <col min="13840" max="13840" width="10" style="80" bestFit="1" customWidth="1"/>
    <col min="13841" max="13841" width="6" style="80" customWidth="1"/>
    <col min="13842" max="13842" width="25.25" style="80" bestFit="1" customWidth="1"/>
    <col min="13843" max="13843" width="11" style="80" bestFit="1" customWidth="1"/>
    <col min="13844" max="13845" width="8.25" style="80" bestFit="1" customWidth="1"/>
    <col min="13846" max="14080" width="8.75" style="80"/>
    <col min="14081" max="14081" width="15.875" style="80" customWidth="1"/>
    <col min="14082" max="14082" width="3.875" style="80" bestFit="1" customWidth="1"/>
    <col min="14083" max="14083" width="38.25" style="80" customWidth="1"/>
    <col min="14084" max="14084" width="13.875" style="80" bestFit="1" customWidth="1"/>
    <col min="14085" max="14085" width="17" style="80" customWidth="1"/>
    <col min="14086" max="14086" width="13.125" style="80" bestFit="1" customWidth="1"/>
    <col min="14087" max="14087" width="6.875" style="80" customWidth="1"/>
    <col min="14088" max="14088" width="12.125" style="80" bestFit="1" customWidth="1"/>
    <col min="14089" max="14089" width="10.5" style="80" bestFit="1" customWidth="1"/>
    <col min="14090" max="14090" width="7" style="80" bestFit="1" customWidth="1"/>
    <col min="14091" max="14091" width="5.875" style="80" bestFit="1" customWidth="1"/>
    <col min="14092" max="14092" width="8.75" style="80" bestFit="1" customWidth="1"/>
    <col min="14093" max="14093" width="8.5" style="80" bestFit="1" customWidth="1"/>
    <col min="14094" max="14094" width="8.625" style="80" bestFit="1" customWidth="1"/>
    <col min="14095" max="14095" width="14.375" style="80" bestFit="1" customWidth="1"/>
    <col min="14096" max="14096" width="10" style="80" bestFit="1" customWidth="1"/>
    <col min="14097" max="14097" width="6" style="80" customWidth="1"/>
    <col min="14098" max="14098" width="25.25" style="80" bestFit="1" customWidth="1"/>
    <col min="14099" max="14099" width="11" style="80" bestFit="1" customWidth="1"/>
    <col min="14100" max="14101" width="8.25" style="80" bestFit="1" customWidth="1"/>
    <col min="14102" max="14336" width="8.75" style="80"/>
    <col min="14337" max="14337" width="15.875" style="80" customWidth="1"/>
    <col min="14338" max="14338" width="3.875" style="80" bestFit="1" customWidth="1"/>
    <col min="14339" max="14339" width="38.25" style="80" customWidth="1"/>
    <col min="14340" max="14340" width="13.875" style="80" bestFit="1" customWidth="1"/>
    <col min="14341" max="14341" width="17" style="80" customWidth="1"/>
    <col min="14342" max="14342" width="13.125" style="80" bestFit="1" customWidth="1"/>
    <col min="14343" max="14343" width="6.875" style="80" customWidth="1"/>
    <col min="14344" max="14344" width="12.125" style="80" bestFit="1" customWidth="1"/>
    <col min="14345" max="14345" width="10.5" style="80" bestFit="1" customWidth="1"/>
    <col min="14346" max="14346" width="7" style="80" bestFit="1" customWidth="1"/>
    <col min="14347" max="14347" width="5.875" style="80" bestFit="1" customWidth="1"/>
    <col min="14348" max="14348" width="8.75" style="80" bestFit="1" customWidth="1"/>
    <col min="14349" max="14349" width="8.5" style="80" bestFit="1" customWidth="1"/>
    <col min="14350" max="14350" width="8.625" style="80" bestFit="1" customWidth="1"/>
    <col min="14351" max="14351" width="14.375" style="80" bestFit="1" customWidth="1"/>
    <col min="14352" max="14352" width="10" style="80" bestFit="1" customWidth="1"/>
    <col min="14353" max="14353" width="6" style="80" customWidth="1"/>
    <col min="14354" max="14354" width="25.25" style="80" bestFit="1" customWidth="1"/>
    <col min="14355" max="14355" width="11" style="80" bestFit="1" customWidth="1"/>
    <col min="14356" max="14357" width="8.25" style="80" bestFit="1" customWidth="1"/>
    <col min="14358" max="14592" width="8.75" style="80"/>
    <col min="14593" max="14593" width="15.875" style="80" customWidth="1"/>
    <col min="14594" max="14594" width="3.875" style="80" bestFit="1" customWidth="1"/>
    <col min="14595" max="14595" width="38.25" style="80" customWidth="1"/>
    <col min="14596" max="14596" width="13.875" style="80" bestFit="1" customWidth="1"/>
    <col min="14597" max="14597" width="17" style="80" customWidth="1"/>
    <col min="14598" max="14598" width="13.125" style="80" bestFit="1" customWidth="1"/>
    <col min="14599" max="14599" width="6.875" style="80" customWidth="1"/>
    <col min="14600" max="14600" width="12.125" style="80" bestFit="1" customWidth="1"/>
    <col min="14601" max="14601" width="10.5" style="80" bestFit="1" customWidth="1"/>
    <col min="14602" max="14602" width="7" style="80" bestFit="1" customWidth="1"/>
    <col min="14603" max="14603" width="5.875" style="80" bestFit="1" customWidth="1"/>
    <col min="14604" max="14604" width="8.75" style="80" bestFit="1" customWidth="1"/>
    <col min="14605" max="14605" width="8.5" style="80" bestFit="1" customWidth="1"/>
    <col min="14606" max="14606" width="8.625" style="80" bestFit="1" customWidth="1"/>
    <col min="14607" max="14607" width="14.375" style="80" bestFit="1" customWidth="1"/>
    <col min="14608" max="14608" width="10" style="80" bestFit="1" customWidth="1"/>
    <col min="14609" max="14609" width="6" style="80" customWidth="1"/>
    <col min="14610" max="14610" width="25.25" style="80" bestFit="1" customWidth="1"/>
    <col min="14611" max="14611" width="11" style="80" bestFit="1" customWidth="1"/>
    <col min="14612" max="14613" width="8.25" style="80" bestFit="1" customWidth="1"/>
    <col min="14614" max="14848" width="8.75" style="80"/>
    <col min="14849" max="14849" width="15.875" style="80" customWidth="1"/>
    <col min="14850" max="14850" width="3.875" style="80" bestFit="1" customWidth="1"/>
    <col min="14851" max="14851" width="38.25" style="80" customWidth="1"/>
    <col min="14852" max="14852" width="13.875" style="80" bestFit="1" customWidth="1"/>
    <col min="14853" max="14853" width="17" style="80" customWidth="1"/>
    <col min="14854" max="14854" width="13.125" style="80" bestFit="1" customWidth="1"/>
    <col min="14855" max="14855" width="6.875" style="80" customWidth="1"/>
    <col min="14856" max="14856" width="12.125" style="80" bestFit="1" customWidth="1"/>
    <col min="14857" max="14857" width="10.5" style="80" bestFit="1" customWidth="1"/>
    <col min="14858" max="14858" width="7" style="80" bestFit="1" customWidth="1"/>
    <col min="14859" max="14859" width="5.875" style="80" bestFit="1" customWidth="1"/>
    <col min="14860" max="14860" width="8.75" style="80" bestFit="1" customWidth="1"/>
    <col min="14861" max="14861" width="8.5" style="80" bestFit="1" customWidth="1"/>
    <col min="14862" max="14862" width="8.625" style="80" bestFit="1" customWidth="1"/>
    <col min="14863" max="14863" width="14.375" style="80" bestFit="1" customWidth="1"/>
    <col min="14864" max="14864" width="10" style="80" bestFit="1" customWidth="1"/>
    <col min="14865" max="14865" width="6" style="80" customWidth="1"/>
    <col min="14866" max="14866" width="25.25" style="80" bestFit="1" customWidth="1"/>
    <col min="14867" max="14867" width="11" style="80" bestFit="1" customWidth="1"/>
    <col min="14868" max="14869" width="8.25" style="80" bestFit="1" customWidth="1"/>
    <col min="14870" max="15104" width="8.75" style="80"/>
    <col min="15105" max="15105" width="15.875" style="80" customWidth="1"/>
    <col min="15106" max="15106" width="3.875" style="80" bestFit="1" customWidth="1"/>
    <col min="15107" max="15107" width="38.25" style="80" customWidth="1"/>
    <col min="15108" max="15108" width="13.875" style="80" bestFit="1" customWidth="1"/>
    <col min="15109" max="15109" width="17" style="80" customWidth="1"/>
    <col min="15110" max="15110" width="13.125" style="80" bestFit="1" customWidth="1"/>
    <col min="15111" max="15111" width="6.875" style="80" customWidth="1"/>
    <col min="15112" max="15112" width="12.125" style="80" bestFit="1" customWidth="1"/>
    <col min="15113" max="15113" width="10.5" style="80" bestFit="1" customWidth="1"/>
    <col min="15114" max="15114" width="7" style="80" bestFit="1" customWidth="1"/>
    <col min="15115" max="15115" width="5.875" style="80" bestFit="1" customWidth="1"/>
    <col min="15116" max="15116" width="8.75" style="80" bestFit="1" customWidth="1"/>
    <col min="15117" max="15117" width="8.5" style="80" bestFit="1" customWidth="1"/>
    <col min="15118" max="15118" width="8.625" style="80" bestFit="1" customWidth="1"/>
    <col min="15119" max="15119" width="14.375" style="80" bestFit="1" customWidth="1"/>
    <col min="15120" max="15120" width="10" style="80" bestFit="1" customWidth="1"/>
    <col min="15121" max="15121" width="6" style="80" customWidth="1"/>
    <col min="15122" max="15122" width="25.25" style="80" bestFit="1" customWidth="1"/>
    <col min="15123" max="15123" width="11" style="80" bestFit="1" customWidth="1"/>
    <col min="15124" max="15125" width="8.25" style="80" bestFit="1" customWidth="1"/>
    <col min="15126" max="15360" width="8.75" style="80"/>
    <col min="15361" max="15361" width="15.875" style="80" customWidth="1"/>
    <col min="15362" max="15362" width="3.875" style="80" bestFit="1" customWidth="1"/>
    <col min="15363" max="15363" width="38.25" style="80" customWidth="1"/>
    <col min="15364" max="15364" width="13.875" style="80" bestFit="1" customWidth="1"/>
    <col min="15365" max="15365" width="17" style="80" customWidth="1"/>
    <col min="15366" max="15366" width="13.125" style="80" bestFit="1" customWidth="1"/>
    <col min="15367" max="15367" width="6.875" style="80" customWidth="1"/>
    <col min="15368" max="15368" width="12.125" style="80" bestFit="1" customWidth="1"/>
    <col min="15369" max="15369" width="10.5" style="80" bestFit="1" customWidth="1"/>
    <col min="15370" max="15370" width="7" style="80" bestFit="1" customWidth="1"/>
    <col min="15371" max="15371" width="5.875" style="80" bestFit="1" customWidth="1"/>
    <col min="15372" max="15372" width="8.75" style="80" bestFit="1" customWidth="1"/>
    <col min="15373" max="15373" width="8.5" style="80" bestFit="1" customWidth="1"/>
    <col min="15374" max="15374" width="8.625" style="80" bestFit="1" customWidth="1"/>
    <col min="15375" max="15375" width="14.375" style="80" bestFit="1" customWidth="1"/>
    <col min="15376" max="15376" width="10" style="80" bestFit="1" customWidth="1"/>
    <col min="15377" max="15377" width="6" style="80" customWidth="1"/>
    <col min="15378" max="15378" width="25.25" style="80" bestFit="1" customWidth="1"/>
    <col min="15379" max="15379" width="11" style="80" bestFit="1" customWidth="1"/>
    <col min="15380" max="15381" width="8.25" style="80" bestFit="1" customWidth="1"/>
    <col min="15382" max="15616" width="8.75" style="80"/>
    <col min="15617" max="15617" width="15.875" style="80" customWidth="1"/>
    <col min="15618" max="15618" width="3.875" style="80" bestFit="1" customWidth="1"/>
    <col min="15619" max="15619" width="38.25" style="80" customWidth="1"/>
    <col min="15620" max="15620" width="13.875" style="80" bestFit="1" customWidth="1"/>
    <col min="15621" max="15621" width="17" style="80" customWidth="1"/>
    <col min="15622" max="15622" width="13.125" style="80" bestFit="1" customWidth="1"/>
    <col min="15623" max="15623" width="6.875" style="80" customWidth="1"/>
    <col min="15624" max="15624" width="12.125" style="80" bestFit="1" customWidth="1"/>
    <col min="15625" max="15625" width="10.5" style="80" bestFit="1" customWidth="1"/>
    <col min="15626" max="15626" width="7" style="80" bestFit="1" customWidth="1"/>
    <col min="15627" max="15627" width="5.875" style="80" bestFit="1" customWidth="1"/>
    <col min="15628" max="15628" width="8.75" style="80" bestFit="1" customWidth="1"/>
    <col min="15629" max="15629" width="8.5" style="80" bestFit="1" customWidth="1"/>
    <col min="15630" max="15630" width="8.625" style="80" bestFit="1" customWidth="1"/>
    <col min="15631" max="15631" width="14.375" style="80" bestFit="1" customWidth="1"/>
    <col min="15632" max="15632" width="10" style="80" bestFit="1" customWidth="1"/>
    <col min="15633" max="15633" width="6" style="80" customWidth="1"/>
    <col min="15634" max="15634" width="25.25" style="80" bestFit="1" customWidth="1"/>
    <col min="15635" max="15635" width="11" style="80" bestFit="1" customWidth="1"/>
    <col min="15636" max="15637" width="8.25" style="80" bestFit="1" customWidth="1"/>
    <col min="15638" max="15872" width="8.75" style="80"/>
    <col min="15873" max="15873" width="15.875" style="80" customWidth="1"/>
    <col min="15874" max="15874" width="3.875" style="80" bestFit="1" customWidth="1"/>
    <col min="15875" max="15875" width="38.25" style="80" customWidth="1"/>
    <col min="15876" max="15876" width="13.875" style="80" bestFit="1" customWidth="1"/>
    <col min="15877" max="15877" width="17" style="80" customWidth="1"/>
    <col min="15878" max="15878" width="13.125" style="80" bestFit="1" customWidth="1"/>
    <col min="15879" max="15879" width="6.875" style="80" customWidth="1"/>
    <col min="15880" max="15880" width="12.125" style="80" bestFit="1" customWidth="1"/>
    <col min="15881" max="15881" width="10.5" style="80" bestFit="1" customWidth="1"/>
    <col min="15882" max="15882" width="7" style="80" bestFit="1" customWidth="1"/>
    <col min="15883" max="15883" width="5.875" style="80" bestFit="1" customWidth="1"/>
    <col min="15884" max="15884" width="8.75" style="80" bestFit="1" customWidth="1"/>
    <col min="15885" max="15885" width="8.5" style="80" bestFit="1" customWidth="1"/>
    <col min="15886" max="15886" width="8.625" style="80" bestFit="1" customWidth="1"/>
    <col min="15887" max="15887" width="14.375" style="80" bestFit="1" customWidth="1"/>
    <col min="15888" max="15888" width="10" style="80" bestFit="1" customWidth="1"/>
    <col min="15889" max="15889" width="6" style="80" customWidth="1"/>
    <col min="15890" max="15890" width="25.25" style="80" bestFit="1" customWidth="1"/>
    <col min="15891" max="15891" width="11" style="80" bestFit="1" customWidth="1"/>
    <col min="15892" max="15893" width="8.25" style="80" bestFit="1" customWidth="1"/>
    <col min="15894" max="16128" width="8.75" style="80"/>
    <col min="16129" max="16129" width="15.875" style="80" customWidth="1"/>
    <col min="16130" max="16130" width="3.875" style="80" bestFit="1" customWidth="1"/>
    <col min="16131" max="16131" width="38.25" style="80" customWidth="1"/>
    <col min="16132" max="16132" width="13.875" style="80" bestFit="1" customWidth="1"/>
    <col min="16133" max="16133" width="17" style="80" customWidth="1"/>
    <col min="16134" max="16134" width="13.125" style="80" bestFit="1" customWidth="1"/>
    <col min="16135" max="16135" width="6.875" style="80" customWidth="1"/>
    <col min="16136" max="16136" width="12.125" style="80" bestFit="1" customWidth="1"/>
    <col min="16137" max="16137" width="10.5" style="80" bestFit="1" customWidth="1"/>
    <col min="16138" max="16138" width="7" style="80" bestFit="1" customWidth="1"/>
    <col min="16139" max="16139" width="5.875" style="80" bestFit="1" customWidth="1"/>
    <col min="16140" max="16140" width="8.75" style="80" bestFit="1" customWidth="1"/>
    <col min="16141" max="16141" width="8.5" style="80" bestFit="1" customWidth="1"/>
    <col min="16142" max="16142" width="8.625" style="80" bestFit="1" customWidth="1"/>
    <col min="16143" max="16143" width="14.375" style="80" bestFit="1" customWidth="1"/>
    <col min="16144" max="16144" width="10" style="80" bestFit="1" customWidth="1"/>
    <col min="16145" max="16145" width="6" style="80" customWidth="1"/>
    <col min="16146" max="16146" width="25.25" style="80" bestFit="1" customWidth="1"/>
    <col min="16147" max="16147" width="11" style="80" bestFit="1" customWidth="1"/>
    <col min="16148" max="16149" width="8.25" style="80" bestFit="1" customWidth="1"/>
    <col min="16150" max="16384" width="8.75" style="80"/>
  </cols>
  <sheetData>
    <row r="1" spans="1:24" ht="21.75" customHeight="1">
      <c r="A1" s="178"/>
      <c r="B1" s="178"/>
      <c r="Q1" s="177"/>
    </row>
    <row r="2" spans="1:24" ht="15">
      <c r="A2" s="80"/>
      <c r="E2" s="80"/>
      <c r="F2" s="176"/>
      <c r="J2" s="568" t="s">
        <v>587</v>
      </c>
      <c r="K2" s="568"/>
      <c r="L2" s="568"/>
      <c r="M2" s="568"/>
      <c r="N2" s="568"/>
      <c r="O2" s="568"/>
      <c r="P2" s="174"/>
      <c r="Q2" s="569" t="s">
        <v>586</v>
      </c>
      <c r="R2" s="570"/>
      <c r="S2" s="570"/>
      <c r="T2" s="570"/>
      <c r="U2" s="570"/>
    </row>
    <row r="3" spans="1:24" ht="23.25" customHeight="1">
      <c r="A3" s="261" t="s">
        <v>501</v>
      </c>
      <c r="B3" s="175"/>
      <c r="E3" s="80"/>
      <c r="J3" s="174"/>
      <c r="Q3" s="173"/>
      <c r="R3" s="571" t="s">
        <v>472</v>
      </c>
      <c r="S3" s="571"/>
      <c r="T3" s="571"/>
      <c r="U3" s="571"/>
      <c r="W3" s="249" t="s">
        <v>585</v>
      </c>
      <c r="X3" s="171"/>
    </row>
    <row r="4" spans="1:24" ht="14.25" customHeight="1" thickBot="1">
      <c r="A4" s="548" t="s">
        <v>470</v>
      </c>
      <c r="B4" s="572" t="s">
        <v>469</v>
      </c>
      <c r="C4" s="573"/>
      <c r="D4" s="578"/>
      <c r="E4" s="580"/>
      <c r="F4" s="572" t="s">
        <v>468</v>
      </c>
      <c r="G4" s="582"/>
      <c r="H4" s="534" t="s">
        <v>499</v>
      </c>
      <c r="I4" s="552" t="s">
        <v>466</v>
      </c>
      <c r="J4" s="528" t="s">
        <v>465</v>
      </c>
      <c r="K4" s="531" t="s">
        <v>498</v>
      </c>
      <c r="L4" s="532"/>
      <c r="M4" s="532"/>
      <c r="N4" s="533"/>
      <c r="O4" s="534" t="s">
        <v>497</v>
      </c>
      <c r="P4" s="537" t="s">
        <v>496</v>
      </c>
      <c r="Q4" s="538"/>
      <c r="R4" s="539"/>
      <c r="S4" s="543" t="s">
        <v>463</v>
      </c>
      <c r="T4" s="545" t="s">
        <v>7</v>
      </c>
      <c r="U4" s="534" t="s">
        <v>8</v>
      </c>
      <c r="W4" s="553" t="s">
        <v>460</v>
      </c>
      <c r="X4" s="553" t="s">
        <v>583</v>
      </c>
    </row>
    <row r="5" spans="1:24" ht="11.25" customHeight="1">
      <c r="A5" s="549"/>
      <c r="B5" s="574"/>
      <c r="C5" s="575"/>
      <c r="D5" s="579"/>
      <c r="E5" s="581"/>
      <c r="F5" s="530"/>
      <c r="G5" s="564"/>
      <c r="H5" s="549"/>
      <c r="I5" s="549"/>
      <c r="J5" s="529"/>
      <c r="K5" s="555" t="s">
        <v>458</v>
      </c>
      <c r="L5" s="558" t="s">
        <v>495</v>
      </c>
      <c r="M5" s="561" t="s">
        <v>456</v>
      </c>
      <c r="N5" s="562" t="s">
        <v>455</v>
      </c>
      <c r="O5" s="535"/>
      <c r="P5" s="540"/>
      <c r="Q5" s="541"/>
      <c r="R5" s="542"/>
      <c r="S5" s="544"/>
      <c r="T5" s="546"/>
      <c r="U5" s="549"/>
      <c r="W5" s="553"/>
      <c r="X5" s="553"/>
    </row>
    <row r="6" spans="1:24" ht="11.25" customHeight="1">
      <c r="A6" s="549"/>
      <c r="B6" s="574"/>
      <c r="C6" s="575"/>
      <c r="D6" s="548" t="s">
        <v>453</v>
      </c>
      <c r="E6" s="551" t="s">
        <v>25</v>
      </c>
      <c r="F6" s="548" t="s">
        <v>453</v>
      </c>
      <c r="G6" s="552" t="s">
        <v>597</v>
      </c>
      <c r="H6" s="549"/>
      <c r="I6" s="549"/>
      <c r="J6" s="529"/>
      <c r="K6" s="556"/>
      <c r="L6" s="559"/>
      <c r="M6" s="556"/>
      <c r="N6" s="563"/>
      <c r="O6" s="535"/>
      <c r="P6" s="534" t="s">
        <v>494</v>
      </c>
      <c r="Q6" s="534" t="s">
        <v>493</v>
      </c>
      <c r="R6" s="548" t="s">
        <v>449</v>
      </c>
      <c r="S6" s="565" t="s">
        <v>492</v>
      </c>
      <c r="T6" s="546"/>
      <c r="U6" s="549"/>
      <c r="W6" s="553"/>
      <c r="X6" s="553"/>
    </row>
    <row r="7" spans="1:24" ht="12" customHeight="1">
      <c r="A7" s="549"/>
      <c r="B7" s="574"/>
      <c r="C7" s="575"/>
      <c r="D7" s="549"/>
      <c r="E7" s="549"/>
      <c r="F7" s="549"/>
      <c r="G7" s="549"/>
      <c r="H7" s="549"/>
      <c r="I7" s="549"/>
      <c r="J7" s="529"/>
      <c r="K7" s="556"/>
      <c r="L7" s="559"/>
      <c r="M7" s="556"/>
      <c r="N7" s="563"/>
      <c r="O7" s="535"/>
      <c r="P7" s="535"/>
      <c r="Q7" s="535"/>
      <c r="R7" s="549"/>
      <c r="S7" s="566"/>
      <c r="T7" s="546"/>
      <c r="U7" s="549"/>
      <c r="W7" s="553"/>
      <c r="X7" s="553"/>
    </row>
    <row r="8" spans="1:24" ht="11.25" customHeight="1">
      <c r="A8" s="550"/>
      <c r="B8" s="576"/>
      <c r="C8" s="577"/>
      <c r="D8" s="550"/>
      <c r="E8" s="550"/>
      <c r="F8" s="550"/>
      <c r="G8" s="550"/>
      <c r="H8" s="550"/>
      <c r="I8" s="550"/>
      <c r="J8" s="530"/>
      <c r="K8" s="557"/>
      <c r="L8" s="560"/>
      <c r="M8" s="557"/>
      <c r="N8" s="564"/>
      <c r="O8" s="536"/>
      <c r="P8" s="536"/>
      <c r="Q8" s="536"/>
      <c r="R8" s="550"/>
      <c r="S8" s="567"/>
      <c r="T8" s="547"/>
      <c r="U8" s="550"/>
      <c r="W8" s="554"/>
      <c r="X8" s="554"/>
    </row>
    <row r="9" spans="1:24" ht="16.5" customHeight="1">
      <c r="A9" s="314" t="s">
        <v>710</v>
      </c>
      <c r="B9" s="308"/>
      <c r="C9" s="312" t="s">
        <v>709</v>
      </c>
      <c r="D9" s="230" t="s">
        <v>708</v>
      </c>
      <c r="E9" s="229" t="s">
        <v>702</v>
      </c>
      <c r="F9" s="228" t="s">
        <v>571</v>
      </c>
      <c r="G9" s="165">
        <v>1.1990000000000001</v>
      </c>
      <c r="H9" s="228" t="s">
        <v>704</v>
      </c>
      <c r="I9" s="163" t="str">
        <f t="shared" ref="I9:I16" si="0">IF(W9="","",(IF(X9-W9&gt;0,CONCATENATE(TEXT(W9,"#,##0"),"~",TEXT(X9,"#,##0")),TEXT(W9,"#,##0"))))</f>
        <v>1,160</v>
      </c>
      <c r="J9" s="162">
        <v>5</v>
      </c>
      <c r="K9" s="227">
        <v>21</v>
      </c>
      <c r="L9" s="226">
        <f t="shared" ref="L9:L16" si="1">IF(K9&gt;0,1/K9*34.6*67.1,"")</f>
        <v>110.55523809523808</v>
      </c>
      <c r="M9" s="225">
        <f t="shared" ref="M9:M16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224">
        <f t="shared" ref="N9:N16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222" t="s">
        <v>562</v>
      </c>
      <c r="P9" s="223" t="s">
        <v>42</v>
      </c>
      <c r="Q9" s="222" t="s">
        <v>98</v>
      </c>
      <c r="R9" s="221"/>
      <c r="S9" s="303" t="str">
        <f t="shared" ref="S9:S16" si="4">IF((LEFT(D9,1)="6"),"☆☆☆☆☆",IF((LEFT(D9,1)="5"),"☆☆☆☆",IF((LEFT(D9,1)="4"),"☆☆☆"," ")))</f>
        <v>☆☆☆☆</v>
      </c>
      <c r="T9" s="153">
        <f t="shared" ref="T9:T16" si="5">IFERROR(IF(K9&lt;M9,"",(ROUNDDOWN(K9/M9*100,0))),"")</f>
        <v>112</v>
      </c>
      <c r="U9" s="152" t="str">
        <f t="shared" ref="U9:U16" si="6">IFERROR(IF(K9&lt;N9,"",(ROUNDDOWN(K9/N9*100,0))),"")</f>
        <v/>
      </c>
      <c r="W9" s="302">
        <v>1160</v>
      </c>
      <c r="X9" s="151"/>
    </row>
    <row r="10" spans="1:24" ht="16.5" customHeight="1">
      <c r="A10" s="313"/>
      <c r="B10" s="308"/>
      <c r="C10" s="312"/>
      <c r="D10" s="230" t="s">
        <v>708</v>
      </c>
      <c r="E10" s="229" t="s">
        <v>700</v>
      </c>
      <c r="F10" s="228" t="s">
        <v>571</v>
      </c>
      <c r="G10" s="165">
        <v>1.1990000000000001</v>
      </c>
      <c r="H10" s="228" t="s">
        <v>704</v>
      </c>
      <c r="I10" s="163" t="str">
        <f t="shared" si="0"/>
        <v>1,200</v>
      </c>
      <c r="J10" s="162">
        <v>5</v>
      </c>
      <c r="K10" s="227">
        <v>21</v>
      </c>
      <c r="L10" s="226">
        <f t="shared" si="1"/>
        <v>110.55523809523808</v>
      </c>
      <c r="M10" s="225">
        <f t="shared" si="2"/>
        <v>17.2</v>
      </c>
      <c r="N10" s="224">
        <f t="shared" si="3"/>
        <v>20.3</v>
      </c>
      <c r="O10" s="222" t="s">
        <v>562</v>
      </c>
      <c r="P10" s="223" t="s">
        <v>42</v>
      </c>
      <c r="Q10" s="222" t="s">
        <v>98</v>
      </c>
      <c r="R10" s="221"/>
      <c r="S10" s="303" t="str">
        <f t="shared" si="4"/>
        <v>☆☆☆☆</v>
      </c>
      <c r="T10" s="153">
        <f t="shared" si="5"/>
        <v>122</v>
      </c>
      <c r="U10" s="152">
        <f t="shared" si="6"/>
        <v>103</v>
      </c>
      <c r="W10" s="302">
        <v>1200</v>
      </c>
      <c r="X10" s="151"/>
    </row>
    <row r="11" spans="1:24" ht="16.5" customHeight="1">
      <c r="A11" s="310"/>
      <c r="B11" s="311"/>
      <c r="C11" s="307" t="s">
        <v>707</v>
      </c>
      <c r="D11" s="230" t="s">
        <v>706</v>
      </c>
      <c r="E11" s="229" t="s">
        <v>506</v>
      </c>
      <c r="F11" s="228" t="s">
        <v>571</v>
      </c>
      <c r="G11" s="165">
        <v>1.1990000000000001</v>
      </c>
      <c r="H11" s="228" t="s">
        <v>704</v>
      </c>
      <c r="I11" s="163" t="str">
        <f t="shared" si="0"/>
        <v>1,270~1,290</v>
      </c>
      <c r="J11" s="162">
        <v>5</v>
      </c>
      <c r="K11" s="227">
        <v>19.899999999999999</v>
      </c>
      <c r="L11" s="226">
        <f t="shared" si="1"/>
        <v>116.66633165829145</v>
      </c>
      <c r="M11" s="225">
        <f t="shared" si="2"/>
        <v>17.2</v>
      </c>
      <c r="N11" s="224">
        <f t="shared" si="3"/>
        <v>20.3</v>
      </c>
      <c r="O11" s="222" t="s">
        <v>562</v>
      </c>
      <c r="P11" s="223" t="s">
        <v>42</v>
      </c>
      <c r="Q11" s="222" t="s">
        <v>98</v>
      </c>
      <c r="R11" s="221"/>
      <c r="S11" s="303" t="str">
        <f t="shared" si="4"/>
        <v>☆☆☆☆</v>
      </c>
      <c r="T11" s="153">
        <f t="shared" si="5"/>
        <v>115</v>
      </c>
      <c r="U11" s="152" t="str">
        <f t="shared" si="6"/>
        <v/>
      </c>
      <c r="W11" s="302">
        <v>1270</v>
      </c>
      <c r="X11" s="151">
        <v>1290</v>
      </c>
    </row>
    <row r="12" spans="1:24" ht="16.5" customHeight="1">
      <c r="A12" s="310"/>
      <c r="B12" s="305"/>
      <c r="C12" s="304"/>
      <c r="D12" s="230" t="s">
        <v>706</v>
      </c>
      <c r="E12" s="229" t="s">
        <v>705</v>
      </c>
      <c r="F12" s="228" t="s">
        <v>571</v>
      </c>
      <c r="G12" s="165">
        <v>1.1990000000000001</v>
      </c>
      <c r="H12" s="228" t="s">
        <v>704</v>
      </c>
      <c r="I12" s="163" t="str">
        <f t="shared" si="0"/>
        <v>1,320~1,350</v>
      </c>
      <c r="J12" s="162">
        <v>5</v>
      </c>
      <c r="K12" s="227">
        <v>19.899999999999999</v>
      </c>
      <c r="L12" s="226">
        <f t="shared" si="1"/>
        <v>116.66633165829145</v>
      </c>
      <c r="M12" s="225">
        <f t="shared" si="2"/>
        <v>15.8</v>
      </c>
      <c r="N12" s="224">
        <f t="shared" si="3"/>
        <v>19</v>
      </c>
      <c r="O12" s="222" t="s">
        <v>562</v>
      </c>
      <c r="P12" s="223" t="s">
        <v>42</v>
      </c>
      <c r="Q12" s="222" t="s">
        <v>98</v>
      </c>
      <c r="R12" s="221"/>
      <c r="S12" s="303" t="str">
        <f t="shared" si="4"/>
        <v>☆☆☆☆</v>
      </c>
      <c r="T12" s="153">
        <f t="shared" si="5"/>
        <v>125</v>
      </c>
      <c r="U12" s="152">
        <f t="shared" si="6"/>
        <v>104</v>
      </c>
      <c r="W12" s="302">
        <v>1320</v>
      </c>
      <c r="X12" s="151">
        <v>1350</v>
      </c>
    </row>
    <row r="13" spans="1:24" ht="16.5" customHeight="1">
      <c r="A13" s="310"/>
      <c r="B13" s="311"/>
      <c r="C13" s="307" t="s">
        <v>703</v>
      </c>
      <c r="D13" s="230" t="s">
        <v>701</v>
      </c>
      <c r="E13" s="229" t="s">
        <v>702</v>
      </c>
      <c r="F13" s="228" t="s">
        <v>571</v>
      </c>
      <c r="G13" s="165">
        <v>1.1990000000000001</v>
      </c>
      <c r="H13" s="228" t="s">
        <v>162</v>
      </c>
      <c r="I13" s="163" t="str">
        <f t="shared" si="0"/>
        <v>1,320</v>
      </c>
      <c r="J13" s="162">
        <v>5</v>
      </c>
      <c r="K13" s="227">
        <v>19.899999999999999</v>
      </c>
      <c r="L13" s="226">
        <f t="shared" si="1"/>
        <v>116.66633165829145</v>
      </c>
      <c r="M13" s="225">
        <f t="shared" si="2"/>
        <v>15.8</v>
      </c>
      <c r="N13" s="224">
        <f t="shared" si="3"/>
        <v>19</v>
      </c>
      <c r="O13" s="222" t="s">
        <v>562</v>
      </c>
      <c r="P13" s="223" t="s">
        <v>42</v>
      </c>
      <c r="Q13" s="222" t="s">
        <v>98</v>
      </c>
      <c r="R13" s="221"/>
      <c r="S13" s="303" t="str">
        <f t="shared" si="4"/>
        <v xml:space="preserve"> </v>
      </c>
      <c r="T13" s="153">
        <f t="shared" si="5"/>
        <v>125</v>
      </c>
      <c r="U13" s="152">
        <f t="shared" si="6"/>
        <v>104</v>
      </c>
      <c r="W13" s="302">
        <v>1320</v>
      </c>
      <c r="X13" s="151"/>
    </row>
    <row r="14" spans="1:24" ht="16.5" customHeight="1">
      <c r="A14" s="310"/>
      <c r="B14" s="305"/>
      <c r="C14" s="304"/>
      <c r="D14" s="230" t="s">
        <v>701</v>
      </c>
      <c r="E14" s="229" t="s">
        <v>700</v>
      </c>
      <c r="F14" s="228" t="s">
        <v>571</v>
      </c>
      <c r="G14" s="165">
        <v>1.1990000000000001</v>
      </c>
      <c r="H14" s="228" t="s">
        <v>162</v>
      </c>
      <c r="I14" s="163" t="str">
        <f t="shared" si="0"/>
        <v>1,340</v>
      </c>
      <c r="J14" s="162">
        <v>5</v>
      </c>
      <c r="K14" s="227">
        <v>19.899999999999999</v>
      </c>
      <c r="L14" s="226">
        <f t="shared" si="1"/>
        <v>116.66633165829145</v>
      </c>
      <c r="M14" s="225">
        <f t="shared" si="2"/>
        <v>15.8</v>
      </c>
      <c r="N14" s="224">
        <f t="shared" si="3"/>
        <v>19</v>
      </c>
      <c r="O14" s="222" t="s">
        <v>562</v>
      </c>
      <c r="P14" s="223" t="s">
        <v>42</v>
      </c>
      <c r="Q14" s="222" t="s">
        <v>98</v>
      </c>
      <c r="R14" s="221"/>
      <c r="S14" s="303" t="str">
        <f t="shared" si="4"/>
        <v xml:space="preserve"> </v>
      </c>
      <c r="T14" s="153">
        <f t="shared" si="5"/>
        <v>125</v>
      </c>
      <c r="U14" s="152">
        <f t="shared" si="6"/>
        <v>104</v>
      </c>
      <c r="W14" s="302">
        <v>1340</v>
      </c>
      <c r="X14" s="151"/>
    </row>
    <row r="15" spans="1:24" ht="16.5" customHeight="1">
      <c r="A15" s="309"/>
      <c r="B15" s="308"/>
      <c r="C15" s="307" t="s">
        <v>699</v>
      </c>
      <c r="D15" s="230" t="s">
        <v>697</v>
      </c>
      <c r="E15" s="229" t="s">
        <v>698</v>
      </c>
      <c r="F15" s="228" t="s">
        <v>563</v>
      </c>
      <c r="G15" s="165">
        <v>1.5980000000000001</v>
      </c>
      <c r="H15" s="228" t="s">
        <v>162</v>
      </c>
      <c r="I15" s="163" t="str">
        <f t="shared" si="0"/>
        <v>1,500~1,530</v>
      </c>
      <c r="J15" s="162">
        <v>5</v>
      </c>
      <c r="K15" s="227">
        <v>15.1</v>
      </c>
      <c r="L15" s="226">
        <f t="shared" si="1"/>
        <v>153.75231788079469</v>
      </c>
      <c r="M15" s="225">
        <f t="shared" si="2"/>
        <v>14.4</v>
      </c>
      <c r="N15" s="224">
        <f t="shared" si="3"/>
        <v>17.600000000000001</v>
      </c>
      <c r="O15" s="222" t="s">
        <v>562</v>
      </c>
      <c r="P15" s="223" t="s">
        <v>42</v>
      </c>
      <c r="Q15" s="222" t="s">
        <v>98</v>
      </c>
      <c r="R15" s="221"/>
      <c r="S15" s="303" t="str">
        <f t="shared" si="4"/>
        <v xml:space="preserve"> </v>
      </c>
      <c r="T15" s="153">
        <f t="shared" si="5"/>
        <v>104</v>
      </c>
      <c r="U15" s="152" t="str">
        <f t="shared" si="6"/>
        <v/>
      </c>
      <c r="W15" s="302">
        <v>1500</v>
      </c>
      <c r="X15" s="151">
        <v>1530</v>
      </c>
    </row>
    <row r="16" spans="1:24" ht="16.5" customHeight="1">
      <c r="A16" s="306"/>
      <c r="B16" s="305"/>
      <c r="C16" s="304"/>
      <c r="D16" s="230" t="s">
        <v>697</v>
      </c>
      <c r="E16" s="229" t="s">
        <v>696</v>
      </c>
      <c r="F16" s="228" t="s">
        <v>563</v>
      </c>
      <c r="G16" s="165">
        <v>1.5980000000000001</v>
      </c>
      <c r="H16" s="228" t="s">
        <v>162</v>
      </c>
      <c r="I16" s="163" t="str">
        <f t="shared" si="0"/>
        <v>1,550</v>
      </c>
      <c r="J16" s="162">
        <v>5</v>
      </c>
      <c r="K16" s="227">
        <v>15.1</v>
      </c>
      <c r="L16" s="226">
        <f t="shared" si="1"/>
        <v>153.75231788079469</v>
      </c>
      <c r="M16" s="225">
        <f t="shared" si="2"/>
        <v>13.2</v>
      </c>
      <c r="N16" s="224">
        <f t="shared" si="3"/>
        <v>16.5</v>
      </c>
      <c r="O16" s="222" t="s">
        <v>562</v>
      </c>
      <c r="P16" s="223" t="s">
        <v>42</v>
      </c>
      <c r="Q16" s="222" t="s">
        <v>98</v>
      </c>
      <c r="R16" s="221"/>
      <c r="S16" s="303" t="str">
        <f t="shared" si="4"/>
        <v xml:space="preserve"> </v>
      </c>
      <c r="T16" s="153">
        <f t="shared" si="5"/>
        <v>114</v>
      </c>
      <c r="U16" s="152" t="str">
        <f t="shared" si="6"/>
        <v/>
      </c>
      <c r="W16" s="302">
        <v>1550</v>
      </c>
      <c r="X16" s="151"/>
    </row>
    <row r="17" spans="2:5">
      <c r="E17" s="80"/>
    </row>
    <row r="18" spans="2:5">
      <c r="B18" s="80" t="s">
        <v>326</v>
      </c>
      <c r="E18" s="80"/>
    </row>
    <row r="19" spans="2:5">
      <c r="B19" s="80" t="s">
        <v>327</v>
      </c>
      <c r="E19" s="80"/>
    </row>
    <row r="20" spans="2:5">
      <c r="B20" s="80" t="s">
        <v>328</v>
      </c>
      <c r="E20" s="80"/>
    </row>
    <row r="21" spans="2:5">
      <c r="B21" s="80" t="s">
        <v>329</v>
      </c>
      <c r="E21" s="80"/>
    </row>
    <row r="22" spans="2:5">
      <c r="B22" s="80" t="s">
        <v>330</v>
      </c>
      <c r="E22" s="80"/>
    </row>
    <row r="23" spans="2:5">
      <c r="B23" s="80" t="s">
        <v>331</v>
      </c>
      <c r="E23" s="80"/>
    </row>
    <row r="24" spans="2:5">
      <c r="B24" s="80" t="s">
        <v>332</v>
      </c>
      <c r="E24" s="80"/>
    </row>
    <row r="25" spans="2:5">
      <c r="B25" s="80" t="s">
        <v>333</v>
      </c>
      <c r="E25" s="80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D6:D8"/>
    <mergeCell ref="E6:E8"/>
    <mergeCell ref="F6:F8"/>
    <mergeCell ref="G6:G8"/>
    <mergeCell ref="P6:P8"/>
    <mergeCell ref="Q6:Q8"/>
    <mergeCell ref="J4:J8"/>
    <mergeCell ref="K4:N4"/>
    <mergeCell ref="O4:O8"/>
    <mergeCell ref="P4:R5"/>
    <mergeCell ref="S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7" firstPageNumber="0" fitToHeight="0" orientation="landscape" r:id="rId1"/>
  <headerFooter alignWithMargins="0">
    <oddHeader>&amp;R様式1-6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678A-24F8-4DDF-8FDE-8390102010E5}">
  <sheetPr>
    <tabColor rgb="FFC00000"/>
    <pageSetUpPr fitToPage="1"/>
  </sheetPr>
  <dimension ref="A1:X20"/>
  <sheetViews>
    <sheetView view="pageBreakPreview" zoomScale="85" zoomScaleNormal="55" zoomScaleSheetLayoutView="85" workbookViewId="0">
      <selection activeCell="A4" sqref="A4:A8"/>
    </sheetView>
  </sheetViews>
  <sheetFormatPr defaultRowHeight="11.25"/>
  <cols>
    <col min="1" max="1" width="8.25" style="150" customWidth="1"/>
    <col min="2" max="2" width="2.5" style="80" customWidth="1"/>
    <col min="3" max="3" width="14.625" style="80" customWidth="1"/>
    <col min="4" max="4" width="13.875" style="80" bestFit="1" customWidth="1"/>
    <col min="5" max="5" width="17.75" style="149" customWidth="1"/>
    <col min="6" max="6" width="10" style="80" customWidth="1"/>
    <col min="7" max="7" width="6.875" style="80" customWidth="1"/>
    <col min="8" max="8" width="12.125" style="80" bestFit="1" customWidth="1"/>
    <col min="9" max="9" width="10.5" style="80" bestFit="1" customWidth="1"/>
    <col min="10" max="10" width="7" style="80" bestFit="1" customWidth="1"/>
    <col min="11" max="11" width="5.875" style="80" bestFit="1" customWidth="1"/>
    <col min="12" max="12" width="8.75" style="80" bestFit="1" customWidth="1"/>
    <col min="13" max="13" width="8.5" style="80" bestFit="1" customWidth="1"/>
    <col min="14" max="14" width="8.625" style="80" bestFit="1" customWidth="1"/>
    <col min="15" max="15" width="14.375" style="80" bestFit="1" customWidth="1"/>
    <col min="16" max="16" width="10" style="80" bestFit="1" customWidth="1"/>
    <col min="17" max="17" width="6" style="80" customWidth="1"/>
    <col min="18" max="18" width="25.25" style="80" bestFit="1" customWidth="1"/>
    <col min="19" max="19" width="11" style="80" bestFit="1" customWidth="1"/>
    <col min="20" max="21" width="8.25" style="80" bestFit="1" customWidth="1"/>
    <col min="22" max="22" width="8.75" style="80"/>
    <col min="23" max="24" width="10.625" style="148" customWidth="1"/>
    <col min="25" max="256" width="8.75" style="80"/>
    <col min="257" max="257" width="15.875" style="80" customWidth="1"/>
    <col min="258" max="258" width="3.875" style="80" bestFit="1" customWidth="1"/>
    <col min="259" max="259" width="38.25" style="80" customWidth="1"/>
    <col min="260" max="260" width="13.875" style="80" bestFit="1" customWidth="1"/>
    <col min="261" max="261" width="17" style="80" customWidth="1"/>
    <col min="262" max="262" width="13.125" style="80" bestFit="1" customWidth="1"/>
    <col min="263" max="263" width="6.875" style="80" customWidth="1"/>
    <col min="264" max="264" width="12.125" style="80" bestFit="1" customWidth="1"/>
    <col min="265" max="265" width="10.5" style="80" bestFit="1" customWidth="1"/>
    <col min="266" max="266" width="7" style="80" bestFit="1" customWidth="1"/>
    <col min="267" max="267" width="5.875" style="80" bestFit="1" customWidth="1"/>
    <col min="268" max="268" width="8.75" style="80" bestFit="1" customWidth="1"/>
    <col min="269" max="269" width="8.5" style="80" bestFit="1" customWidth="1"/>
    <col min="270" max="270" width="8.625" style="80" bestFit="1" customWidth="1"/>
    <col min="271" max="271" width="14.375" style="80" bestFit="1" customWidth="1"/>
    <col min="272" max="272" width="10" style="80" bestFit="1" customWidth="1"/>
    <col min="273" max="273" width="6" style="80" customWidth="1"/>
    <col min="274" max="274" width="25.25" style="80" bestFit="1" customWidth="1"/>
    <col min="275" max="275" width="11" style="80" bestFit="1" customWidth="1"/>
    <col min="276" max="277" width="8.25" style="80" bestFit="1" customWidth="1"/>
    <col min="278" max="512" width="8.75" style="80"/>
    <col min="513" max="513" width="15.875" style="80" customWidth="1"/>
    <col min="514" max="514" width="3.875" style="80" bestFit="1" customWidth="1"/>
    <col min="515" max="515" width="38.25" style="80" customWidth="1"/>
    <col min="516" max="516" width="13.875" style="80" bestFit="1" customWidth="1"/>
    <col min="517" max="517" width="17" style="80" customWidth="1"/>
    <col min="518" max="518" width="13.125" style="80" bestFit="1" customWidth="1"/>
    <col min="519" max="519" width="6.875" style="80" customWidth="1"/>
    <col min="520" max="520" width="12.125" style="80" bestFit="1" customWidth="1"/>
    <col min="521" max="521" width="10.5" style="80" bestFit="1" customWidth="1"/>
    <col min="522" max="522" width="7" style="80" bestFit="1" customWidth="1"/>
    <col min="523" max="523" width="5.875" style="80" bestFit="1" customWidth="1"/>
    <col min="524" max="524" width="8.75" style="80" bestFit="1" customWidth="1"/>
    <col min="525" max="525" width="8.5" style="80" bestFit="1" customWidth="1"/>
    <col min="526" max="526" width="8.625" style="80" bestFit="1" customWidth="1"/>
    <col min="527" max="527" width="14.375" style="80" bestFit="1" customWidth="1"/>
    <col min="528" max="528" width="10" style="80" bestFit="1" customWidth="1"/>
    <col min="529" max="529" width="6" style="80" customWidth="1"/>
    <col min="530" max="530" width="25.25" style="80" bestFit="1" customWidth="1"/>
    <col min="531" max="531" width="11" style="80" bestFit="1" customWidth="1"/>
    <col min="532" max="533" width="8.25" style="80" bestFit="1" customWidth="1"/>
    <col min="534" max="768" width="8.75" style="80"/>
    <col min="769" max="769" width="15.875" style="80" customWidth="1"/>
    <col min="770" max="770" width="3.875" style="80" bestFit="1" customWidth="1"/>
    <col min="771" max="771" width="38.25" style="80" customWidth="1"/>
    <col min="772" max="772" width="13.875" style="80" bestFit="1" customWidth="1"/>
    <col min="773" max="773" width="17" style="80" customWidth="1"/>
    <col min="774" max="774" width="13.125" style="80" bestFit="1" customWidth="1"/>
    <col min="775" max="775" width="6.875" style="80" customWidth="1"/>
    <col min="776" max="776" width="12.125" style="80" bestFit="1" customWidth="1"/>
    <col min="777" max="777" width="10.5" style="80" bestFit="1" customWidth="1"/>
    <col min="778" max="778" width="7" style="80" bestFit="1" customWidth="1"/>
    <col min="779" max="779" width="5.875" style="80" bestFit="1" customWidth="1"/>
    <col min="780" max="780" width="8.75" style="80" bestFit="1" customWidth="1"/>
    <col min="781" max="781" width="8.5" style="80" bestFit="1" customWidth="1"/>
    <col min="782" max="782" width="8.625" style="80" bestFit="1" customWidth="1"/>
    <col min="783" max="783" width="14.375" style="80" bestFit="1" customWidth="1"/>
    <col min="784" max="784" width="10" style="80" bestFit="1" customWidth="1"/>
    <col min="785" max="785" width="6" style="80" customWidth="1"/>
    <col min="786" max="786" width="25.25" style="80" bestFit="1" customWidth="1"/>
    <col min="787" max="787" width="11" style="80" bestFit="1" customWidth="1"/>
    <col min="788" max="789" width="8.25" style="80" bestFit="1" customWidth="1"/>
    <col min="790" max="1024" width="8.75" style="80"/>
    <col min="1025" max="1025" width="15.875" style="80" customWidth="1"/>
    <col min="1026" max="1026" width="3.875" style="80" bestFit="1" customWidth="1"/>
    <col min="1027" max="1027" width="38.25" style="80" customWidth="1"/>
    <col min="1028" max="1028" width="13.875" style="80" bestFit="1" customWidth="1"/>
    <col min="1029" max="1029" width="17" style="80" customWidth="1"/>
    <col min="1030" max="1030" width="13.125" style="80" bestFit="1" customWidth="1"/>
    <col min="1031" max="1031" width="6.875" style="80" customWidth="1"/>
    <col min="1032" max="1032" width="12.125" style="80" bestFit="1" customWidth="1"/>
    <col min="1033" max="1033" width="10.5" style="80" bestFit="1" customWidth="1"/>
    <col min="1034" max="1034" width="7" style="80" bestFit="1" customWidth="1"/>
    <col min="1035" max="1035" width="5.875" style="80" bestFit="1" customWidth="1"/>
    <col min="1036" max="1036" width="8.75" style="80" bestFit="1" customWidth="1"/>
    <col min="1037" max="1037" width="8.5" style="80" bestFit="1" customWidth="1"/>
    <col min="1038" max="1038" width="8.625" style="80" bestFit="1" customWidth="1"/>
    <col min="1039" max="1039" width="14.375" style="80" bestFit="1" customWidth="1"/>
    <col min="1040" max="1040" width="10" style="80" bestFit="1" customWidth="1"/>
    <col min="1041" max="1041" width="6" style="80" customWidth="1"/>
    <col min="1042" max="1042" width="25.25" style="80" bestFit="1" customWidth="1"/>
    <col min="1043" max="1043" width="11" style="80" bestFit="1" customWidth="1"/>
    <col min="1044" max="1045" width="8.25" style="80" bestFit="1" customWidth="1"/>
    <col min="1046" max="1280" width="8.75" style="80"/>
    <col min="1281" max="1281" width="15.875" style="80" customWidth="1"/>
    <col min="1282" max="1282" width="3.875" style="80" bestFit="1" customWidth="1"/>
    <col min="1283" max="1283" width="38.25" style="80" customWidth="1"/>
    <col min="1284" max="1284" width="13.875" style="80" bestFit="1" customWidth="1"/>
    <col min="1285" max="1285" width="17" style="80" customWidth="1"/>
    <col min="1286" max="1286" width="13.125" style="80" bestFit="1" customWidth="1"/>
    <col min="1287" max="1287" width="6.875" style="80" customWidth="1"/>
    <col min="1288" max="1288" width="12.125" style="80" bestFit="1" customWidth="1"/>
    <col min="1289" max="1289" width="10.5" style="80" bestFit="1" customWidth="1"/>
    <col min="1290" max="1290" width="7" style="80" bestFit="1" customWidth="1"/>
    <col min="1291" max="1291" width="5.875" style="80" bestFit="1" customWidth="1"/>
    <col min="1292" max="1292" width="8.75" style="80" bestFit="1" customWidth="1"/>
    <col min="1293" max="1293" width="8.5" style="80" bestFit="1" customWidth="1"/>
    <col min="1294" max="1294" width="8.625" style="80" bestFit="1" customWidth="1"/>
    <col min="1295" max="1295" width="14.375" style="80" bestFit="1" customWidth="1"/>
    <col min="1296" max="1296" width="10" style="80" bestFit="1" customWidth="1"/>
    <col min="1297" max="1297" width="6" style="80" customWidth="1"/>
    <col min="1298" max="1298" width="25.25" style="80" bestFit="1" customWidth="1"/>
    <col min="1299" max="1299" width="11" style="80" bestFit="1" customWidth="1"/>
    <col min="1300" max="1301" width="8.25" style="80" bestFit="1" customWidth="1"/>
    <col min="1302" max="1536" width="8.75" style="80"/>
    <col min="1537" max="1537" width="15.875" style="80" customWidth="1"/>
    <col min="1538" max="1538" width="3.875" style="80" bestFit="1" customWidth="1"/>
    <col min="1539" max="1539" width="38.25" style="80" customWidth="1"/>
    <col min="1540" max="1540" width="13.875" style="80" bestFit="1" customWidth="1"/>
    <col min="1541" max="1541" width="17" style="80" customWidth="1"/>
    <col min="1542" max="1542" width="13.125" style="80" bestFit="1" customWidth="1"/>
    <col min="1543" max="1543" width="6.875" style="80" customWidth="1"/>
    <col min="1544" max="1544" width="12.125" style="80" bestFit="1" customWidth="1"/>
    <col min="1545" max="1545" width="10.5" style="80" bestFit="1" customWidth="1"/>
    <col min="1546" max="1546" width="7" style="80" bestFit="1" customWidth="1"/>
    <col min="1547" max="1547" width="5.875" style="80" bestFit="1" customWidth="1"/>
    <col min="1548" max="1548" width="8.75" style="80" bestFit="1" customWidth="1"/>
    <col min="1549" max="1549" width="8.5" style="80" bestFit="1" customWidth="1"/>
    <col min="1550" max="1550" width="8.625" style="80" bestFit="1" customWidth="1"/>
    <col min="1551" max="1551" width="14.375" style="80" bestFit="1" customWidth="1"/>
    <col min="1552" max="1552" width="10" style="80" bestFit="1" customWidth="1"/>
    <col min="1553" max="1553" width="6" style="80" customWidth="1"/>
    <col min="1554" max="1554" width="25.25" style="80" bestFit="1" customWidth="1"/>
    <col min="1555" max="1555" width="11" style="80" bestFit="1" customWidth="1"/>
    <col min="1556" max="1557" width="8.25" style="80" bestFit="1" customWidth="1"/>
    <col min="1558" max="1792" width="8.75" style="80"/>
    <col min="1793" max="1793" width="15.875" style="80" customWidth="1"/>
    <col min="1794" max="1794" width="3.875" style="80" bestFit="1" customWidth="1"/>
    <col min="1795" max="1795" width="38.25" style="80" customWidth="1"/>
    <col min="1796" max="1796" width="13.875" style="80" bestFit="1" customWidth="1"/>
    <col min="1797" max="1797" width="17" style="80" customWidth="1"/>
    <col min="1798" max="1798" width="13.125" style="80" bestFit="1" customWidth="1"/>
    <col min="1799" max="1799" width="6.875" style="80" customWidth="1"/>
    <col min="1800" max="1800" width="12.125" style="80" bestFit="1" customWidth="1"/>
    <col min="1801" max="1801" width="10.5" style="80" bestFit="1" customWidth="1"/>
    <col min="1802" max="1802" width="7" style="80" bestFit="1" customWidth="1"/>
    <col min="1803" max="1803" width="5.875" style="80" bestFit="1" customWidth="1"/>
    <col min="1804" max="1804" width="8.75" style="80" bestFit="1" customWidth="1"/>
    <col min="1805" max="1805" width="8.5" style="80" bestFit="1" customWidth="1"/>
    <col min="1806" max="1806" width="8.625" style="80" bestFit="1" customWidth="1"/>
    <col min="1807" max="1807" width="14.375" style="80" bestFit="1" customWidth="1"/>
    <col min="1808" max="1808" width="10" style="80" bestFit="1" customWidth="1"/>
    <col min="1809" max="1809" width="6" style="80" customWidth="1"/>
    <col min="1810" max="1810" width="25.25" style="80" bestFit="1" customWidth="1"/>
    <col min="1811" max="1811" width="11" style="80" bestFit="1" customWidth="1"/>
    <col min="1812" max="1813" width="8.25" style="80" bestFit="1" customWidth="1"/>
    <col min="1814" max="2048" width="8.75" style="80"/>
    <col min="2049" max="2049" width="15.875" style="80" customWidth="1"/>
    <col min="2050" max="2050" width="3.875" style="80" bestFit="1" customWidth="1"/>
    <col min="2051" max="2051" width="38.25" style="80" customWidth="1"/>
    <col min="2052" max="2052" width="13.875" style="80" bestFit="1" customWidth="1"/>
    <col min="2053" max="2053" width="17" style="80" customWidth="1"/>
    <col min="2054" max="2054" width="13.125" style="80" bestFit="1" customWidth="1"/>
    <col min="2055" max="2055" width="6.875" style="80" customWidth="1"/>
    <col min="2056" max="2056" width="12.125" style="80" bestFit="1" customWidth="1"/>
    <col min="2057" max="2057" width="10.5" style="80" bestFit="1" customWidth="1"/>
    <col min="2058" max="2058" width="7" style="80" bestFit="1" customWidth="1"/>
    <col min="2059" max="2059" width="5.875" style="80" bestFit="1" customWidth="1"/>
    <col min="2060" max="2060" width="8.75" style="80" bestFit="1" customWidth="1"/>
    <col min="2061" max="2061" width="8.5" style="80" bestFit="1" customWidth="1"/>
    <col min="2062" max="2062" width="8.625" style="80" bestFit="1" customWidth="1"/>
    <col min="2063" max="2063" width="14.375" style="80" bestFit="1" customWidth="1"/>
    <col min="2064" max="2064" width="10" style="80" bestFit="1" customWidth="1"/>
    <col min="2065" max="2065" width="6" style="80" customWidth="1"/>
    <col min="2066" max="2066" width="25.25" style="80" bestFit="1" customWidth="1"/>
    <col min="2067" max="2067" width="11" style="80" bestFit="1" customWidth="1"/>
    <col min="2068" max="2069" width="8.25" style="80" bestFit="1" customWidth="1"/>
    <col min="2070" max="2304" width="8.75" style="80"/>
    <col min="2305" max="2305" width="15.875" style="80" customWidth="1"/>
    <col min="2306" max="2306" width="3.875" style="80" bestFit="1" customWidth="1"/>
    <col min="2307" max="2307" width="38.25" style="80" customWidth="1"/>
    <col min="2308" max="2308" width="13.875" style="80" bestFit="1" customWidth="1"/>
    <col min="2309" max="2309" width="17" style="80" customWidth="1"/>
    <col min="2310" max="2310" width="13.125" style="80" bestFit="1" customWidth="1"/>
    <col min="2311" max="2311" width="6.875" style="80" customWidth="1"/>
    <col min="2312" max="2312" width="12.125" style="80" bestFit="1" customWidth="1"/>
    <col min="2313" max="2313" width="10.5" style="80" bestFit="1" customWidth="1"/>
    <col min="2314" max="2314" width="7" style="80" bestFit="1" customWidth="1"/>
    <col min="2315" max="2315" width="5.875" style="80" bestFit="1" customWidth="1"/>
    <col min="2316" max="2316" width="8.75" style="80" bestFit="1" customWidth="1"/>
    <col min="2317" max="2317" width="8.5" style="80" bestFit="1" customWidth="1"/>
    <col min="2318" max="2318" width="8.625" style="80" bestFit="1" customWidth="1"/>
    <col min="2319" max="2319" width="14.375" style="80" bestFit="1" customWidth="1"/>
    <col min="2320" max="2320" width="10" style="80" bestFit="1" customWidth="1"/>
    <col min="2321" max="2321" width="6" style="80" customWidth="1"/>
    <col min="2322" max="2322" width="25.25" style="80" bestFit="1" customWidth="1"/>
    <col min="2323" max="2323" width="11" style="80" bestFit="1" customWidth="1"/>
    <col min="2324" max="2325" width="8.25" style="80" bestFit="1" customWidth="1"/>
    <col min="2326" max="2560" width="8.75" style="80"/>
    <col min="2561" max="2561" width="15.875" style="80" customWidth="1"/>
    <col min="2562" max="2562" width="3.875" style="80" bestFit="1" customWidth="1"/>
    <col min="2563" max="2563" width="38.25" style="80" customWidth="1"/>
    <col min="2564" max="2564" width="13.875" style="80" bestFit="1" customWidth="1"/>
    <col min="2565" max="2565" width="17" style="80" customWidth="1"/>
    <col min="2566" max="2566" width="13.125" style="80" bestFit="1" customWidth="1"/>
    <col min="2567" max="2567" width="6.875" style="80" customWidth="1"/>
    <col min="2568" max="2568" width="12.125" style="80" bestFit="1" customWidth="1"/>
    <col min="2569" max="2569" width="10.5" style="80" bestFit="1" customWidth="1"/>
    <col min="2570" max="2570" width="7" style="80" bestFit="1" customWidth="1"/>
    <col min="2571" max="2571" width="5.875" style="80" bestFit="1" customWidth="1"/>
    <col min="2572" max="2572" width="8.75" style="80" bestFit="1" customWidth="1"/>
    <col min="2573" max="2573" width="8.5" style="80" bestFit="1" customWidth="1"/>
    <col min="2574" max="2574" width="8.625" style="80" bestFit="1" customWidth="1"/>
    <col min="2575" max="2575" width="14.375" style="80" bestFit="1" customWidth="1"/>
    <col min="2576" max="2576" width="10" style="80" bestFit="1" customWidth="1"/>
    <col min="2577" max="2577" width="6" style="80" customWidth="1"/>
    <col min="2578" max="2578" width="25.25" style="80" bestFit="1" customWidth="1"/>
    <col min="2579" max="2579" width="11" style="80" bestFit="1" customWidth="1"/>
    <col min="2580" max="2581" width="8.25" style="80" bestFit="1" customWidth="1"/>
    <col min="2582" max="2816" width="8.75" style="80"/>
    <col min="2817" max="2817" width="15.875" style="80" customWidth="1"/>
    <col min="2818" max="2818" width="3.875" style="80" bestFit="1" customWidth="1"/>
    <col min="2819" max="2819" width="38.25" style="80" customWidth="1"/>
    <col min="2820" max="2820" width="13.875" style="80" bestFit="1" customWidth="1"/>
    <col min="2821" max="2821" width="17" style="80" customWidth="1"/>
    <col min="2822" max="2822" width="13.125" style="80" bestFit="1" customWidth="1"/>
    <col min="2823" max="2823" width="6.875" style="80" customWidth="1"/>
    <col min="2824" max="2824" width="12.125" style="80" bestFit="1" customWidth="1"/>
    <col min="2825" max="2825" width="10.5" style="80" bestFit="1" customWidth="1"/>
    <col min="2826" max="2826" width="7" style="80" bestFit="1" customWidth="1"/>
    <col min="2827" max="2827" width="5.875" style="80" bestFit="1" customWidth="1"/>
    <col min="2828" max="2828" width="8.75" style="80" bestFit="1" customWidth="1"/>
    <col min="2829" max="2829" width="8.5" style="80" bestFit="1" customWidth="1"/>
    <col min="2830" max="2830" width="8.625" style="80" bestFit="1" customWidth="1"/>
    <col min="2831" max="2831" width="14.375" style="80" bestFit="1" customWidth="1"/>
    <col min="2832" max="2832" width="10" style="80" bestFit="1" customWidth="1"/>
    <col min="2833" max="2833" width="6" style="80" customWidth="1"/>
    <col min="2834" max="2834" width="25.25" style="80" bestFit="1" customWidth="1"/>
    <col min="2835" max="2835" width="11" style="80" bestFit="1" customWidth="1"/>
    <col min="2836" max="2837" width="8.25" style="80" bestFit="1" customWidth="1"/>
    <col min="2838" max="3072" width="8.75" style="80"/>
    <col min="3073" max="3073" width="15.875" style="80" customWidth="1"/>
    <col min="3074" max="3074" width="3.875" style="80" bestFit="1" customWidth="1"/>
    <col min="3075" max="3075" width="38.25" style="80" customWidth="1"/>
    <col min="3076" max="3076" width="13.875" style="80" bestFit="1" customWidth="1"/>
    <col min="3077" max="3077" width="17" style="80" customWidth="1"/>
    <col min="3078" max="3078" width="13.125" style="80" bestFit="1" customWidth="1"/>
    <col min="3079" max="3079" width="6.875" style="80" customWidth="1"/>
    <col min="3080" max="3080" width="12.125" style="80" bestFit="1" customWidth="1"/>
    <col min="3081" max="3081" width="10.5" style="80" bestFit="1" customWidth="1"/>
    <col min="3082" max="3082" width="7" style="80" bestFit="1" customWidth="1"/>
    <col min="3083" max="3083" width="5.875" style="80" bestFit="1" customWidth="1"/>
    <col min="3084" max="3084" width="8.75" style="80" bestFit="1" customWidth="1"/>
    <col min="3085" max="3085" width="8.5" style="80" bestFit="1" customWidth="1"/>
    <col min="3086" max="3086" width="8.625" style="80" bestFit="1" customWidth="1"/>
    <col min="3087" max="3087" width="14.375" style="80" bestFit="1" customWidth="1"/>
    <col min="3088" max="3088" width="10" style="80" bestFit="1" customWidth="1"/>
    <col min="3089" max="3089" width="6" style="80" customWidth="1"/>
    <col min="3090" max="3090" width="25.25" style="80" bestFit="1" customWidth="1"/>
    <col min="3091" max="3091" width="11" style="80" bestFit="1" customWidth="1"/>
    <col min="3092" max="3093" width="8.25" style="80" bestFit="1" customWidth="1"/>
    <col min="3094" max="3328" width="8.75" style="80"/>
    <col min="3329" max="3329" width="15.875" style="80" customWidth="1"/>
    <col min="3330" max="3330" width="3.875" style="80" bestFit="1" customWidth="1"/>
    <col min="3331" max="3331" width="38.25" style="80" customWidth="1"/>
    <col min="3332" max="3332" width="13.875" style="80" bestFit="1" customWidth="1"/>
    <col min="3333" max="3333" width="17" style="80" customWidth="1"/>
    <col min="3334" max="3334" width="13.125" style="80" bestFit="1" customWidth="1"/>
    <col min="3335" max="3335" width="6.875" style="80" customWidth="1"/>
    <col min="3336" max="3336" width="12.125" style="80" bestFit="1" customWidth="1"/>
    <col min="3337" max="3337" width="10.5" style="80" bestFit="1" customWidth="1"/>
    <col min="3338" max="3338" width="7" style="80" bestFit="1" customWidth="1"/>
    <col min="3339" max="3339" width="5.875" style="80" bestFit="1" customWidth="1"/>
    <col min="3340" max="3340" width="8.75" style="80" bestFit="1" customWidth="1"/>
    <col min="3341" max="3341" width="8.5" style="80" bestFit="1" customWidth="1"/>
    <col min="3342" max="3342" width="8.625" style="80" bestFit="1" customWidth="1"/>
    <col min="3343" max="3343" width="14.375" style="80" bestFit="1" customWidth="1"/>
    <col min="3344" max="3344" width="10" style="80" bestFit="1" customWidth="1"/>
    <col min="3345" max="3345" width="6" style="80" customWidth="1"/>
    <col min="3346" max="3346" width="25.25" style="80" bestFit="1" customWidth="1"/>
    <col min="3347" max="3347" width="11" style="80" bestFit="1" customWidth="1"/>
    <col min="3348" max="3349" width="8.25" style="80" bestFit="1" customWidth="1"/>
    <col min="3350" max="3584" width="8.75" style="80"/>
    <col min="3585" max="3585" width="15.875" style="80" customWidth="1"/>
    <col min="3586" max="3586" width="3.875" style="80" bestFit="1" customWidth="1"/>
    <col min="3587" max="3587" width="38.25" style="80" customWidth="1"/>
    <col min="3588" max="3588" width="13.875" style="80" bestFit="1" customWidth="1"/>
    <col min="3589" max="3589" width="17" style="80" customWidth="1"/>
    <col min="3590" max="3590" width="13.125" style="80" bestFit="1" customWidth="1"/>
    <col min="3591" max="3591" width="6.875" style="80" customWidth="1"/>
    <col min="3592" max="3592" width="12.125" style="80" bestFit="1" customWidth="1"/>
    <col min="3593" max="3593" width="10.5" style="80" bestFit="1" customWidth="1"/>
    <col min="3594" max="3594" width="7" style="80" bestFit="1" customWidth="1"/>
    <col min="3595" max="3595" width="5.875" style="80" bestFit="1" customWidth="1"/>
    <col min="3596" max="3596" width="8.75" style="80" bestFit="1" customWidth="1"/>
    <col min="3597" max="3597" width="8.5" style="80" bestFit="1" customWidth="1"/>
    <col min="3598" max="3598" width="8.625" style="80" bestFit="1" customWidth="1"/>
    <col min="3599" max="3599" width="14.375" style="80" bestFit="1" customWidth="1"/>
    <col min="3600" max="3600" width="10" style="80" bestFit="1" customWidth="1"/>
    <col min="3601" max="3601" width="6" style="80" customWidth="1"/>
    <col min="3602" max="3602" width="25.25" style="80" bestFit="1" customWidth="1"/>
    <col min="3603" max="3603" width="11" style="80" bestFit="1" customWidth="1"/>
    <col min="3604" max="3605" width="8.25" style="80" bestFit="1" customWidth="1"/>
    <col min="3606" max="3840" width="8.75" style="80"/>
    <col min="3841" max="3841" width="15.875" style="80" customWidth="1"/>
    <col min="3842" max="3842" width="3.875" style="80" bestFit="1" customWidth="1"/>
    <col min="3843" max="3843" width="38.25" style="80" customWidth="1"/>
    <col min="3844" max="3844" width="13.875" style="80" bestFit="1" customWidth="1"/>
    <col min="3845" max="3845" width="17" style="80" customWidth="1"/>
    <col min="3846" max="3846" width="13.125" style="80" bestFit="1" customWidth="1"/>
    <col min="3847" max="3847" width="6.875" style="80" customWidth="1"/>
    <col min="3848" max="3848" width="12.125" style="80" bestFit="1" customWidth="1"/>
    <col min="3849" max="3849" width="10.5" style="80" bestFit="1" customWidth="1"/>
    <col min="3850" max="3850" width="7" style="80" bestFit="1" customWidth="1"/>
    <col min="3851" max="3851" width="5.875" style="80" bestFit="1" customWidth="1"/>
    <col min="3852" max="3852" width="8.75" style="80" bestFit="1" customWidth="1"/>
    <col min="3853" max="3853" width="8.5" style="80" bestFit="1" customWidth="1"/>
    <col min="3854" max="3854" width="8.625" style="80" bestFit="1" customWidth="1"/>
    <col min="3855" max="3855" width="14.375" style="80" bestFit="1" customWidth="1"/>
    <col min="3856" max="3856" width="10" style="80" bestFit="1" customWidth="1"/>
    <col min="3857" max="3857" width="6" style="80" customWidth="1"/>
    <col min="3858" max="3858" width="25.25" style="80" bestFit="1" customWidth="1"/>
    <col min="3859" max="3859" width="11" style="80" bestFit="1" customWidth="1"/>
    <col min="3860" max="3861" width="8.25" style="80" bestFit="1" customWidth="1"/>
    <col min="3862" max="4096" width="8.75" style="80"/>
    <col min="4097" max="4097" width="15.875" style="80" customWidth="1"/>
    <col min="4098" max="4098" width="3.875" style="80" bestFit="1" customWidth="1"/>
    <col min="4099" max="4099" width="38.25" style="80" customWidth="1"/>
    <col min="4100" max="4100" width="13.875" style="80" bestFit="1" customWidth="1"/>
    <col min="4101" max="4101" width="17" style="80" customWidth="1"/>
    <col min="4102" max="4102" width="13.125" style="80" bestFit="1" customWidth="1"/>
    <col min="4103" max="4103" width="6.875" style="80" customWidth="1"/>
    <col min="4104" max="4104" width="12.125" style="80" bestFit="1" customWidth="1"/>
    <col min="4105" max="4105" width="10.5" style="80" bestFit="1" customWidth="1"/>
    <col min="4106" max="4106" width="7" style="80" bestFit="1" customWidth="1"/>
    <col min="4107" max="4107" width="5.875" style="80" bestFit="1" customWidth="1"/>
    <col min="4108" max="4108" width="8.75" style="80" bestFit="1" customWidth="1"/>
    <col min="4109" max="4109" width="8.5" style="80" bestFit="1" customWidth="1"/>
    <col min="4110" max="4110" width="8.625" style="80" bestFit="1" customWidth="1"/>
    <col min="4111" max="4111" width="14.375" style="80" bestFit="1" customWidth="1"/>
    <col min="4112" max="4112" width="10" style="80" bestFit="1" customWidth="1"/>
    <col min="4113" max="4113" width="6" style="80" customWidth="1"/>
    <col min="4114" max="4114" width="25.25" style="80" bestFit="1" customWidth="1"/>
    <col min="4115" max="4115" width="11" style="80" bestFit="1" customWidth="1"/>
    <col min="4116" max="4117" width="8.25" style="80" bestFit="1" customWidth="1"/>
    <col min="4118" max="4352" width="8.75" style="80"/>
    <col min="4353" max="4353" width="15.875" style="80" customWidth="1"/>
    <col min="4354" max="4354" width="3.875" style="80" bestFit="1" customWidth="1"/>
    <col min="4355" max="4355" width="38.25" style="80" customWidth="1"/>
    <col min="4356" max="4356" width="13.875" style="80" bestFit="1" customWidth="1"/>
    <col min="4357" max="4357" width="17" style="80" customWidth="1"/>
    <col min="4358" max="4358" width="13.125" style="80" bestFit="1" customWidth="1"/>
    <col min="4359" max="4359" width="6.875" style="80" customWidth="1"/>
    <col min="4360" max="4360" width="12.125" style="80" bestFit="1" customWidth="1"/>
    <col min="4361" max="4361" width="10.5" style="80" bestFit="1" customWidth="1"/>
    <col min="4362" max="4362" width="7" style="80" bestFit="1" customWidth="1"/>
    <col min="4363" max="4363" width="5.875" style="80" bestFit="1" customWidth="1"/>
    <col min="4364" max="4364" width="8.75" style="80" bestFit="1" customWidth="1"/>
    <col min="4365" max="4365" width="8.5" style="80" bestFit="1" customWidth="1"/>
    <col min="4366" max="4366" width="8.625" style="80" bestFit="1" customWidth="1"/>
    <col min="4367" max="4367" width="14.375" style="80" bestFit="1" customWidth="1"/>
    <col min="4368" max="4368" width="10" style="80" bestFit="1" customWidth="1"/>
    <col min="4369" max="4369" width="6" style="80" customWidth="1"/>
    <col min="4370" max="4370" width="25.25" style="80" bestFit="1" customWidth="1"/>
    <col min="4371" max="4371" width="11" style="80" bestFit="1" customWidth="1"/>
    <col min="4372" max="4373" width="8.25" style="80" bestFit="1" customWidth="1"/>
    <col min="4374" max="4608" width="8.75" style="80"/>
    <col min="4609" max="4609" width="15.875" style="80" customWidth="1"/>
    <col min="4610" max="4610" width="3.875" style="80" bestFit="1" customWidth="1"/>
    <col min="4611" max="4611" width="38.25" style="80" customWidth="1"/>
    <col min="4612" max="4612" width="13.875" style="80" bestFit="1" customWidth="1"/>
    <col min="4613" max="4613" width="17" style="80" customWidth="1"/>
    <col min="4614" max="4614" width="13.125" style="80" bestFit="1" customWidth="1"/>
    <col min="4615" max="4615" width="6.875" style="80" customWidth="1"/>
    <col min="4616" max="4616" width="12.125" style="80" bestFit="1" customWidth="1"/>
    <col min="4617" max="4617" width="10.5" style="80" bestFit="1" customWidth="1"/>
    <col min="4618" max="4618" width="7" style="80" bestFit="1" customWidth="1"/>
    <col min="4619" max="4619" width="5.875" style="80" bestFit="1" customWidth="1"/>
    <col min="4620" max="4620" width="8.75" style="80" bestFit="1" customWidth="1"/>
    <col min="4621" max="4621" width="8.5" style="80" bestFit="1" customWidth="1"/>
    <col min="4622" max="4622" width="8.625" style="80" bestFit="1" customWidth="1"/>
    <col min="4623" max="4623" width="14.375" style="80" bestFit="1" customWidth="1"/>
    <col min="4624" max="4624" width="10" style="80" bestFit="1" customWidth="1"/>
    <col min="4625" max="4625" width="6" style="80" customWidth="1"/>
    <col min="4626" max="4626" width="25.25" style="80" bestFit="1" customWidth="1"/>
    <col min="4627" max="4627" width="11" style="80" bestFit="1" customWidth="1"/>
    <col min="4628" max="4629" width="8.25" style="80" bestFit="1" customWidth="1"/>
    <col min="4630" max="4864" width="8.75" style="80"/>
    <col min="4865" max="4865" width="15.875" style="80" customWidth="1"/>
    <col min="4866" max="4866" width="3.875" style="80" bestFit="1" customWidth="1"/>
    <col min="4867" max="4867" width="38.25" style="80" customWidth="1"/>
    <col min="4868" max="4868" width="13.875" style="80" bestFit="1" customWidth="1"/>
    <col min="4869" max="4869" width="17" style="80" customWidth="1"/>
    <col min="4870" max="4870" width="13.125" style="80" bestFit="1" customWidth="1"/>
    <col min="4871" max="4871" width="6.875" style="80" customWidth="1"/>
    <col min="4872" max="4872" width="12.125" style="80" bestFit="1" customWidth="1"/>
    <col min="4873" max="4873" width="10.5" style="80" bestFit="1" customWidth="1"/>
    <col min="4874" max="4874" width="7" style="80" bestFit="1" customWidth="1"/>
    <col min="4875" max="4875" width="5.875" style="80" bestFit="1" customWidth="1"/>
    <col min="4876" max="4876" width="8.75" style="80" bestFit="1" customWidth="1"/>
    <col min="4877" max="4877" width="8.5" style="80" bestFit="1" customWidth="1"/>
    <col min="4878" max="4878" width="8.625" style="80" bestFit="1" customWidth="1"/>
    <col min="4879" max="4879" width="14.375" style="80" bestFit="1" customWidth="1"/>
    <col min="4880" max="4880" width="10" style="80" bestFit="1" customWidth="1"/>
    <col min="4881" max="4881" width="6" style="80" customWidth="1"/>
    <col min="4882" max="4882" width="25.25" style="80" bestFit="1" customWidth="1"/>
    <col min="4883" max="4883" width="11" style="80" bestFit="1" customWidth="1"/>
    <col min="4884" max="4885" width="8.25" style="80" bestFit="1" customWidth="1"/>
    <col min="4886" max="5120" width="8.75" style="80"/>
    <col min="5121" max="5121" width="15.875" style="80" customWidth="1"/>
    <col min="5122" max="5122" width="3.875" style="80" bestFit="1" customWidth="1"/>
    <col min="5123" max="5123" width="38.25" style="80" customWidth="1"/>
    <col min="5124" max="5124" width="13.875" style="80" bestFit="1" customWidth="1"/>
    <col min="5125" max="5125" width="17" style="80" customWidth="1"/>
    <col min="5126" max="5126" width="13.125" style="80" bestFit="1" customWidth="1"/>
    <col min="5127" max="5127" width="6.875" style="80" customWidth="1"/>
    <col min="5128" max="5128" width="12.125" style="80" bestFit="1" customWidth="1"/>
    <col min="5129" max="5129" width="10.5" style="80" bestFit="1" customWidth="1"/>
    <col min="5130" max="5130" width="7" style="80" bestFit="1" customWidth="1"/>
    <col min="5131" max="5131" width="5.875" style="80" bestFit="1" customWidth="1"/>
    <col min="5132" max="5132" width="8.75" style="80" bestFit="1" customWidth="1"/>
    <col min="5133" max="5133" width="8.5" style="80" bestFit="1" customWidth="1"/>
    <col min="5134" max="5134" width="8.625" style="80" bestFit="1" customWidth="1"/>
    <col min="5135" max="5135" width="14.375" style="80" bestFit="1" customWidth="1"/>
    <col min="5136" max="5136" width="10" style="80" bestFit="1" customWidth="1"/>
    <col min="5137" max="5137" width="6" style="80" customWidth="1"/>
    <col min="5138" max="5138" width="25.25" style="80" bestFit="1" customWidth="1"/>
    <col min="5139" max="5139" width="11" style="80" bestFit="1" customWidth="1"/>
    <col min="5140" max="5141" width="8.25" style="80" bestFit="1" customWidth="1"/>
    <col min="5142" max="5376" width="8.75" style="80"/>
    <col min="5377" max="5377" width="15.875" style="80" customWidth="1"/>
    <col min="5378" max="5378" width="3.875" style="80" bestFit="1" customWidth="1"/>
    <col min="5379" max="5379" width="38.25" style="80" customWidth="1"/>
    <col min="5380" max="5380" width="13.875" style="80" bestFit="1" customWidth="1"/>
    <col min="5381" max="5381" width="17" style="80" customWidth="1"/>
    <col min="5382" max="5382" width="13.125" style="80" bestFit="1" customWidth="1"/>
    <col min="5383" max="5383" width="6.875" style="80" customWidth="1"/>
    <col min="5384" max="5384" width="12.125" style="80" bestFit="1" customWidth="1"/>
    <col min="5385" max="5385" width="10.5" style="80" bestFit="1" customWidth="1"/>
    <col min="5386" max="5386" width="7" style="80" bestFit="1" customWidth="1"/>
    <col min="5387" max="5387" width="5.875" style="80" bestFit="1" customWidth="1"/>
    <col min="5388" max="5388" width="8.75" style="80" bestFit="1" customWidth="1"/>
    <col min="5389" max="5389" width="8.5" style="80" bestFit="1" customWidth="1"/>
    <col min="5390" max="5390" width="8.625" style="80" bestFit="1" customWidth="1"/>
    <col min="5391" max="5391" width="14.375" style="80" bestFit="1" customWidth="1"/>
    <col min="5392" max="5392" width="10" style="80" bestFit="1" customWidth="1"/>
    <col min="5393" max="5393" width="6" style="80" customWidth="1"/>
    <col min="5394" max="5394" width="25.25" style="80" bestFit="1" customWidth="1"/>
    <col min="5395" max="5395" width="11" style="80" bestFit="1" customWidth="1"/>
    <col min="5396" max="5397" width="8.25" style="80" bestFit="1" customWidth="1"/>
    <col min="5398" max="5632" width="8.75" style="80"/>
    <col min="5633" max="5633" width="15.875" style="80" customWidth="1"/>
    <col min="5634" max="5634" width="3.875" style="80" bestFit="1" customWidth="1"/>
    <col min="5635" max="5635" width="38.25" style="80" customWidth="1"/>
    <col min="5636" max="5636" width="13.875" style="80" bestFit="1" customWidth="1"/>
    <col min="5637" max="5637" width="17" style="80" customWidth="1"/>
    <col min="5638" max="5638" width="13.125" style="80" bestFit="1" customWidth="1"/>
    <col min="5639" max="5639" width="6.875" style="80" customWidth="1"/>
    <col min="5640" max="5640" width="12.125" style="80" bestFit="1" customWidth="1"/>
    <col min="5641" max="5641" width="10.5" style="80" bestFit="1" customWidth="1"/>
    <col min="5642" max="5642" width="7" style="80" bestFit="1" customWidth="1"/>
    <col min="5643" max="5643" width="5.875" style="80" bestFit="1" customWidth="1"/>
    <col min="5644" max="5644" width="8.75" style="80" bestFit="1" customWidth="1"/>
    <col min="5645" max="5645" width="8.5" style="80" bestFit="1" customWidth="1"/>
    <col min="5646" max="5646" width="8.625" style="80" bestFit="1" customWidth="1"/>
    <col min="5647" max="5647" width="14.375" style="80" bestFit="1" customWidth="1"/>
    <col min="5648" max="5648" width="10" style="80" bestFit="1" customWidth="1"/>
    <col min="5649" max="5649" width="6" style="80" customWidth="1"/>
    <col min="5650" max="5650" width="25.25" style="80" bestFit="1" customWidth="1"/>
    <col min="5651" max="5651" width="11" style="80" bestFit="1" customWidth="1"/>
    <col min="5652" max="5653" width="8.25" style="80" bestFit="1" customWidth="1"/>
    <col min="5654" max="5888" width="8.75" style="80"/>
    <col min="5889" max="5889" width="15.875" style="80" customWidth="1"/>
    <col min="5890" max="5890" width="3.875" style="80" bestFit="1" customWidth="1"/>
    <col min="5891" max="5891" width="38.25" style="80" customWidth="1"/>
    <col min="5892" max="5892" width="13.875" style="80" bestFit="1" customWidth="1"/>
    <col min="5893" max="5893" width="17" style="80" customWidth="1"/>
    <col min="5894" max="5894" width="13.125" style="80" bestFit="1" customWidth="1"/>
    <col min="5895" max="5895" width="6.875" style="80" customWidth="1"/>
    <col min="5896" max="5896" width="12.125" style="80" bestFit="1" customWidth="1"/>
    <col min="5897" max="5897" width="10.5" style="80" bestFit="1" customWidth="1"/>
    <col min="5898" max="5898" width="7" style="80" bestFit="1" customWidth="1"/>
    <col min="5899" max="5899" width="5.875" style="80" bestFit="1" customWidth="1"/>
    <col min="5900" max="5900" width="8.75" style="80" bestFit="1" customWidth="1"/>
    <col min="5901" max="5901" width="8.5" style="80" bestFit="1" customWidth="1"/>
    <col min="5902" max="5902" width="8.625" style="80" bestFit="1" customWidth="1"/>
    <col min="5903" max="5903" width="14.375" style="80" bestFit="1" customWidth="1"/>
    <col min="5904" max="5904" width="10" style="80" bestFit="1" customWidth="1"/>
    <col min="5905" max="5905" width="6" style="80" customWidth="1"/>
    <col min="5906" max="5906" width="25.25" style="80" bestFit="1" customWidth="1"/>
    <col min="5907" max="5907" width="11" style="80" bestFit="1" customWidth="1"/>
    <col min="5908" max="5909" width="8.25" style="80" bestFit="1" customWidth="1"/>
    <col min="5910" max="6144" width="8.75" style="80"/>
    <col min="6145" max="6145" width="15.875" style="80" customWidth="1"/>
    <col min="6146" max="6146" width="3.875" style="80" bestFit="1" customWidth="1"/>
    <col min="6147" max="6147" width="38.25" style="80" customWidth="1"/>
    <col min="6148" max="6148" width="13.875" style="80" bestFit="1" customWidth="1"/>
    <col min="6149" max="6149" width="17" style="80" customWidth="1"/>
    <col min="6150" max="6150" width="13.125" style="80" bestFit="1" customWidth="1"/>
    <col min="6151" max="6151" width="6.875" style="80" customWidth="1"/>
    <col min="6152" max="6152" width="12.125" style="80" bestFit="1" customWidth="1"/>
    <col min="6153" max="6153" width="10.5" style="80" bestFit="1" customWidth="1"/>
    <col min="6154" max="6154" width="7" style="80" bestFit="1" customWidth="1"/>
    <col min="6155" max="6155" width="5.875" style="80" bestFit="1" customWidth="1"/>
    <col min="6156" max="6156" width="8.75" style="80" bestFit="1" customWidth="1"/>
    <col min="6157" max="6157" width="8.5" style="80" bestFit="1" customWidth="1"/>
    <col min="6158" max="6158" width="8.625" style="80" bestFit="1" customWidth="1"/>
    <col min="6159" max="6159" width="14.375" style="80" bestFit="1" customWidth="1"/>
    <col min="6160" max="6160" width="10" style="80" bestFit="1" customWidth="1"/>
    <col min="6161" max="6161" width="6" style="80" customWidth="1"/>
    <col min="6162" max="6162" width="25.25" style="80" bestFit="1" customWidth="1"/>
    <col min="6163" max="6163" width="11" style="80" bestFit="1" customWidth="1"/>
    <col min="6164" max="6165" width="8.25" style="80" bestFit="1" customWidth="1"/>
    <col min="6166" max="6400" width="8.75" style="80"/>
    <col min="6401" max="6401" width="15.875" style="80" customWidth="1"/>
    <col min="6402" max="6402" width="3.875" style="80" bestFit="1" customWidth="1"/>
    <col min="6403" max="6403" width="38.25" style="80" customWidth="1"/>
    <col min="6404" max="6404" width="13.875" style="80" bestFit="1" customWidth="1"/>
    <col min="6405" max="6405" width="17" style="80" customWidth="1"/>
    <col min="6406" max="6406" width="13.125" style="80" bestFit="1" customWidth="1"/>
    <col min="6407" max="6407" width="6.875" style="80" customWidth="1"/>
    <col min="6408" max="6408" width="12.125" style="80" bestFit="1" customWidth="1"/>
    <col min="6409" max="6409" width="10.5" style="80" bestFit="1" customWidth="1"/>
    <col min="6410" max="6410" width="7" style="80" bestFit="1" customWidth="1"/>
    <col min="6411" max="6411" width="5.875" style="80" bestFit="1" customWidth="1"/>
    <col min="6412" max="6412" width="8.75" style="80" bestFit="1" customWidth="1"/>
    <col min="6413" max="6413" width="8.5" style="80" bestFit="1" customWidth="1"/>
    <col min="6414" max="6414" width="8.625" style="80" bestFit="1" customWidth="1"/>
    <col min="6415" max="6415" width="14.375" style="80" bestFit="1" customWidth="1"/>
    <col min="6416" max="6416" width="10" style="80" bestFit="1" customWidth="1"/>
    <col min="6417" max="6417" width="6" style="80" customWidth="1"/>
    <col min="6418" max="6418" width="25.25" style="80" bestFit="1" customWidth="1"/>
    <col min="6419" max="6419" width="11" style="80" bestFit="1" customWidth="1"/>
    <col min="6420" max="6421" width="8.25" style="80" bestFit="1" customWidth="1"/>
    <col min="6422" max="6656" width="8.75" style="80"/>
    <col min="6657" max="6657" width="15.875" style="80" customWidth="1"/>
    <col min="6658" max="6658" width="3.875" style="80" bestFit="1" customWidth="1"/>
    <col min="6659" max="6659" width="38.25" style="80" customWidth="1"/>
    <col min="6660" max="6660" width="13.875" style="80" bestFit="1" customWidth="1"/>
    <col min="6661" max="6661" width="17" style="80" customWidth="1"/>
    <col min="6662" max="6662" width="13.125" style="80" bestFit="1" customWidth="1"/>
    <col min="6663" max="6663" width="6.875" style="80" customWidth="1"/>
    <col min="6664" max="6664" width="12.125" style="80" bestFit="1" customWidth="1"/>
    <col min="6665" max="6665" width="10.5" style="80" bestFit="1" customWidth="1"/>
    <col min="6666" max="6666" width="7" style="80" bestFit="1" customWidth="1"/>
    <col min="6667" max="6667" width="5.875" style="80" bestFit="1" customWidth="1"/>
    <col min="6668" max="6668" width="8.75" style="80" bestFit="1" customWidth="1"/>
    <col min="6669" max="6669" width="8.5" style="80" bestFit="1" customWidth="1"/>
    <col min="6670" max="6670" width="8.625" style="80" bestFit="1" customWidth="1"/>
    <col min="6671" max="6671" width="14.375" style="80" bestFit="1" customWidth="1"/>
    <col min="6672" max="6672" width="10" style="80" bestFit="1" customWidth="1"/>
    <col min="6673" max="6673" width="6" style="80" customWidth="1"/>
    <col min="6674" max="6674" width="25.25" style="80" bestFit="1" customWidth="1"/>
    <col min="6675" max="6675" width="11" style="80" bestFit="1" customWidth="1"/>
    <col min="6676" max="6677" width="8.25" style="80" bestFit="1" customWidth="1"/>
    <col min="6678" max="6912" width="8.75" style="80"/>
    <col min="6913" max="6913" width="15.875" style="80" customWidth="1"/>
    <col min="6914" max="6914" width="3.875" style="80" bestFit="1" customWidth="1"/>
    <col min="6915" max="6915" width="38.25" style="80" customWidth="1"/>
    <col min="6916" max="6916" width="13.875" style="80" bestFit="1" customWidth="1"/>
    <col min="6917" max="6917" width="17" style="80" customWidth="1"/>
    <col min="6918" max="6918" width="13.125" style="80" bestFit="1" customWidth="1"/>
    <col min="6919" max="6919" width="6.875" style="80" customWidth="1"/>
    <col min="6920" max="6920" width="12.125" style="80" bestFit="1" customWidth="1"/>
    <col min="6921" max="6921" width="10.5" style="80" bestFit="1" customWidth="1"/>
    <col min="6922" max="6922" width="7" style="80" bestFit="1" customWidth="1"/>
    <col min="6923" max="6923" width="5.875" style="80" bestFit="1" customWidth="1"/>
    <col min="6924" max="6924" width="8.75" style="80" bestFit="1" customWidth="1"/>
    <col min="6925" max="6925" width="8.5" style="80" bestFit="1" customWidth="1"/>
    <col min="6926" max="6926" width="8.625" style="80" bestFit="1" customWidth="1"/>
    <col min="6927" max="6927" width="14.375" style="80" bestFit="1" customWidth="1"/>
    <col min="6928" max="6928" width="10" style="80" bestFit="1" customWidth="1"/>
    <col min="6929" max="6929" width="6" style="80" customWidth="1"/>
    <col min="6930" max="6930" width="25.25" style="80" bestFit="1" customWidth="1"/>
    <col min="6931" max="6931" width="11" style="80" bestFit="1" customWidth="1"/>
    <col min="6932" max="6933" width="8.25" style="80" bestFit="1" customWidth="1"/>
    <col min="6934" max="7168" width="8.75" style="80"/>
    <col min="7169" max="7169" width="15.875" style="80" customWidth="1"/>
    <col min="7170" max="7170" width="3.875" style="80" bestFit="1" customWidth="1"/>
    <col min="7171" max="7171" width="38.25" style="80" customWidth="1"/>
    <col min="7172" max="7172" width="13.875" style="80" bestFit="1" customWidth="1"/>
    <col min="7173" max="7173" width="17" style="80" customWidth="1"/>
    <col min="7174" max="7174" width="13.125" style="80" bestFit="1" customWidth="1"/>
    <col min="7175" max="7175" width="6.875" style="80" customWidth="1"/>
    <col min="7176" max="7176" width="12.125" style="80" bestFit="1" customWidth="1"/>
    <col min="7177" max="7177" width="10.5" style="80" bestFit="1" customWidth="1"/>
    <col min="7178" max="7178" width="7" style="80" bestFit="1" customWidth="1"/>
    <col min="7179" max="7179" width="5.875" style="80" bestFit="1" customWidth="1"/>
    <col min="7180" max="7180" width="8.75" style="80" bestFit="1" customWidth="1"/>
    <col min="7181" max="7181" width="8.5" style="80" bestFit="1" customWidth="1"/>
    <col min="7182" max="7182" width="8.625" style="80" bestFit="1" customWidth="1"/>
    <col min="7183" max="7183" width="14.375" style="80" bestFit="1" customWidth="1"/>
    <col min="7184" max="7184" width="10" style="80" bestFit="1" customWidth="1"/>
    <col min="7185" max="7185" width="6" style="80" customWidth="1"/>
    <col min="7186" max="7186" width="25.25" style="80" bestFit="1" customWidth="1"/>
    <col min="7187" max="7187" width="11" style="80" bestFit="1" customWidth="1"/>
    <col min="7188" max="7189" width="8.25" style="80" bestFit="1" customWidth="1"/>
    <col min="7190" max="7424" width="8.75" style="80"/>
    <col min="7425" max="7425" width="15.875" style="80" customWidth="1"/>
    <col min="7426" max="7426" width="3.875" style="80" bestFit="1" customWidth="1"/>
    <col min="7427" max="7427" width="38.25" style="80" customWidth="1"/>
    <col min="7428" max="7428" width="13.875" style="80" bestFit="1" customWidth="1"/>
    <col min="7429" max="7429" width="17" style="80" customWidth="1"/>
    <col min="7430" max="7430" width="13.125" style="80" bestFit="1" customWidth="1"/>
    <col min="7431" max="7431" width="6.875" style="80" customWidth="1"/>
    <col min="7432" max="7432" width="12.125" style="80" bestFit="1" customWidth="1"/>
    <col min="7433" max="7433" width="10.5" style="80" bestFit="1" customWidth="1"/>
    <col min="7434" max="7434" width="7" style="80" bestFit="1" customWidth="1"/>
    <col min="7435" max="7435" width="5.875" style="80" bestFit="1" customWidth="1"/>
    <col min="7436" max="7436" width="8.75" style="80" bestFit="1" customWidth="1"/>
    <col min="7437" max="7437" width="8.5" style="80" bestFit="1" customWidth="1"/>
    <col min="7438" max="7438" width="8.625" style="80" bestFit="1" customWidth="1"/>
    <col min="7439" max="7439" width="14.375" style="80" bestFit="1" customWidth="1"/>
    <col min="7440" max="7440" width="10" style="80" bestFit="1" customWidth="1"/>
    <col min="7441" max="7441" width="6" style="80" customWidth="1"/>
    <col min="7442" max="7442" width="25.25" style="80" bestFit="1" customWidth="1"/>
    <col min="7443" max="7443" width="11" style="80" bestFit="1" customWidth="1"/>
    <col min="7444" max="7445" width="8.25" style="80" bestFit="1" customWidth="1"/>
    <col min="7446" max="7680" width="8.75" style="80"/>
    <col min="7681" max="7681" width="15.875" style="80" customWidth="1"/>
    <col min="7682" max="7682" width="3.875" style="80" bestFit="1" customWidth="1"/>
    <col min="7683" max="7683" width="38.25" style="80" customWidth="1"/>
    <col min="7684" max="7684" width="13.875" style="80" bestFit="1" customWidth="1"/>
    <col min="7685" max="7685" width="17" style="80" customWidth="1"/>
    <col min="7686" max="7686" width="13.125" style="80" bestFit="1" customWidth="1"/>
    <col min="7687" max="7687" width="6.875" style="80" customWidth="1"/>
    <col min="7688" max="7688" width="12.125" style="80" bestFit="1" customWidth="1"/>
    <col min="7689" max="7689" width="10.5" style="80" bestFit="1" customWidth="1"/>
    <col min="7690" max="7690" width="7" style="80" bestFit="1" customWidth="1"/>
    <col min="7691" max="7691" width="5.875" style="80" bestFit="1" customWidth="1"/>
    <col min="7692" max="7692" width="8.75" style="80" bestFit="1" customWidth="1"/>
    <col min="7693" max="7693" width="8.5" style="80" bestFit="1" customWidth="1"/>
    <col min="7694" max="7694" width="8.625" style="80" bestFit="1" customWidth="1"/>
    <col min="7695" max="7695" width="14.375" style="80" bestFit="1" customWidth="1"/>
    <col min="7696" max="7696" width="10" style="80" bestFit="1" customWidth="1"/>
    <col min="7697" max="7697" width="6" style="80" customWidth="1"/>
    <col min="7698" max="7698" width="25.25" style="80" bestFit="1" customWidth="1"/>
    <col min="7699" max="7699" width="11" style="80" bestFit="1" customWidth="1"/>
    <col min="7700" max="7701" width="8.25" style="80" bestFit="1" customWidth="1"/>
    <col min="7702" max="7936" width="8.75" style="80"/>
    <col min="7937" max="7937" width="15.875" style="80" customWidth="1"/>
    <col min="7938" max="7938" width="3.875" style="80" bestFit="1" customWidth="1"/>
    <col min="7939" max="7939" width="38.25" style="80" customWidth="1"/>
    <col min="7940" max="7940" width="13.875" style="80" bestFit="1" customWidth="1"/>
    <col min="7941" max="7941" width="17" style="80" customWidth="1"/>
    <col min="7942" max="7942" width="13.125" style="80" bestFit="1" customWidth="1"/>
    <col min="7943" max="7943" width="6.875" style="80" customWidth="1"/>
    <col min="7944" max="7944" width="12.125" style="80" bestFit="1" customWidth="1"/>
    <col min="7945" max="7945" width="10.5" style="80" bestFit="1" customWidth="1"/>
    <col min="7946" max="7946" width="7" style="80" bestFit="1" customWidth="1"/>
    <col min="7947" max="7947" width="5.875" style="80" bestFit="1" customWidth="1"/>
    <col min="7948" max="7948" width="8.75" style="80" bestFit="1" customWidth="1"/>
    <col min="7949" max="7949" width="8.5" style="80" bestFit="1" customWidth="1"/>
    <col min="7950" max="7950" width="8.625" style="80" bestFit="1" customWidth="1"/>
    <col min="7951" max="7951" width="14.375" style="80" bestFit="1" customWidth="1"/>
    <col min="7952" max="7952" width="10" style="80" bestFit="1" customWidth="1"/>
    <col min="7953" max="7953" width="6" style="80" customWidth="1"/>
    <col min="7954" max="7954" width="25.25" style="80" bestFit="1" customWidth="1"/>
    <col min="7955" max="7955" width="11" style="80" bestFit="1" customWidth="1"/>
    <col min="7956" max="7957" width="8.25" style="80" bestFit="1" customWidth="1"/>
    <col min="7958" max="8192" width="8.75" style="80"/>
    <col min="8193" max="8193" width="15.875" style="80" customWidth="1"/>
    <col min="8194" max="8194" width="3.875" style="80" bestFit="1" customWidth="1"/>
    <col min="8195" max="8195" width="38.25" style="80" customWidth="1"/>
    <col min="8196" max="8196" width="13.875" style="80" bestFit="1" customWidth="1"/>
    <col min="8197" max="8197" width="17" style="80" customWidth="1"/>
    <col min="8198" max="8198" width="13.125" style="80" bestFit="1" customWidth="1"/>
    <col min="8199" max="8199" width="6.875" style="80" customWidth="1"/>
    <col min="8200" max="8200" width="12.125" style="80" bestFit="1" customWidth="1"/>
    <col min="8201" max="8201" width="10.5" style="80" bestFit="1" customWidth="1"/>
    <col min="8202" max="8202" width="7" style="80" bestFit="1" customWidth="1"/>
    <col min="8203" max="8203" width="5.875" style="80" bestFit="1" customWidth="1"/>
    <col min="8204" max="8204" width="8.75" style="80" bestFit="1" customWidth="1"/>
    <col min="8205" max="8205" width="8.5" style="80" bestFit="1" customWidth="1"/>
    <col min="8206" max="8206" width="8.625" style="80" bestFit="1" customWidth="1"/>
    <col min="8207" max="8207" width="14.375" style="80" bestFit="1" customWidth="1"/>
    <col min="8208" max="8208" width="10" style="80" bestFit="1" customWidth="1"/>
    <col min="8209" max="8209" width="6" style="80" customWidth="1"/>
    <col min="8210" max="8210" width="25.25" style="80" bestFit="1" customWidth="1"/>
    <col min="8211" max="8211" width="11" style="80" bestFit="1" customWidth="1"/>
    <col min="8212" max="8213" width="8.25" style="80" bestFit="1" customWidth="1"/>
    <col min="8214" max="8448" width="8.75" style="80"/>
    <col min="8449" max="8449" width="15.875" style="80" customWidth="1"/>
    <col min="8450" max="8450" width="3.875" style="80" bestFit="1" customWidth="1"/>
    <col min="8451" max="8451" width="38.25" style="80" customWidth="1"/>
    <col min="8452" max="8452" width="13.875" style="80" bestFit="1" customWidth="1"/>
    <col min="8453" max="8453" width="17" style="80" customWidth="1"/>
    <col min="8454" max="8454" width="13.125" style="80" bestFit="1" customWidth="1"/>
    <col min="8455" max="8455" width="6.875" style="80" customWidth="1"/>
    <col min="8456" max="8456" width="12.125" style="80" bestFit="1" customWidth="1"/>
    <col min="8457" max="8457" width="10.5" style="80" bestFit="1" customWidth="1"/>
    <col min="8458" max="8458" width="7" style="80" bestFit="1" customWidth="1"/>
    <col min="8459" max="8459" width="5.875" style="80" bestFit="1" customWidth="1"/>
    <col min="8460" max="8460" width="8.75" style="80" bestFit="1" customWidth="1"/>
    <col min="8461" max="8461" width="8.5" style="80" bestFit="1" customWidth="1"/>
    <col min="8462" max="8462" width="8.625" style="80" bestFit="1" customWidth="1"/>
    <col min="8463" max="8463" width="14.375" style="80" bestFit="1" customWidth="1"/>
    <col min="8464" max="8464" width="10" style="80" bestFit="1" customWidth="1"/>
    <col min="8465" max="8465" width="6" style="80" customWidth="1"/>
    <col min="8466" max="8466" width="25.25" style="80" bestFit="1" customWidth="1"/>
    <col min="8467" max="8467" width="11" style="80" bestFit="1" customWidth="1"/>
    <col min="8468" max="8469" width="8.25" style="80" bestFit="1" customWidth="1"/>
    <col min="8470" max="8704" width="8.75" style="80"/>
    <col min="8705" max="8705" width="15.875" style="80" customWidth="1"/>
    <col min="8706" max="8706" width="3.875" style="80" bestFit="1" customWidth="1"/>
    <col min="8707" max="8707" width="38.25" style="80" customWidth="1"/>
    <col min="8708" max="8708" width="13.875" style="80" bestFit="1" customWidth="1"/>
    <col min="8709" max="8709" width="17" style="80" customWidth="1"/>
    <col min="8710" max="8710" width="13.125" style="80" bestFit="1" customWidth="1"/>
    <col min="8711" max="8711" width="6.875" style="80" customWidth="1"/>
    <col min="8712" max="8712" width="12.125" style="80" bestFit="1" customWidth="1"/>
    <col min="8713" max="8713" width="10.5" style="80" bestFit="1" customWidth="1"/>
    <col min="8714" max="8714" width="7" style="80" bestFit="1" customWidth="1"/>
    <col min="8715" max="8715" width="5.875" style="80" bestFit="1" customWidth="1"/>
    <col min="8716" max="8716" width="8.75" style="80" bestFit="1" customWidth="1"/>
    <col min="8717" max="8717" width="8.5" style="80" bestFit="1" customWidth="1"/>
    <col min="8718" max="8718" width="8.625" style="80" bestFit="1" customWidth="1"/>
    <col min="8719" max="8719" width="14.375" style="80" bestFit="1" customWidth="1"/>
    <col min="8720" max="8720" width="10" style="80" bestFit="1" customWidth="1"/>
    <col min="8721" max="8721" width="6" style="80" customWidth="1"/>
    <col min="8722" max="8722" width="25.25" style="80" bestFit="1" customWidth="1"/>
    <col min="8723" max="8723" width="11" style="80" bestFit="1" customWidth="1"/>
    <col min="8724" max="8725" width="8.25" style="80" bestFit="1" customWidth="1"/>
    <col min="8726" max="8960" width="8.75" style="80"/>
    <col min="8961" max="8961" width="15.875" style="80" customWidth="1"/>
    <col min="8962" max="8962" width="3.875" style="80" bestFit="1" customWidth="1"/>
    <col min="8963" max="8963" width="38.25" style="80" customWidth="1"/>
    <col min="8964" max="8964" width="13.875" style="80" bestFit="1" customWidth="1"/>
    <col min="8965" max="8965" width="17" style="80" customWidth="1"/>
    <col min="8966" max="8966" width="13.125" style="80" bestFit="1" customWidth="1"/>
    <col min="8967" max="8967" width="6.875" style="80" customWidth="1"/>
    <col min="8968" max="8968" width="12.125" style="80" bestFit="1" customWidth="1"/>
    <col min="8969" max="8969" width="10.5" style="80" bestFit="1" customWidth="1"/>
    <col min="8970" max="8970" width="7" style="80" bestFit="1" customWidth="1"/>
    <col min="8971" max="8971" width="5.875" style="80" bestFit="1" customWidth="1"/>
    <col min="8972" max="8972" width="8.75" style="80" bestFit="1" customWidth="1"/>
    <col min="8973" max="8973" width="8.5" style="80" bestFit="1" customWidth="1"/>
    <col min="8974" max="8974" width="8.625" style="80" bestFit="1" customWidth="1"/>
    <col min="8975" max="8975" width="14.375" style="80" bestFit="1" customWidth="1"/>
    <col min="8976" max="8976" width="10" style="80" bestFit="1" customWidth="1"/>
    <col min="8977" max="8977" width="6" style="80" customWidth="1"/>
    <col min="8978" max="8978" width="25.25" style="80" bestFit="1" customWidth="1"/>
    <col min="8979" max="8979" width="11" style="80" bestFit="1" customWidth="1"/>
    <col min="8980" max="8981" width="8.25" style="80" bestFit="1" customWidth="1"/>
    <col min="8982" max="9216" width="8.75" style="80"/>
    <col min="9217" max="9217" width="15.875" style="80" customWidth="1"/>
    <col min="9218" max="9218" width="3.875" style="80" bestFit="1" customWidth="1"/>
    <col min="9219" max="9219" width="38.25" style="80" customWidth="1"/>
    <col min="9220" max="9220" width="13.875" style="80" bestFit="1" customWidth="1"/>
    <col min="9221" max="9221" width="17" style="80" customWidth="1"/>
    <col min="9222" max="9222" width="13.125" style="80" bestFit="1" customWidth="1"/>
    <col min="9223" max="9223" width="6.875" style="80" customWidth="1"/>
    <col min="9224" max="9224" width="12.125" style="80" bestFit="1" customWidth="1"/>
    <col min="9225" max="9225" width="10.5" style="80" bestFit="1" customWidth="1"/>
    <col min="9226" max="9226" width="7" style="80" bestFit="1" customWidth="1"/>
    <col min="9227" max="9227" width="5.875" style="80" bestFit="1" customWidth="1"/>
    <col min="9228" max="9228" width="8.75" style="80" bestFit="1" customWidth="1"/>
    <col min="9229" max="9229" width="8.5" style="80" bestFit="1" customWidth="1"/>
    <col min="9230" max="9230" width="8.625" style="80" bestFit="1" customWidth="1"/>
    <col min="9231" max="9231" width="14.375" style="80" bestFit="1" customWidth="1"/>
    <col min="9232" max="9232" width="10" style="80" bestFit="1" customWidth="1"/>
    <col min="9233" max="9233" width="6" style="80" customWidth="1"/>
    <col min="9234" max="9234" width="25.25" style="80" bestFit="1" customWidth="1"/>
    <col min="9235" max="9235" width="11" style="80" bestFit="1" customWidth="1"/>
    <col min="9236" max="9237" width="8.25" style="80" bestFit="1" customWidth="1"/>
    <col min="9238" max="9472" width="8.75" style="80"/>
    <col min="9473" max="9473" width="15.875" style="80" customWidth="1"/>
    <col min="9474" max="9474" width="3.875" style="80" bestFit="1" customWidth="1"/>
    <col min="9475" max="9475" width="38.25" style="80" customWidth="1"/>
    <col min="9476" max="9476" width="13.875" style="80" bestFit="1" customWidth="1"/>
    <col min="9477" max="9477" width="17" style="80" customWidth="1"/>
    <col min="9478" max="9478" width="13.125" style="80" bestFit="1" customWidth="1"/>
    <col min="9479" max="9479" width="6.875" style="80" customWidth="1"/>
    <col min="9480" max="9480" width="12.125" style="80" bestFit="1" customWidth="1"/>
    <col min="9481" max="9481" width="10.5" style="80" bestFit="1" customWidth="1"/>
    <col min="9482" max="9482" width="7" style="80" bestFit="1" customWidth="1"/>
    <col min="9483" max="9483" width="5.875" style="80" bestFit="1" customWidth="1"/>
    <col min="9484" max="9484" width="8.75" style="80" bestFit="1" customWidth="1"/>
    <col min="9485" max="9485" width="8.5" style="80" bestFit="1" customWidth="1"/>
    <col min="9486" max="9486" width="8.625" style="80" bestFit="1" customWidth="1"/>
    <col min="9487" max="9487" width="14.375" style="80" bestFit="1" customWidth="1"/>
    <col min="9488" max="9488" width="10" style="80" bestFit="1" customWidth="1"/>
    <col min="9489" max="9489" width="6" style="80" customWidth="1"/>
    <col min="9490" max="9490" width="25.25" style="80" bestFit="1" customWidth="1"/>
    <col min="9491" max="9491" width="11" style="80" bestFit="1" customWidth="1"/>
    <col min="9492" max="9493" width="8.25" style="80" bestFit="1" customWidth="1"/>
    <col min="9494" max="9728" width="8.75" style="80"/>
    <col min="9729" max="9729" width="15.875" style="80" customWidth="1"/>
    <col min="9730" max="9730" width="3.875" style="80" bestFit="1" customWidth="1"/>
    <col min="9731" max="9731" width="38.25" style="80" customWidth="1"/>
    <col min="9732" max="9732" width="13.875" style="80" bestFit="1" customWidth="1"/>
    <col min="9733" max="9733" width="17" style="80" customWidth="1"/>
    <col min="9734" max="9734" width="13.125" style="80" bestFit="1" customWidth="1"/>
    <col min="9735" max="9735" width="6.875" style="80" customWidth="1"/>
    <col min="9736" max="9736" width="12.125" style="80" bestFit="1" customWidth="1"/>
    <col min="9737" max="9737" width="10.5" style="80" bestFit="1" customWidth="1"/>
    <col min="9738" max="9738" width="7" style="80" bestFit="1" customWidth="1"/>
    <col min="9739" max="9739" width="5.875" style="80" bestFit="1" customWidth="1"/>
    <col min="9740" max="9740" width="8.75" style="80" bestFit="1" customWidth="1"/>
    <col min="9741" max="9741" width="8.5" style="80" bestFit="1" customWidth="1"/>
    <col min="9742" max="9742" width="8.625" style="80" bestFit="1" customWidth="1"/>
    <col min="9743" max="9743" width="14.375" style="80" bestFit="1" customWidth="1"/>
    <col min="9744" max="9744" width="10" style="80" bestFit="1" customWidth="1"/>
    <col min="9745" max="9745" width="6" style="80" customWidth="1"/>
    <col min="9746" max="9746" width="25.25" style="80" bestFit="1" customWidth="1"/>
    <col min="9747" max="9747" width="11" style="80" bestFit="1" customWidth="1"/>
    <col min="9748" max="9749" width="8.25" style="80" bestFit="1" customWidth="1"/>
    <col min="9750" max="9984" width="8.75" style="80"/>
    <col min="9985" max="9985" width="15.875" style="80" customWidth="1"/>
    <col min="9986" max="9986" width="3.875" style="80" bestFit="1" customWidth="1"/>
    <col min="9987" max="9987" width="38.25" style="80" customWidth="1"/>
    <col min="9988" max="9988" width="13.875" style="80" bestFit="1" customWidth="1"/>
    <col min="9989" max="9989" width="17" style="80" customWidth="1"/>
    <col min="9990" max="9990" width="13.125" style="80" bestFit="1" customWidth="1"/>
    <col min="9991" max="9991" width="6.875" style="80" customWidth="1"/>
    <col min="9992" max="9992" width="12.125" style="80" bestFit="1" customWidth="1"/>
    <col min="9993" max="9993" width="10.5" style="80" bestFit="1" customWidth="1"/>
    <col min="9994" max="9994" width="7" style="80" bestFit="1" customWidth="1"/>
    <col min="9995" max="9995" width="5.875" style="80" bestFit="1" customWidth="1"/>
    <col min="9996" max="9996" width="8.75" style="80" bestFit="1" customWidth="1"/>
    <col min="9997" max="9997" width="8.5" style="80" bestFit="1" customWidth="1"/>
    <col min="9998" max="9998" width="8.625" style="80" bestFit="1" customWidth="1"/>
    <col min="9999" max="9999" width="14.375" style="80" bestFit="1" customWidth="1"/>
    <col min="10000" max="10000" width="10" style="80" bestFit="1" customWidth="1"/>
    <col min="10001" max="10001" width="6" style="80" customWidth="1"/>
    <col min="10002" max="10002" width="25.25" style="80" bestFit="1" customWidth="1"/>
    <col min="10003" max="10003" width="11" style="80" bestFit="1" customWidth="1"/>
    <col min="10004" max="10005" width="8.25" style="80" bestFit="1" customWidth="1"/>
    <col min="10006" max="10240" width="8.75" style="80"/>
    <col min="10241" max="10241" width="15.875" style="80" customWidth="1"/>
    <col min="10242" max="10242" width="3.875" style="80" bestFit="1" customWidth="1"/>
    <col min="10243" max="10243" width="38.25" style="80" customWidth="1"/>
    <col min="10244" max="10244" width="13.875" style="80" bestFit="1" customWidth="1"/>
    <col min="10245" max="10245" width="17" style="80" customWidth="1"/>
    <col min="10246" max="10246" width="13.125" style="80" bestFit="1" customWidth="1"/>
    <col min="10247" max="10247" width="6.875" style="80" customWidth="1"/>
    <col min="10248" max="10248" width="12.125" style="80" bestFit="1" customWidth="1"/>
    <col min="10249" max="10249" width="10.5" style="80" bestFit="1" customWidth="1"/>
    <col min="10250" max="10250" width="7" style="80" bestFit="1" customWidth="1"/>
    <col min="10251" max="10251" width="5.875" style="80" bestFit="1" customWidth="1"/>
    <col min="10252" max="10252" width="8.75" style="80" bestFit="1" customWidth="1"/>
    <col min="10253" max="10253" width="8.5" style="80" bestFit="1" customWidth="1"/>
    <col min="10254" max="10254" width="8.625" style="80" bestFit="1" customWidth="1"/>
    <col min="10255" max="10255" width="14.375" style="80" bestFit="1" customWidth="1"/>
    <col min="10256" max="10256" width="10" style="80" bestFit="1" customWidth="1"/>
    <col min="10257" max="10257" width="6" style="80" customWidth="1"/>
    <col min="10258" max="10258" width="25.25" style="80" bestFit="1" customWidth="1"/>
    <col min="10259" max="10259" width="11" style="80" bestFit="1" customWidth="1"/>
    <col min="10260" max="10261" width="8.25" style="80" bestFit="1" customWidth="1"/>
    <col min="10262" max="10496" width="8.75" style="80"/>
    <col min="10497" max="10497" width="15.875" style="80" customWidth="1"/>
    <col min="10498" max="10498" width="3.875" style="80" bestFit="1" customWidth="1"/>
    <col min="10499" max="10499" width="38.25" style="80" customWidth="1"/>
    <col min="10500" max="10500" width="13.875" style="80" bestFit="1" customWidth="1"/>
    <col min="10501" max="10501" width="17" style="80" customWidth="1"/>
    <col min="10502" max="10502" width="13.125" style="80" bestFit="1" customWidth="1"/>
    <col min="10503" max="10503" width="6.875" style="80" customWidth="1"/>
    <col min="10504" max="10504" width="12.125" style="80" bestFit="1" customWidth="1"/>
    <col min="10505" max="10505" width="10.5" style="80" bestFit="1" customWidth="1"/>
    <col min="10506" max="10506" width="7" style="80" bestFit="1" customWidth="1"/>
    <col min="10507" max="10507" width="5.875" style="80" bestFit="1" customWidth="1"/>
    <col min="10508" max="10508" width="8.75" style="80" bestFit="1" customWidth="1"/>
    <col min="10509" max="10509" width="8.5" style="80" bestFit="1" customWidth="1"/>
    <col min="10510" max="10510" width="8.625" style="80" bestFit="1" customWidth="1"/>
    <col min="10511" max="10511" width="14.375" style="80" bestFit="1" customWidth="1"/>
    <col min="10512" max="10512" width="10" style="80" bestFit="1" customWidth="1"/>
    <col min="10513" max="10513" width="6" style="80" customWidth="1"/>
    <col min="10514" max="10514" width="25.25" style="80" bestFit="1" customWidth="1"/>
    <col min="10515" max="10515" width="11" style="80" bestFit="1" customWidth="1"/>
    <col min="10516" max="10517" width="8.25" style="80" bestFit="1" customWidth="1"/>
    <col min="10518" max="10752" width="8.75" style="80"/>
    <col min="10753" max="10753" width="15.875" style="80" customWidth="1"/>
    <col min="10754" max="10754" width="3.875" style="80" bestFit="1" customWidth="1"/>
    <col min="10755" max="10755" width="38.25" style="80" customWidth="1"/>
    <col min="10756" max="10756" width="13.875" style="80" bestFit="1" customWidth="1"/>
    <col min="10757" max="10757" width="17" style="80" customWidth="1"/>
    <col min="10758" max="10758" width="13.125" style="80" bestFit="1" customWidth="1"/>
    <col min="10759" max="10759" width="6.875" style="80" customWidth="1"/>
    <col min="10760" max="10760" width="12.125" style="80" bestFit="1" customWidth="1"/>
    <col min="10761" max="10761" width="10.5" style="80" bestFit="1" customWidth="1"/>
    <col min="10762" max="10762" width="7" style="80" bestFit="1" customWidth="1"/>
    <col min="10763" max="10763" width="5.875" style="80" bestFit="1" customWidth="1"/>
    <col min="10764" max="10764" width="8.75" style="80" bestFit="1" customWidth="1"/>
    <col min="10765" max="10765" width="8.5" style="80" bestFit="1" customWidth="1"/>
    <col min="10766" max="10766" width="8.625" style="80" bestFit="1" customWidth="1"/>
    <col min="10767" max="10767" width="14.375" style="80" bestFit="1" customWidth="1"/>
    <col min="10768" max="10768" width="10" style="80" bestFit="1" customWidth="1"/>
    <col min="10769" max="10769" width="6" style="80" customWidth="1"/>
    <col min="10770" max="10770" width="25.25" style="80" bestFit="1" customWidth="1"/>
    <col min="10771" max="10771" width="11" style="80" bestFit="1" customWidth="1"/>
    <col min="10772" max="10773" width="8.25" style="80" bestFit="1" customWidth="1"/>
    <col min="10774" max="11008" width="8.75" style="80"/>
    <col min="11009" max="11009" width="15.875" style="80" customWidth="1"/>
    <col min="11010" max="11010" width="3.875" style="80" bestFit="1" customWidth="1"/>
    <col min="11011" max="11011" width="38.25" style="80" customWidth="1"/>
    <col min="11012" max="11012" width="13.875" style="80" bestFit="1" customWidth="1"/>
    <col min="11013" max="11013" width="17" style="80" customWidth="1"/>
    <col min="11014" max="11014" width="13.125" style="80" bestFit="1" customWidth="1"/>
    <col min="11015" max="11015" width="6.875" style="80" customWidth="1"/>
    <col min="11016" max="11016" width="12.125" style="80" bestFit="1" customWidth="1"/>
    <col min="11017" max="11017" width="10.5" style="80" bestFit="1" customWidth="1"/>
    <col min="11018" max="11018" width="7" style="80" bestFit="1" customWidth="1"/>
    <col min="11019" max="11019" width="5.875" style="80" bestFit="1" customWidth="1"/>
    <col min="11020" max="11020" width="8.75" style="80" bestFit="1" customWidth="1"/>
    <col min="11021" max="11021" width="8.5" style="80" bestFit="1" customWidth="1"/>
    <col min="11022" max="11022" width="8.625" style="80" bestFit="1" customWidth="1"/>
    <col min="11023" max="11023" width="14.375" style="80" bestFit="1" customWidth="1"/>
    <col min="11024" max="11024" width="10" style="80" bestFit="1" customWidth="1"/>
    <col min="11025" max="11025" width="6" style="80" customWidth="1"/>
    <col min="11026" max="11026" width="25.25" style="80" bestFit="1" customWidth="1"/>
    <col min="11027" max="11027" width="11" style="80" bestFit="1" customWidth="1"/>
    <col min="11028" max="11029" width="8.25" style="80" bestFit="1" customWidth="1"/>
    <col min="11030" max="11264" width="8.75" style="80"/>
    <col min="11265" max="11265" width="15.875" style="80" customWidth="1"/>
    <col min="11266" max="11266" width="3.875" style="80" bestFit="1" customWidth="1"/>
    <col min="11267" max="11267" width="38.25" style="80" customWidth="1"/>
    <col min="11268" max="11268" width="13.875" style="80" bestFit="1" customWidth="1"/>
    <col min="11269" max="11269" width="17" style="80" customWidth="1"/>
    <col min="11270" max="11270" width="13.125" style="80" bestFit="1" customWidth="1"/>
    <col min="11271" max="11271" width="6.875" style="80" customWidth="1"/>
    <col min="11272" max="11272" width="12.125" style="80" bestFit="1" customWidth="1"/>
    <col min="11273" max="11273" width="10.5" style="80" bestFit="1" customWidth="1"/>
    <col min="11274" max="11274" width="7" style="80" bestFit="1" customWidth="1"/>
    <col min="11275" max="11275" width="5.875" style="80" bestFit="1" customWidth="1"/>
    <col min="11276" max="11276" width="8.75" style="80" bestFit="1" customWidth="1"/>
    <col min="11277" max="11277" width="8.5" style="80" bestFit="1" customWidth="1"/>
    <col min="11278" max="11278" width="8.625" style="80" bestFit="1" customWidth="1"/>
    <col min="11279" max="11279" width="14.375" style="80" bestFit="1" customWidth="1"/>
    <col min="11280" max="11280" width="10" style="80" bestFit="1" customWidth="1"/>
    <col min="11281" max="11281" width="6" style="80" customWidth="1"/>
    <col min="11282" max="11282" width="25.25" style="80" bestFit="1" customWidth="1"/>
    <col min="11283" max="11283" width="11" style="80" bestFit="1" customWidth="1"/>
    <col min="11284" max="11285" width="8.25" style="80" bestFit="1" customWidth="1"/>
    <col min="11286" max="11520" width="8.75" style="80"/>
    <col min="11521" max="11521" width="15.875" style="80" customWidth="1"/>
    <col min="11522" max="11522" width="3.875" style="80" bestFit="1" customWidth="1"/>
    <col min="11523" max="11523" width="38.25" style="80" customWidth="1"/>
    <col min="11524" max="11524" width="13.875" style="80" bestFit="1" customWidth="1"/>
    <col min="11525" max="11525" width="17" style="80" customWidth="1"/>
    <col min="11526" max="11526" width="13.125" style="80" bestFit="1" customWidth="1"/>
    <col min="11527" max="11527" width="6.875" style="80" customWidth="1"/>
    <col min="11528" max="11528" width="12.125" style="80" bestFit="1" customWidth="1"/>
    <col min="11529" max="11529" width="10.5" style="80" bestFit="1" customWidth="1"/>
    <col min="11530" max="11530" width="7" style="80" bestFit="1" customWidth="1"/>
    <col min="11531" max="11531" width="5.875" style="80" bestFit="1" customWidth="1"/>
    <col min="11532" max="11532" width="8.75" style="80" bestFit="1" customWidth="1"/>
    <col min="11533" max="11533" width="8.5" style="80" bestFit="1" customWidth="1"/>
    <col min="11534" max="11534" width="8.625" style="80" bestFit="1" customWidth="1"/>
    <col min="11535" max="11535" width="14.375" style="80" bestFit="1" customWidth="1"/>
    <col min="11536" max="11536" width="10" style="80" bestFit="1" customWidth="1"/>
    <col min="11537" max="11537" width="6" style="80" customWidth="1"/>
    <col min="11538" max="11538" width="25.25" style="80" bestFit="1" customWidth="1"/>
    <col min="11539" max="11539" width="11" style="80" bestFit="1" customWidth="1"/>
    <col min="11540" max="11541" width="8.25" style="80" bestFit="1" customWidth="1"/>
    <col min="11542" max="11776" width="8.75" style="80"/>
    <col min="11777" max="11777" width="15.875" style="80" customWidth="1"/>
    <col min="11778" max="11778" width="3.875" style="80" bestFit="1" customWidth="1"/>
    <col min="11779" max="11779" width="38.25" style="80" customWidth="1"/>
    <col min="11780" max="11780" width="13.875" style="80" bestFit="1" customWidth="1"/>
    <col min="11781" max="11781" width="17" style="80" customWidth="1"/>
    <col min="11782" max="11782" width="13.125" style="80" bestFit="1" customWidth="1"/>
    <col min="11783" max="11783" width="6.875" style="80" customWidth="1"/>
    <col min="11784" max="11784" width="12.125" style="80" bestFit="1" customWidth="1"/>
    <col min="11785" max="11785" width="10.5" style="80" bestFit="1" customWidth="1"/>
    <col min="11786" max="11786" width="7" style="80" bestFit="1" customWidth="1"/>
    <col min="11787" max="11787" width="5.875" style="80" bestFit="1" customWidth="1"/>
    <col min="11788" max="11788" width="8.75" style="80" bestFit="1" customWidth="1"/>
    <col min="11789" max="11789" width="8.5" style="80" bestFit="1" customWidth="1"/>
    <col min="11790" max="11790" width="8.625" style="80" bestFit="1" customWidth="1"/>
    <col min="11791" max="11791" width="14.375" style="80" bestFit="1" customWidth="1"/>
    <col min="11792" max="11792" width="10" style="80" bestFit="1" customWidth="1"/>
    <col min="11793" max="11793" width="6" style="80" customWidth="1"/>
    <col min="11794" max="11794" width="25.25" style="80" bestFit="1" customWidth="1"/>
    <col min="11795" max="11795" width="11" style="80" bestFit="1" customWidth="1"/>
    <col min="11796" max="11797" width="8.25" style="80" bestFit="1" customWidth="1"/>
    <col min="11798" max="12032" width="8.75" style="80"/>
    <col min="12033" max="12033" width="15.875" style="80" customWidth="1"/>
    <col min="12034" max="12034" width="3.875" style="80" bestFit="1" customWidth="1"/>
    <col min="12035" max="12035" width="38.25" style="80" customWidth="1"/>
    <col min="12036" max="12036" width="13.875" style="80" bestFit="1" customWidth="1"/>
    <col min="12037" max="12037" width="17" style="80" customWidth="1"/>
    <col min="12038" max="12038" width="13.125" style="80" bestFit="1" customWidth="1"/>
    <col min="12039" max="12039" width="6.875" style="80" customWidth="1"/>
    <col min="12040" max="12040" width="12.125" style="80" bestFit="1" customWidth="1"/>
    <col min="12041" max="12041" width="10.5" style="80" bestFit="1" customWidth="1"/>
    <col min="12042" max="12042" width="7" style="80" bestFit="1" customWidth="1"/>
    <col min="12043" max="12043" width="5.875" style="80" bestFit="1" customWidth="1"/>
    <col min="12044" max="12044" width="8.75" style="80" bestFit="1" customWidth="1"/>
    <col min="12045" max="12045" width="8.5" style="80" bestFit="1" customWidth="1"/>
    <col min="12046" max="12046" width="8.625" style="80" bestFit="1" customWidth="1"/>
    <col min="12047" max="12047" width="14.375" style="80" bestFit="1" customWidth="1"/>
    <col min="12048" max="12048" width="10" style="80" bestFit="1" customWidth="1"/>
    <col min="12049" max="12049" width="6" style="80" customWidth="1"/>
    <col min="12050" max="12050" width="25.25" style="80" bestFit="1" customWidth="1"/>
    <col min="12051" max="12051" width="11" style="80" bestFit="1" customWidth="1"/>
    <col min="12052" max="12053" width="8.25" style="80" bestFit="1" customWidth="1"/>
    <col min="12054" max="12288" width="8.75" style="80"/>
    <col min="12289" max="12289" width="15.875" style="80" customWidth="1"/>
    <col min="12290" max="12290" width="3.875" style="80" bestFit="1" customWidth="1"/>
    <col min="12291" max="12291" width="38.25" style="80" customWidth="1"/>
    <col min="12292" max="12292" width="13.875" style="80" bestFit="1" customWidth="1"/>
    <col min="12293" max="12293" width="17" style="80" customWidth="1"/>
    <col min="12294" max="12294" width="13.125" style="80" bestFit="1" customWidth="1"/>
    <col min="12295" max="12295" width="6.875" style="80" customWidth="1"/>
    <col min="12296" max="12296" width="12.125" style="80" bestFit="1" customWidth="1"/>
    <col min="12297" max="12297" width="10.5" style="80" bestFit="1" customWidth="1"/>
    <col min="12298" max="12298" width="7" style="80" bestFit="1" customWidth="1"/>
    <col min="12299" max="12299" width="5.875" style="80" bestFit="1" customWidth="1"/>
    <col min="12300" max="12300" width="8.75" style="80" bestFit="1" customWidth="1"/>
    <col min="12301" max="12301" width="8.5" style="80" bestFit="1" customWidth="1"/>
    <col min="12302" max="12302" width="8.625" style="80" bestFit="1" customWidth="1"/>
    <col min="12303" max="12303" width="14.375" style="80" bestFit="1" customWidth="1"/>
    <col min="12304" max="12304" width="10" style="80" bestFit="1" customWidth="1"/>
    <col min="12305" max="12305" width="6" style="80" customWidth="1"/>
    <col min="12306" max="12306" width="25.25" style="80" bestFit="1" customWidth="1"/>
    <col min="12307" max="12307" width="11" style="80" bestFit="1" customWidth="1"/>
    <col min="12308" max="12309" width="8.25" style="80" bestFit="1" customWidth="1"/>
    <col min="12310" max="12544" width="8.75" style="80"/>
    <col min="12545" max="12545" width="15.875" style="80" customWidth="1"/>
    <col min="12546" max="12546" width="3.875" style="80" bestFit="1" customWidth="1"/>
    <col min="12547" max="12547" width="38.25" style="80" customWidth="1"/>
    <col min="12548" max="12548" width="13.875" style="80" bestFit="1" customWidth="1"/>
    <col min="12549" max="12549" width="17" style="80" customWidth="1"/>
    <col min="12550" max="12550" width="13.125" style="80" bestFit="1" customWidth="1"/>
    <col min="12551" max="12551" width="6.875" style="80" customWidth="1"/>
    <col min="12552" max="12552" width="12.125" style="80" bestFit="1" customWidth="1"/>
    <col min="12553" max="12553" width="10.5" style="80" bestFit="1" customWidth="1"/>
    <col min="12554" max="12554" width="7" style="80" bestFit="1" customWidth="1"/>
    <col min="12555" max="12555" width="5.875" style="80" bestFit="1" customWidth="1"/>
    <col min="12556" max="12556" width="8.75" style="80" bestFit="1" customWidth="1"/>
    <col min="12557" max="12557" width="8.5" style="80" bestFit="1" customWidth="1"/>
    <col min="12558" max="12558" width="8.625" style="80" bestFit="1" customWidth="1"/>
    <col min="12559" max="12559" width="14.375" style="80" bestFit="1" customWidth="1"/>
    <col min="12560" max="12560" width="10" style="80" bestFit="1" customWidth="1"/>
    <col min="12561" max="12561" width="6" style="80" customWidth="1"/>
    <col min="12562" max="12562" width="25.25" style="80" bestFit="1" customWidth="1"/>
    <col min="12563" max="12563" width="11" style="80" bestFit="1" customWidth="1"/>
    <col min="12564" max="12565" width="8.25" style="80" bestFit="1" customWidth="1"/>
    <col min="12566" max="12800" width="8.75" style="80"/>
    <col min="12801" max="12801" width="15.875" style="80" customWidth="1"/>
    <col min="12802" max="12802" width="3.875" style="80" bestFit="1" customWidth="1"/>
    <col min="12803" max="12803" width="38.25" style="80" customWidth="1"/>
    <col min="12804" max="12804" width="13.875" style="80" bestFit="1" customWidth="1"/>
    <col min="12805" max="12805" width="17" style="80" customWidth="1"/>
    <col min="12806" max="12806" width="13.125" style="80" bestFit="1" customWidth="1"/>
    <col min="12807" max="12807" width="6.875" style="80" customWidth="1"/>
    <col min="12808" max="12808" width="12.125" style="80" bestFit="1" customWidth="1"/>
    <col min="12809" max="12809" width="10.5" style="80" bestFit="1" customWidth="1"/>
    <col min="12810" max="12810" width="7" style="80" bestFit="1" customWidth="1"/>
    <col min="12811" max="12811" width="5.875" style="80" bestFit="1" customWidth="1"/>
    <col min="12812" max="12812" width="8.75" style="80" bestFit="1" customWidth="1"/>
    <col min="12813" max="12813" width="8.5" style="80" bestFit="1" customWidth="1"/>
    <col min="12814" max="12814" width="8.625" style="80" bestFit="1" customWidth="1"/>
    <col min="12815" max="12815" width="14.375" style="80" bestFit="1" customWidth="1"/>
    <col min="12816" max="12816" width="10" style="80" bestFit="1" customWidth="1"/>
    <col min="12817" max="12817" width="6" style="80" customWidth="1"/>
    <col min="12818" max="12818" width="25.25" style="80" bestFit="1" customWidth="1"/>
    <col min="12819" max="12819" width="11" style="80" bestFit="1" customWidth="1"/>
    <col min="12820" max="12821" width="8.25" style="80" bestFit="1" customWidth="1"/>
    <col min="12822" max="13056" width="8.75" style="80"/>
    <col min="13057" max="13057" width="15.875" style="80" customWidth="1"/>
    <col min="13058" max="13058" width="3.875" style="80" bestFit="1" customWidth="1"/>
    <col min="13059" max="13059" width="38.25" style="80" customWidth="1"/>
    <col min="13060" max="13060" width="13.875" style="80" bestFit="1" customWidth="1"/>
    <col min="13061" max="13061" width="17" style="80" customWidth="1"/>
    <col min="13062" max="13062" width="13.125" style="80" bestFit="1" customWidth="1"/>
    <col min="13063" max="13063" width="6.875" style="80" customWidth="1"/>
    <col min="13064" max="13064" width="12.125" style="80" bestFit="1" customWidth="1"/>
    <col min="13065" max="13065" width="10.5" style="80" bestFit="1" customWidth="1"/>
    <col min="13066" max="13066" width="7" style="80" bestFit="1" customWidth="1"/>
    <col min="13067" max="13067" width="5.875" style="80" bestFit="1" customWidth="1"/>
    <col min="13068" max="13068" width="8.75" style="80" bestFit="1" customWidth="1"/>
    <col min="13069" max="13069" width="8.5" style="80" bestFit="1" customWidth="1"/>
    <col min="13070" max="13070" width="8.625" style="80" bestFit="1" customWidth="1"/>
    <col min="13071" max="13071" width="14.375" style="80" bestFit="1" customWidth="1"/>
    <col min="13072" max="13072" width="10" style="80" bestFit="1" customWidth="1"/>
    <col min="13073" max="13073" width="6" style="80" customWidth="1"/>
    <col min="13074" max="13074" width="25.25" style="80" bestFit="1" customWidth="1"/>
    <col min="13075" max="13075" width="11" style="80" bestFit="1" customWidth="1"/>
    <col min="13076" max="13077" width="8.25" style="80" bestFit="1" customWidth="1"/>
    <col min="13078" max="13312" width="8.75" style="80"/>
    <col min="13313" max="13313" width="15.875" style="80" customWidth="1"/>
    <col min="13314" max="13314" width="3.875" style="80" bestFit="1" customWidth="1"/>
    <col min="13315" max="13315" width="38.25" style="80" customWidth="1"/>
    <col min="13316" max="13316" width="13.875" style="80" bestFit="1" customWidth="1"/>
    <col min="13317" max="13317" width="17" style="80" customWidth="1"/>
    <col min="13318" max="13318" width="13.125" style="80" bestFit="1" customWidth="1"/>
    <col min="13319" max="13319" width="6.875" style="80" customWidth="1"/>
    <col min="13320" max="13320" width="12.125" style="80" bestFit="1" customWidth="1"/>
    <col min="13321" max="13321" width="10.5" style="80" bestFit="1" customWidth="1"/>
    <col min="13322" max="13322" width="7" style="80" bestFit="1" customWidth="1"/>
    <col min="13323" max="13323" width="5.875" style="80" bestFit="1" customWidth="1"/>
    <col min="13324" max="13324" width="8.75" style="80" bestFit="1" customWidth="1"/>
    <col min="13325" max="13325" width="8.5" style="80" bestFit="1" customWidth="1"/>
    <col min="13326" max="13326" width="8.625" style="80" bestFit="1" customWidth="1"/>
    <col min="13327" max="13327" width="14.375" style="80" bestFit="1" customWidth="1"/>
    <col min="13328" max="13328" width="10" style="80" bestFit="1" customWidth="1"/>
    <col min="13329" max="13329" width="6" style="80" customWidth="1"/>
    <col min="13330" max="13330" width="25.25" style="80" bestFit="1" customWidth="1"/>
    <col min="13331" max="13331" width="11" style="80" bestFit="1" customWidth="1"/>
    <col min="13332" max="13333" width="8.25" style="80" bestFit="1" customWidth="1"/>
    <col min="13334" max="13568" width="8.75" style="80"/>
    <col min="13569" max="13569" width="15.875" style="80" customWidth="1"/>
    <col min="13570" max="13570" width="3.875" style="80" bestFit="1" customWidth="1"/>
    <col min="13571" max="13571" width="38.25" style="80" customWidth="1"/>
    <col min="13572" max="13572" width="13.875" style="80" bestFit="1" customWidth="1"/>
    <col min="13573" max="13573" width="17" style="80" customWidth="1"/>
    <col min="13574" max="13574" width="13.125" style="80" bestFit="1" customWidth="1"/>
    <col min="13575" max="13575" width="6.875" style="80" customWidth="1"/>
    <col min="13576" max="13576" width="12.125" style="80" bestFit="1" customWidth="1"/>
    <col min="13577" max="13577" width="10.5" style="80" bestFit="1" customWidth="1"/>
    <col min="13578" max="13578" width="7" style="80" bestFit="1" customWidth="1"/>
    <col min="13579" max="13579" width="5.875" style="80" bestFit="1" customWidth="1"/>
    <col min="13580" max="13580" width="8.75" style="80" bestFit="1" customWidth="1"/>
    <col min="13581" max="13581" width="8.5" style="80" bestFit="1" customWidth="1"/>
    <col min="13582" max="13582" width="8.625" style="80" bestFit="1" customWidth="1"/>
    <col min="13583" max="13583" width="14.375" style="80" bestFit="1" customWidth="1"/>
    <col min="13584" max="13584" width="10" style="80" bestFit="1" customWidth="1"/>
    <col min="13585" max="13585" width="6" style="80" customWidth="1"/>
    <col min="13586" max="13586" width="25.25" style="80" bestFit="1" customWidth="1"/>
    <col min="13587" max="13587" width="11" style="80" bestFit="1" customWidth="1"/>
    <col min="13588" max="13589" width="8.25" style="80" bestFit="1" customWidth="1"/>
    <col min="13590" max="13824" width="8.75" style="80"/>
    <col min="13825" max="13825" width="15.875" style="80" customWidth="1"/>
    <col min="13826" max="13826" width="3.875" style="80" bestFit="1" customWidth="1"/>
    <col min="13827" max="13827" width="38.25" style="80" customWidth="1"/>
    <col min="13828" max="13828" width="13.875" style="80" bestFit="1" customWidth="1"/>
    <col min="13829" max="13829" width="17" style="80" customWidth="1"/>
    <col min="13830" max="13830" width="13.125" style="80" bestFit="1" customWidth="1"/>
    <col min="13831" max="13831" width="6.875" style="80" customWidth="1"/>
    <col min="13832" max="13832" width="12.125" style="80" bestFit="1" customWidth="1"/>
    <col min="13833" max="13833" width="10.5" style="80" bestFit="1" customWidth="1"/>
    <col min="13834" max="13834" width="7" style="80" bestFit="1" customWidth="1"/>
    <col min="13835" max="13835" width="5.875" style="80" bestFit="1" customWidth="1"/>
    <col min="13836" max="13836" width="8.75" style="80" bestFit="1" customWidth="1"/>
    <col min="13837" max="13837" width="8.5" style="80" bestFit="1" customWidth="1"/>
    <col min="13838" max="13838" width="8.625" style="80" bestFit="1" customWidth="1"/>
    <col min="13839" max="13839" width="14.375" style="80" bestFit="1" customWidth="1"/>
    <col min="13840" max="13840" width="10" style="80" bestFit="1" customWidth="1"/>
    <col min="13841" max="13841" width="6" style="80" customWidth="1"/>
    <col min="13842" max="13842" width="25.25" style="80" bestFit="1" customWidth="1"/>
    <col min="13843" max="13843" width="11" style="80" bestFit="1" customWidth="1"/>
    <col min="13844" max="13845" width="8.25" style="80" bestFit="1" customWidth="1"/>
    <col min="13846" max="14080" width="8.75" style="80"/>
    <col min="14081" max="14081" width="15.875" style="80" customWidth="1"/>
    <col min="14082" max="14082" width="3.875" style="80" bestFit="1" customWidth="1"/>
    <col min="14083" max="14083" width="38.25" style="80" customWidth="1"/>
    <col min="14084" max="14084" width="13.875" style="80" bestFit="1" customWidth="1"/>
    <col min="14085" max="14085" width="17" style="80" customWidth="1"/>
    <col min="14086" max="14086" width="13.125" style="80" bestFit="1" customWidth="1"/>
    <col min="14087" max="14087" width="6.875" style="80" customWidth="1"/>
    <col min="14088" max="14088" width="12.125" style="80" bestFit="1" customWidth="1"/>
    <col min="14089" max="14089" width="10.5" style="80" bestFit="1" customWidth="1"/>
    <col min="14090" max="14090" width="7" style="80" bestFit="1" customWidth="1"/>
    <col min="14091" max="14091" width="5.875" style="80" bestFit="1" customWidth="1"/>
    <col min="14092" max="14092" width="8.75" style="80" bestFit="1" customWidth="1"/>
    <col min="14093" max="14093" width="8.5" style="80" bestFit="1" customWidth="1"/>
    <col min="14094" max="14094" width="8.625" style="80" bestFit="1" customWidth="1"/>
    <col min="14095" max="14095" width="14.375" style="80" bestFit="1" customWidth="1"/>
    <col min="14096" max="14096" width="10" style="80" bestFit="1" customWidth="1"/>
    <col min="14097" max="14097" width="6" style="80" customWidth="1"/>
    <col min="14098" max="14098" width="25.25" style="80" bestFit="1" customWidth="1"/>
    <col min="14099" max="14099" width="11" style="80" bestFit="1" customWidth="1"/>
    <col min="14100" max="14101" width="8.25" style="80" bestFit="1" customWidth="1"/>
    <col min="14102" max="14336" width="8.75" style="80"/>
    <col min="14337" max="14337" width="15.875" style="80" customWidth="1"/>
    <col min="14338" max="14338" width="3.875" style="80" bestFit="1" customWidth="1"/>
    <col min="14339" max="14339" width="38.25" style="80" customWidth="1"/>
    <col min="14340" max="14340" width="13.875" style="80" bestFit="1" customWidth="1"/>
    <col min="14341" max="14341" width="17" style="80" customWidth="1"/>
    <col min="14342" max="14342" width="13.125" style="80" bestFit="1" customWidth="1"/>
    <col min="14343" max="14343" width="6.875" style="80" customWidth="1"/>
    <col min="14344" max="14344" width="12.125" style="80" bestFit="1" customWidth="1"/>
    <col min="14345" max="14345" width="10.5" style="80" bestFit="1" customWidth="1"/>
    <col min="14346" max="14346" width="7" style="80" bestFit="1" customWidth="1"/>
    <col min="14347" max="14347" width="5.875" style="80" bestFit="1" customWidth="1"/>
    <col min="14348" max="14348" width="8.75" style="80" bestFit="1" customWidth="1"/>
    <col min="14349" max="14349" width="8.5" style="80" bestFit="1" customWidth="1"/>
    <col min="14350" max="14350" width="8.625" style="80" bestFit="1" customWidth="1"/>
    <col min="14351" max="14351" width="14.375" style="80" bestFit="1" customWidth="1"/>
    <col min="14352" max="14352" width="10" style="80" bestFit="1" customWidth="1"/>
    <col min="14353" max="14353" width="6" style="80" customWidth="1"/>
    <col min="14354" max="14354" width="25.25" style="80" bestFit="1" customWidth="1"/>
    <col min="14355" max="14355" width="11" style="80" bestFit="1" customWidth="1"/>
    <col min="14356" max="14357" width="8.25" style="80" bestFit="1" customWidth="1"/>
    <col min="14358" max="14592" width="8.75" style="80"/>
    <col min="14593" max="14593" width="15.875" style="80" customWidth="1"/>
    <col min="14594" max="14594" width="3.875" style="80" bestFit="1" customWidth="1"/>
    <col min="14595" max="14595" width="38.25" style="80" customWidth="1"/>
    <col min="14596" max="14596" width="13.875" style="80" bestFit="1" customWidth="1"/>
    <col min="14597" max="14597" width="17" style="80" customWidth="1"/>
    <col min="14598" max="14598" width="13.125" style="80" bestFit="1" customWidth="1"/>
    <col min="14599" max="14599" width="6.875" style="80" customWidth="1"/>
    <col min="14600" max="14600" width="12.125" style="80" bestFit="1" customWidth="1"/>
    <col min="14601" max="14601" width="10.5" style="80" bestFit="1" customWidth="1"/>
    <col min="14602" max="14602" width="7" style="80" bestFit="1" customWidth="1"/>
    <col min="14603" max="14603" width="5.875" style="80" bestFit="1" customWidth="1"/>
    <col min="14604" max="14604" width="8.75" style="80" bestFit="1" customWidth="1"/>
    <col min="14605" max="14605" width="8.5" style="80" bestFit="1" customWidth="1"/>
    <col min="14606" max="14606" width="8.625" style="80" bestFit="1" customWidth="1"/>
    <col min="14607" max="14607" width="14.375" style="80" bestFit="1" customWidth="1"/>
    <col min="14608" max="14608" width="10" style="80" bestFit="1" customWidth="1"/>
    <col min="14609" max="14609" width="6" style="80" customWidth="1"/>
    <col min="14610" max="14610" width="25.25" style="80" bestFit="1" customWidth="1"/>
    <col min="14611" max="14611" width="11" style="80" bestFit="1" customWidth="1"/>
    <col min="14612" max="14613" width="8.25" style="80" bestFit="1" customWidth="1"/>
    <col min="14614" max="14848" width="8.75" style="80"/>
    <col min="14849" max="14849" width="15.875" style="80" customWidth="1"/>
    <col min="14850" max="14850" width="3.875" style="80" bestFit="1" customWidth="1"/>
    <col min="14851" max="14851" width="38.25" style="80" customWidth="1"/>
    <col min="14852" max="14852" width="13.875" style="80" bestFit="1" customWidth="1"/>
    <col min="14853" max="14853" width="17" style="80" customWidth="1"/>
    <col min="14854" max="14854" width="13.125" style="80" bestFit="1" customWidth="1"/>
    <col min="14855" max="14855" width="6.875" style="80" customWidth="1"/>
    <col min="14856" max="14856" width="12.125" style="80" bestFit="1" customWidth="1"/>
    <col min="14857" max="14857" width="10.5" style="80" bestFit="1" customWidth="1"/>
    <col min="14858" max="14858" width="7" style="80" bestFit="1" customWidth="1"/>
    <col min="14859" max="14859" width="5.875" style="80" bestFit="1" customWidth="1"/>
    <col min="14860" max="14860" width="8.75" style="80" bestFit="1" customWidth="1"/>
    <col min="14861" max="14861" width="8.5" style="80" bestFit="1" customWidth="1"/>
    <col min="14862" max="14862" width="8.625" style="80" bestFit="1" customWidth="1"/>
    <col min="14863" max="14863" width="14.375" style="80" bestFit="1" customWidth="1"/>
    <col min="14864" max="14864" width="10" style="80" bestFit="1" customWidth="1"/>
    <col min="14865" max="14865" width="6" style="80" customWidth="1"/>
    <col min="14866" max="14866" width="25.25" style="80" bestFit="1" customWidth="1"/>
    <col min="14867" max="14867" width="11" style="80" bestFit="1" customWidth="1"/>
    <col min="14868" max="14869" width="8.25" style="80" bestFit="1" customWidth="1"/>
    <col min="14870" max="15104" width="8.75" style="80"/>
    <col min="15105" max="15105" width="15.875" style="80" customWidth="1"/>
    <col min="15106" max="15106" width="3.875" style="80" bestFit="1" customWidth="1"/>
    <col min="15107" max="15107" width="38.25" style="80" customWidth="1"/>
    <col min="15108" max="15108" width="13.875" style="80" bestFit="1" customWidth="1"/>
    <col min="15109" max="15109" width="17" style="80" customWidth="1"/>
    <col min="15110" max="15110" width="13.125" style="80" bestFit="1" customWidth="1"/>
    <col min="15111" max="15111" width="6.875" style="80" customWidth="1"/>
    <col min="15112" max="15112" width="12.125" style="80" bestFit="1" customWidth="1"/>
    <col min="15113" max="15113" width="10.5" style="80" bestFit="1" customWidth="1"/>
    <col min="15114" max="15114" width="7" style="80" bestFit="1" customWidth="1"/>
    <col min="15115" max="15115" width="5.875" style="80" bestFit="1" customWidth="1"/>
    <col min="15116" max="15116" width="8.75" style="80" bestFit="1" customWidth="1"/>
    <col min="15117" max="15117" width="8.5" style="80" bestFit="1" customWidth="1"/>
    <col min="15118" max="15118" width="8.625" style="80" bestFit="1" customWidth="1"/>
    <col min="15119" max="15119" width="14.375" style="80" bestFit="1" customWidth="1"/>
    <col min="15120" max="15120" width="10" style="80" bestFit="1" customWidth="1"/>
    <col min="15121" max="15121" width="6" style="80" customWidth="1"/>
    <col min="15122" max="15122" width="25.25" style="80" bestFit="1" customWidth="1"/>
    <col min="15123" max="15123" width="11" style="80" bestFit="1" customWidth="1"/>
    <col min="15124" max="15125" width="8.25" style="80" bestFit="1" customWidth="1"/>
    <col min="15126" max="15360" width="8.75" style="80"/>
    <col min="15361" max="15361" width="15.875" style="80" customWidth="1"/>
    <col min="15362" max="15362" width="3.875" style="80" bestFit="1" customWidth="1"/>
    <col min="15363" max="15363" width="38.25" style="80" customWidth="1"/>
    <col min="15364" max="15364" width="13.875" style="80" bestFit="1" customWidth="1"/>
    <col min="15365" max="15365" width="17" style="80" customWidth="1"/>
    <col min="15366" max="15366" width="13.125" style="80" bestFit="1" customWidth="1"/>
    <col min="15367" max="15367" width="6.875" style="80" customWidth="1"/>
    <col min="15368" max="15368" width="12.125" style="80" bestFit="1" customWidth="1"/>
    <col min="15369" max="15369" width="10.5" style="80" bestFit="1" customWidth="1"/>
    <col min="15370" max="15370" width="7" style="80" bestFit="1" customWidth="1"/>
    <col min="15371" max="15371" width="5.875" style="80" bestFit="1" customWidth="1"/>
    <col min="15372" max="15372" width="8.75" style="80" bestFit="1" customWidth="1"/>
    <col min="15373" max="15373" width="8.5" style="80" bestFit="1" customWidth="1"/>
    <col min="15374" max="15374" width="8.625" style="80" bestFit="1" customWidth="1"/>
    <col min="15375" max="15375" width="14.375" style="80" bestFit="1" customWidth="1"/>
    <col min="15376" max="15376" width="10" style="80" bestFit="1" customWidth="1"/>
    <col min="15377" max="15377" width="6" style="80" customWidth="1"/>
    <col min="15378" max="15378" width="25.25" style="80" bestFit="1" customWidth="1"/>
    <col min="15379" max="15379" width="11" style="80" bestFit="1" customWidth="1"/>
    <col min="15380" max="15381" width="8.25" style="80" bestFit="1" customWidth="1"/>
    <col min="15382" max="15616" width="8.75" style="80"/>
    <col min="15617" max="15617" width="15.875" style="80" customWidth="1"/>
    <col min="15618" max="15618" width="3.875" style="80" bestFit="1" customWidth="1"/>
    <col min="15619" max="15619" width="38.25" style="80" customWidth="1"/>
    <col min="15620" max="15620" width="13.875" style="80" bestFit="1" customWidth="1"/>
    <col min="15621" max="15621" width="17" style="80" customWidth="1"/>
    <col min="15622" max="15622" width="13.125" style="80" bestFit="1" customWidth="1"/>
    <col min="15623" max="15623" width="6.875" style="80" customWidth="1"/>
    <col min="15624" max="15624" width="12.125" style="80" bestFit="1" customWidth="1"/>
    <col min="15625" max="15625" width="10.5" style="80" bestFit="1" customWidth="1"/>
    <col min="15626" max="15626" width="7" style="80" bestFit="1" customWidth="1"/>
    <col min="15627" max="15627" width="5.875" style="80" bestFit="1" customWidth="1"/>
    <col min="15628" max="15628" width="8.75" style="80" bestFit="1" customWidth="1"/>
    <col min="15629" max="15629" width="8.5" style="80" bestFit="1" customWidth="1"/>
    <col min="15630" max="15630" width="8.625" style="80" bestFit="1" customWidth="1"/>
    <col min="15631" max="15631" width="14.375" style="80" bestFit="1" customWidth="1"/>
    <col min="15632" max="15632" width="10" style="80" bestFit="1" customWidth="1"/>
    <col min="15633" max="15633" width="6" style="80" customWidth="1"/>
    <col min="15634" max="15634" width="25.25" style="80" bestFit="1" customWidth="1"/>
    <col min="15635" max="15635" width="11" style="80" bestFit="1" customWidth="1"/>
    <col min="15636" max="15637" width="8.25" style="80" bestFit="1" customWidth="1"/>
    <col min="15638" max="15872" width="8.75" style="80"/>
    <col min="15873" max="15873" width="15.875" style="80" customWidth="1"/>
    <col min="15874" max="15874" width="3.875" style="80" bestFit="1" customWidth="1"/>
    <col min="15875" max="15875" width="38.25" style="80" customWidth="1"/>
    <col min="15876" max="15876" width="13.875" style="80" bestFit="1" customWidth="1"/>
    <col min="15877" max="15877" width="17" style="80" customWidth="1"/>
    <col min="15878" max="15878" width="13.125" style="80" bestFit="1" customWidth="1"/>
    <col min="15879" max="15879" width="6.875" style="80" customWidth="1"/>
    <col min="15880" max="15880" width="12.125" style="80" bestFit="1" customWidth="1"/>
    <col min="15881" max="15881" width="10.5" style="80" bestFit="1" customWidth="1"/>
    <col min="15882" max="15882" width="7" style="80" bestFit="1" customWidth="1"/>
    <col min="15883" max="15883" width="5.875" style="80" bestFit="1" customWidth="1"/>
    <col min="15884" max="15884" width="8.75" style="80" bestFit="1" customWidth="1"/>
    <col min="15885" max="15885" width="8.5" style="80" bestFit="1" customWidth="1"/>
    <col min="15886" max="15886" width="8.625" style="80" bestFit="1" customWidth="1"/>
    <col min="15887" max="15887" width="14.375" style="80" bestFit="1" customWidth="1"/>
    <col min="15888" max="15888" width="10" style="80" bestFit="1" customWidth="1"/>
    <col min="15889" max="15889" width="6" style="80" customWidth="1"/>
    <col min="15890" max="15890" width="25.25" style="80" bestFit="1" customWidth="1"/>
    <col min="15891" max="15891" width="11" style="80" bestFit="1" customWidth="1"/>
    <col min="15892" max="15893" width="8.25" style="80" bestFit="1" customWidth="1"/>
    <col min="15894" max="16128" width="8.75" style="80"/>
    <col min="16129" max="16129" width="15.875" style="80" customWidth="1"/>
    <col min="16130" max="16130" width="3.875" style="80" bestFit="1" customWidth="1"/>
    <col min="16131" max="16131" width="38.25" style="80" customWidth="1"/>
    <col min="16132" max="16132" width="13.875" style="80" bestFit="1" customWidth="1"/>
    <col min="16133" max="16133" width="17" style="80" customWidth="1"/>
    <col min="16134" max="16134" width="13.125" style="80" bestFit="1" customWidth="1"/>
    <col min="16135" max="16135" width="6.875" style="80" customWidth="1"/>
    <col min="16136" max="16136" width="12.125" style="80" bestFit="1" customWidth="1"/>
    <col min="16137" max="16137" width="10.5" style="80" bestFit="1" customWidth="1"/>
    <col min="16138" max="16138" width="7" style="80" bestFit="1" customWidth="1"/>
    <col min="16139" max="16139" width="5.875" style="80" bestFit="1" customWidth="1"/>
    <col min="16140" max="16140" width="8.75" style="80" bestFit="1" customWidth="1"/>
    <col min="16141" max="16141" width="8.5" style="80" bestFit="1" customWidth="1"/>
    <col min="16142" max="16142" width="8.625" style="80" bestFit="1" customWidth="1"/>
    <col min="16143" max="16143" width="14.375" style="80" bestFit="1" customWidth="1"/>
    <col min="16144" max="16144" width="10" style="80" bestFit="1" customWidth="1"/>
    <col min="16145" max="16145" width="6" style="80" customWidth="1"/>
    <col min="16146" max="16146" width="25.25" style="80" bestFit="1" customWidth="1"/>
    <col min="16147" max="16147" width="11" style="80" bestFit="1" customWidth="1"/>
    <col min="16148" max="16149" width="8.25" style="80" bestFit="1" customWidth="1"/>
    <col min="16150" max="16384" width="8.75" style="80"/>
  </cols>
  <sheetData>
    <row r="1" spans="1:24" ht="21.75" customHeight="1">
      <c r="A1" s="178"/>
      <c r="B1" s="178"/>
      <c r="Q1" s="177"/>
    </row>
    <row r="2" spans="1:24" ht="15">
      <c r="A2" s="80"/>
      <c r="E2" s="80"/>
      <c r="F2" s="176"/>
      <c r="J2" s="568" t="s">
        <v>587</v>
      </c>
      <c r="K2" s="568"/>
      <c r="L2" s="568"/>
      <c r="M2" s="568"/>
      <c r="N2" s="568"/>
      <c r="O2" s="568"/>
      <c r="P2" s="174"/>
      <c r="Q2" s="569" t="s">
        <v>586</v>
      </c>
      <c r="R2" s="570"/>
      <c r="S2" s="570"/>
      <c r="T2" s="570"/>
      <c r="U2" s="570"/>
    </row>
    <row r="3" spans="1:24" ht="23.25" customHeight="1">
      <c r="A3" s="261" t="s">
        <v>501</v>
      </c>
      <c r="B3" s="175"/>
      <c r="E3" s="80"/>
      <c r="J3" s="174"/>
      <c r="Q3" s="173"/>
      <c r="R3" s="571" t="s">
        <v>472</v>
      </c>
      <c r="S3" s="571"/>
      <c r="T3" s="571"/>
      <c r="U3" s="571"/>
      <c r="W3" s="249" t="s">
        <v>585</v>
      </c>
      <c r="X3" s="171"/>
    </row>
    <row r="4" spans="1:24" ht="14.25" customHeight="1" thickBot="1">
      <c r="A4" s="548" t="s">
        <v>470</v>
      </c>
      <c r="B4" s="572" t="s">
        <v>469</v>
      </c>
      <c r="C4" s="573"/>
      <c r="D4" s="578"/>
      <c r="E4" s="580"/>
      <c r="F4" s="572" t="s">
        <v>468</v>
      </c>
      <c r="G4" s="582"/>
      <c r="H4" s="534" t="s">
        <v>499</v>
      </c>
      <c r="I4" s="552" t="s">
        <v>466</v>
      </c>
      <c r="J4" s="528" t="s">
        <v>465</v>
      </c>
      <c r="K4" s="531" t="s">
        <v>498</v>
      </c>
      <c r="L4" s="532"/>
      <c r="M4" s="532"/>
      <c r="N4" s="533"/>
      <c r="O4" s="534" t="s">
        <v>497</v>
      </c>
      <c r="P4" s="537" t="s">
        <v>496</v>
      </c>
      <c r="Q4" s="538"/>
      <c r="R4" s="539"/>
      <c r="S4" s="543" t="s">
        <v>463</v>
      </c>
      <c r="T4" s="545" t="s">
        <v>7</v>
      </c>
      <c r="U4" s="534" t="s">
        <v>8</v>
      </c>
      <c r="W4" s="553" t="s">
        <v>460</v>
      </c>
      <c r="X4" s="553" t="s">
        <v>583</v>
      </c>
    </row>
    <row r="5" spans="1:24" ht="11.25" customHeight="1">
      <c r="A5" s="549"/>
      <c r="B5" s="574"/>
      <c r="C5" s="575"/>
      <c r="D5" s="579"/>
      <c r="E5" s="581"/>
      <c r="F5" s="530"/>
      <c r="G5" s="564"/>
      <c r="H5" s="549"/>
      <c r="I5" s="549"/>
      <c r="J5" s="529"/>
      <c r="K5" s="555" t="s">
        <v>458</v>
      </c>
      <c r="L5" s="558" t="s">
        <v>495</v>
      </c>
      <c r="M5" s="561" t="s">
        <v>456</v>
      </c>
      <c r="N5" s="562" t="s">
        <v>455</v>
      </c>
      <c r="O5" s="535"/>
      <c r="P5" s="540"/>
      <c r="Q5" s="541"/>
      <c r="R5" s="542"/>
      <c r="S5" s="544"/>
      <c r="T5" s="546"/>
      <c r="U5" s="549"/>
      <c r="W5" s="553"/>
      <c r="X5" s="553"/>
    </row>
    <row r="6" spans="1:24" ht="11.25" customHeight="1">
      <c r="A6" s="549"/>
      <c r="B6" s="574"/>
      <c r="C6" s="575"/>
      <c r="D6" s="548" t="s">
        <v>453</v>
      </c>
      <c r="E6" s="551" t="s">
        <v>25</v>
      </c>
      <c r="F6" s="548" t="s">
        <v>453</v>
      </c>
      <c r="G6" s="552" t="s">
        <v>597</v>
      </c>
      <c r="H6" s="549"/>
      <c r="I6" s="549"/>
      <c r="J6" s="529"/>
      <c r="K6" s="556"/>
      <c r="L6" s="559"/>
      <c r="M6" s="556"/>
      <c r="N6" s="563"/>
      <c r="O6" s="535"/>
      <c r="P6" s="534" t="s">
        <v>494</v>
      </c>
      <c r="Q6" s="534" t="s">
        <v>493</v>
      </c>
      <c r="R6" s="548" t="s">
        <v>449</v>
      </c>
      <c r="S6" s="565" t="s">
        <v>492</v>
      </c>
      <c r="T6" s="546"/>
      <c r="U6" s="549"/>
      <c r="W6" s="553"/>
      <c r="X6" s="553"/>
    </row>
    <row r="7" spans="1:24" ht="12" customHeight="1">
      <c r="A7" s="549"/>
      <c r="B7" s="574"/>
      <c r="C7" s="575"/>
      <c r="D7" s="549"/>
      <c r="E7" s="549"/>
      <c r="F7" s="549"/>
      <c r="G7" s="549"/>
      <c r="H7" s="549"/>
      <c r="I7" s="549"/>
      <c r="J7" s="529"/>
      <c r="K7" s="556"/>
      <c r="L7" s="559"/>
      <c r="M7" s="556"/>
      <c r="N7" s="563"/>
      <c r="O7" s="535"/>
      <c r="P7" s="535"/>
      <c r="Q7" s="535"/>
      <c r="R7" s="549"/>
      <c r="S7" s="566"/>
      <c r="T7" s="546"/>
      <c r="U7" s="549"/>
      <c r="W7" s="553"/>
      <c r="X7" s="553"/>
    </row>
    <row r="8" spans="1:24" ht="11.25" customHeight="1">
      <c r="A8" s="550"/>
      <c r="B8" s="576"/>
      <c r="C8" s="577"/>
      <c r="D8" s="550"/>
      <c r="E8" s="550"/>
      <c r="F8" s="550"/>
      <c r="G8" s="550"/>
      <c r="H8" s="550"/>
      <c r="I8" s="550"/>
      <c r="J8" s="530"/>
      <c r="K8" s="557"/>
      <c r="L8" s="560"/>
      <c r="M8" s="557"/>
      <c r="N8" s="564"/>
      <c r="O8" s="536"/>
      <c r="P8" s="536"/>
      <c r="Q8" s="536"/>
      <c r="R8" s="550"/>
      <c r="S8" s="567"/>
      <c r="T8" s="547"/>
      <c r="U8" s="550"/>
      <c r="W8" s="554"/>
      <c r="X8" s="554"/>
    </row>
    <row r="9" spans="1:24" ht="45" customHeight="1">
      <c r="A9" s="314" t="s">
        <v>817</v>
      </c>
      <c r="B9" s="368"/>
      <c r="C9" s="367" t="s">
        <v>816</v>
      </c>
      <c r="D9" s="230" t="s">
        <v>815</v>
      </c>
      <c r="E9" s="229" t="s">
        <v>814</v>
      </c>
      <c r="F9" s="228" t="s">
        <v>571</v>
      </c>
      <c r="G9" s="165">
        <v>1.1990000000000001</v>
      </c>
      <c r="H9" s="228" t="s">
        <v>162</v>
      </c>
      <c r="I9" s="163" t="str">
        <f>IF(W9="","",(IF(X9-W9&gt;0,CONCATENATE(TEXT(W9,"#,##0"),"~",TEXT(X9,"#,##0")),TEXT(W9,"#,##0"))))</f>
        <v>1,270~1,280</v>
      </c>
      <c r="J9" s="162">
        <v>5</v>
      </c>
      <c r="K9" s="227">
        <v>20.9</v>
      </c>
      <c r="L9" s="226">
        <f>IF(K9&gt;0,1/K9*34.6*67.1,"")</f>
        <v>111.08421052631577</v>
      </c>
      <c r="M9" s="225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17.2</v>
      </c>
      <c r="N9" s="224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20.3</v>
      </c>
      <c r="O9" s="222" t="s">
        <v>562</v>
      </c>
      <c r="P9" s="223" t="s">
        <v>42</v>
      </c>
      <c r="Q9" s="222" t="s">
        <v>98</v>
      </c>
      <c r="R9" s="221"/>
      <c r="S9" s="220" t="str">
        <f>IF((LEFT(D9,1)="6"),"☆☆☆☆☆",IF((LEFT(D9,1)="5"),"☆☆☆☆",IF((LEFT(D9,1)="4"),"☆☆☆"," ")))</f>
        <v>☆☆☆☆</v>
      </c>
      <c r="T9" s="153">
        <f>IFERROR(IF(K9&lt;M9,"",(ROUNDDOWN(K9/M9*100,0))),"")</f>
        <v>121</v>
      </c>
      <c r="U9" s="152">
        <f>IFERROR(IF(K9&lt;N9,"",(ROUNDDOWN(K9/N9*100,0))),"")</f>
        <v>102</v>
      </c>
      <c r="W9" s="151">
        <v>1270</v>
      </c>
      <c r="X9" s="151">
        <v>1280</v>
      </c>
    </row>
    <row r="10" spans="1:24" ht="18.75" customHeight="1">
      <c r="A10" s="313"/>
      <c r="B10" s="311"/>
      <c r="C10" s="307" t="s">
        <v>813</v>
      </c>
      <c r="D10" s="230" t="s">
        <v>812</v>
      </c>
      <c r="E10" s="229" t="s">
        <v>95</v>
      </c>
      <c r="F10" s="228" t="s">
        <v>571</v>
      </c>
      <c r="G10" s="165">
        <v>1.1990000000000001</v>
      </c>
      <c r="H10" s="228" t="s">
        <v>162</v>
      </c>
      <c r="I10" s="163" t="str">
        <f>IF(W10="","",(IF(X10-W10&gt;0,CONCATENATE(TEXT(W10,"#,##0"),"~",TEXT(X10,"#,##0")),TEXT(W10,"#,##0"))))</f>
        <v>1,420</v>
      </c>
      <c r="J10" s="162">
        <v>5</v>
      </c>
      <c r="K10" s="227">
        <v>19.8</v>
      </c>
      <c r="L10" s="226">
        <f>IF(K10&gt;0,1/K10*34.6*67.1,"")</f>
        <v>117.25555555555556</v>
      </c>
      <c r="M10" s="225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15.8</v>
      </c>
      <c r="N10" s="224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19</v>
      </c>
      <c r="O10" s="222" t="s">
        <v>562</v>
      </c>
      <c r="P10" s="223" t="s">
        <v>42</v>
      </c>
      <c r="Q10" s="222" t="s">
        <v>98</v>
      </c>
      <c r="R10" s="221"/>
      <c r="S10" s="303" t="str">
        <f>IF((LEFT(D10,1)="6"),"☆☆☆☆☆",IF((LEFT(D10,1)="5"),"☆☆☆☆",IF((LEFT(D10,1)="4"),"☆☆☆"," ")))</f>
        <v xml:space="preserve"> </v>
      </c>
      <c r="T10" s="153">
        <f>IFERROR(IF(K10&lt;M10,"",(ROUNDDOWN(K10/M10*100,0))),"")</f>
        <v>125</v>
      </c>
      <c r="U10" s="152">
        <f>IFERROR(IF(K10&lt;N10,"",(ROUNDDOWN(K10/N10*100,0))),"")</f>
        <v>104</v>
      </c>
      <c r="W10" s="151">
        <v>1420</v>
      </c>
      <c r="X10" s="151"/>
    </row>
    <row r="11" spans="1:24" ht="18.75" customHeight="1">
      <c r="A11" s="366"/>
      <c r="B11" s="305"/>
      <c r="C11" s="304"/>
      <c r="D11" s="230" t="s">
        <v>812</v>
      </c>
      <c r="E11" s="229" t="s">
        <v>100</v>
      </c>
      <c r="F11" s="228" t="s">
        <v>571</v>
      </c>
      <c r="G11" s="165">
        <v>1.1990000000000001</v>
      </c>
      <c r="H11" s="228" t="s">
        <v>162</v>
      </c>
      <c r="I11" s="163" t="str">
        <f>IF(W11="","",(IF(X11-W11&gt;0,CONCATENATE(TEXT(W11,"#,##0"),"~",TEXT(X11,"#,##0")),TEXT(W11,"#,##0"))))</f>
        <v>1,450</v>
      </c>
      <c r="J11" s="162">
        <v>5</v>
      </c>
      <c r="K11" s="227">
        <v>19.8</v>
      </c>
      <c r="L11" s="226">
        <f>IF(K11&gt;0,1/K11*34.6*67.1,"")</f>
        <v>117.25555555555556</v>
      </c>
      <c r="M11" s="225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14.4</v>
      </c>
      <c r="N11" s="224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17.600000000000001</v>
      </c>
      <c r="O11" s="222" t="s">
        <v>562</v>
      </c>
      <c r="P11" s="223" t="s">
        <v>42</v>
      </c>
      <c r="Q11" s="222" t="s">
        <v>98</v>
      </c>
      <c r="R11" s="221"/>
      <c r="S11" s="303" t="str">
        <f>IF((LEFT(D11,1)="6"),"☆☆☆☆☆",IF((LEFT(D11,1)="5"),"☆☆☆☆",IF((LEFT(D11,1)="4"),"☆☆☆"," ")))</f>
        <v xml:space="preserve"> </v>
      </c>
      <c r="T11" s="153">
        <f>IFERROR(IF(K11&lt;M11,"",(ROUNDDOWN(K11/M11*100,0))),"")</f>
        <v>137</v>
      </c>
      <c r="U11" s="152">
        <f>IFERROR(IF(K11&lt;N11,"",(ROUNDDOWN(K11/N11*100,0))),"")</f>
        <v>112</v>
      </c>
      <c r="W11" s="151">
        <v>1450</v>
      </c>
      <c r="X11" s="151"/>
    </row>
    <row r="12" spans="1:24">
      <c r="E12" s="80"/>
    </row>
    <row r="13" spans="1:24">
      <c r="B13" s="80" t="s">
        <v>326</v>
      </c>
      <c r="E13" s="80"/>
    </row>
    <row r="14" spans="1:24">
      <c r="B14" s="80" t="s">
        <v>327</v>
      </c>
      <c r="E14" s="80"/>
    </row>
    <row r="15" spans="1:24">
      <c r="B15" s="80" t="s">
        <v>328</v>
      </c>
      <c r="E15" s="80"/>
    </row>
    <row r="16" spans="1:24">
      <c r="B16" s="80" t="s">
        <v>329</v>
      </c>
      <c r="E16" s="80"/>
    </row>
    <row r="17" spans="2:5">
      <c r="B17" s="80" t="s">
        <v>330</v>
      </c>
      <c r="E17" s="80"/>
    </row>
    <row r="18" spans="2:5">
      <c r="B18" s="80" t="s">
        <v>331</v>
      </c>
      <c r="E18" s="80"/>
    </row>
    <row r="19" spans="2:5">
      <c r="B19" s="80" t="s">
        <v>332</v>
      </c>
      <c r="E19" s="80"/>
    </row>
    <row r="20" spans="2:5">
      <c r="B20" s="80" t="s">
        <v>333</v>
      </c>
      <c r="E20" s="80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D6:D8"/>
    <mergeCell ref="E6:E8"/>
    <mergeCell ref="F6:F8"/>
    <mergeCell ref="G6:G8"/>
    <mergeCell ref="P6:P8"/>
    <mergeCell ref="Q6:Q8"/>
    <mergeCell ref="J4:J8"/>
    <mergeCell ref="K4:N4"/>
    <mergeCell ref="O4:O8"/>
    <mergeCell ref="P4:R5"/>
    <mergeCell ref="S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5" firstPageNumber="0" fitToHeight="0" orientation="landscape" r:id="rId1"/>
  <headerFooter alignWithMargins="0">
    <oddHeader>&amp;R様式1-6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5FC3-FB47-4662-9E41-13E33559E4F4}">
  <sheetPr>
    <tabColor rgb="FFC00000"/>
  </sheetPr>
  <dimension ref="A1:X54"/>
  <sheetViews>
    <sheetView view="pageBreakPreview" zoomScale="55" zoomScaleNormal="100" zoomScaleSheetLayoutView="55" workbookViewId="0">
      <selection activeCell="A4" sqref="A4:A8"/>
    </sheetView>
  </sheetViews>
  <sheetFormatPr defaultColWidth="9" defaultRowHeight="11.25"/>
  <cols>
    <col min="1" max="1" width="15.875" style="79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.875" style="264" customWidth="1"/>
    <col min="6" max="6" width="13.125" style="1" bestFit="1" customWidth="1"/>
    <col min="7" max="7" width="7.8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0" width="8.25" style="1" bestFit="1" customWidth="1"/>
    <col min="21" max="21" width="8.25" style="1" customWidth="1"/>
    <col min="22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3.875" style="1" customWidth="1"/>
    <col min="262" max="262" width="13.125" style="1" bestFit="1" customWidth="1"/>
    <col min="263" max="263" width="5.875" style="1" bestFit="1" customWidth="1"/>
    <col min="264" max="264" width="12.125" style="1" bestFit="1" customWidth="1"/>
    <col min="265" max="265" width="10.5" style="1" bestFit="1" customWidth="1"/>
    <col min="266" max="266" width="7" style="1" bestFit="1" customWidth="1"/>
    <col min="267" max="267" width="5.875" style="1" bestFit="1" customWidth="1"/>
    <col min="268" max="268" width="8.75" style="1" bestFit="1" customWidth="1"/>
    <col min="269" max="269" width="8.5" style="1" bestFit="1" customWidth="1"/>
    <col min="270" max="270" width="8.625" style="1" bestFit="1" customWidth="1"/>
    <col min="271" max="271" width="14.375" style="1" bestFit="1" customWidth="1"/>
    <col min="272" max="272" width="10" style="1" bestFit="1" customWidth="1"/>
    <col min="273" max="273" width="6" style="1" customWidth="1"/>
    <col min="274" max="274" width="25.25" style="1" bestFit="1" customWidth="1"/>
    <col min="275" max="275" width="11" style="1" bestFit="1" customWidth="1"/>
    <col min="276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3.875" style="1" customWidth="1"/>
    <col min="518" max="518" width="13.125" style="1" bestFit="1" customWidth="1"/>
    <col min="519" max="519" width="5.875" style="1" bestFit="1" customWidth="1"/>
    <col min="520" max="520" width="12.125" style="1" bestFit="1" customWidth="1"/>
    <col min="521" max="521" width="10.5" style="1" bestFit="1" customWidth="1"/>
    <col min="522" max="522" width="7" style="1" bestFit="1" customWidth="1"/>
    <col min="523" max="523" width="5.875" style="1" bestFit="1" customWidth="1"/>
    <col min="524" max="524" width="8.75" style="1" bestFit="1" customWidth="1"/>
    <col min="525" max="525" width="8.5" style="1" bestFit="1" customWidth="1"/>
    <col min="526" max="526" width="8.625" style="1" bestFit="1" customWidth="1"/>
    <col min="527" max="527" width="14.375" style="1" bestFit="1" customWidth="1"/>
    <col min="528" max="528" width="10" style="1" bestFit="1" customWidth="1"/>
    <col min="529" max="529" width="6" style="1" customWidth="1"/>
    <col min="530" max="530" width="25.25" style="1" bestFit="1" customWidth="1"/>
    <col min="531" max="531" width="11" style="1" bestFit="1" customWidth="1"/>
    <col min="532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3.875" style="1" customWidth="1"/>
    <col min="774" max="774" width="13.125" style="1" bestFit="1" customWidth="1"/>
    <col min="775" max="775" width="5.875" style="1" bestFit="1" customWidth="1"/>
    <col min="776" max="776" width="12.125" style="1" bestFit="1" customWidth="1"/>
    <col min="777" max="777" width="10.5" style="1" bestFit="1" customWidth="1"/>
    <col min="778" max="778" width="7" style="1" bestFit="1" customWidth="1"/>
    <col min="779" max="779" width="5.875" style="1" bestFit="1" customWidth="1"/>
    <col min="780" max="780" width="8.75" style="1" bestFit="1" customWidth="1"/>
    <col min="781" max="781" width="8.5" style="1" bestFit="1" customWidth="1"/>
    <col min="782" max="782" width="8.625" style="1" bestFit="1" customWidth="1"/>
    <col min="783" max="783" width="14.375" style="1" bestFit="1" customWidth="1"/>
    <col min="784" max="784" width="10" style="1" bestFit="1" customWidth="1"/>
    <col min="785" max="785" width="6" style="1" customWidth="1"/>
    <col min="786" max="786" width="25.25" style="1" bestFit="1" customWidth="1"/>
    <col min="787" max="787" width="11" style="1" bestFit="1" customWidth="1"/>
    <col min="788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3.875" style="1" customWidth="1"/>
    <col min="1030" max="1030" width="13.125" style="1" bestFit="1" customWidth="1"/>
    <col min="1031" max="1031" width="5.875" style="1" bestFit="1" customWidth="1"/>
    <col min="1032" max="1032" width="12.125" style="1" bestFit="1" customWidth="1"/>
    <col min="1033" max="1033" width="10.5" style="1" bestFit="1" customWidth="1"/>
    <col min="1034" max="1034" width="7" style="1" bestFit="1" customWidth="1"/>
    <col min="1035" max="1035" width="5.875" style="1" bestFit="1" customWidth="1"/>
    <col min="1036" max="1036" width="8.75" style="1" bestFit="1" customWidth="1"/>
    <col min="1037" max="1037" width="8.5" style="1" bestFit="1" customWidth="1"/>
    <col min="1038" max="1038" width="8.625" style="1" bestFit="1" customWidth="1"/>
    <col min="1039" max="1039" width="14.375" style="1" bestFit="1" customWidth="1"/>
    <col min="1040" max="1040" width="10" style="1" bestFit="1" customWidth="1"/>
    <col min="1041" max="1041" width="6" style="1" customWidth="1"/>
    <col min="1042" max="1042" width="25.25" style="1" bestFit="1" customWidth="1"/>
    <col min="1043" max="1043" width="11" style="1" bestFit="1" customWidth="1"/>
    <col min="1044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3.875" style="1" customWidth="1"/>
    <col min="1286" max="1286" width="13.125" style="1" bestFit="1" customWidth="1"/>
    <col min="1287" max="1287" width="5.875" style="1" bestFit="1" customWidth="1"/>
    <col min="1288" max="1288" width="12.125" style="1" bestFit="1" customWidth="1"/>
    <col min="1289" max="1289" width="10.5" style="1" bestFit="1" customWidth="1"/>
    <col min="1290" max="1290" width="7" style="1" bestFit="1" customWidth="1"/>
    <col min="1291" max="1291" width="5.875" style="1" bestFit="1" customWidth="1"/>
    <col min="1292" max="1292" width="8.75" style="1" bestFit="1" customWidth="1"/>
    <col min="1293" max="1293" width="8.5" style="1" bestFit="1" customWidth="1"/>
    <col min="1294" max="1294" width="8.625" style="1" bestFit="1" customWidth="1"/>
    <col min="1295" max="1295" width="14.375" style="1" bestFit="1" customWidth="1"/>
    <col min="1296" max="1296" width="10" style="1" bestFit="1" customWidth="1"/>
    <col min="1297" max="1297" width="6" style="1" customWidth="1"/>
    <col min="1298" max="1298" width="25.25" style="1" bestFit="1" customWidth="1"/>
    <col min="1299" max="1299" width="11" style="1" bestFit="1" customWidth="1"/>
    <col min="1300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3.875" style="1" customWidth="1"/>
    <col min="1542" max="1542" width="13.125" style="1" bestFit="1" customWidth="1"/>
    <col min="1543" max="1543" width="5.875" style="1" bestFit="1" customWidth="1"/>
    <col min="1544" max="1544" width="12.125" style="1" bestFit="1" customWidth="1"/>
    <col min="1545" max="1545" width="10.5" style="1" bestFit="1" customWidth="1"/>
    <col min="1546" max="1546" width="7" style="1" bestFit="1" customWidth="1"/>
    <col min="1547" max="1547" width="5.875" style="1" bestFit="1" customWidth="1"/>
    <col min="1548" max="1548" width="8.75" style="1" bestFit="1" customWidth="1"/>
    <col min="1549" max="1549" width="8.5" style="1" bestFit="1" customWidth="1"/>
    <col min="1550" max="1550" width="8.625" style="1" bestFit="1" customWidth="1"/>
    <col min="1551" max="1551" width="14.375" style="1" bestFit="1" customWidth="1"/>
    <col min="1552" max="1552" width="10" style="1" bestFit="1" customWidth="1"/>
    <col min="1553" max="1553" width="6" style="1" customWidth="1"/>
    <col min="1554" max="1554" width="25.25" style="1" bestFit="1" customWidth="1"/>
    <col min="1555" max="1555" width="11" style="1" bestFit="1" customWidth="1"/>
    <col min="1556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3.875" style="1" customWidth="1"/>
    <col min="1798" max="1798" width="13.125" style="1" bestFit="1" customWidth="1"/>
    <col min="1799" max="1799" width="5.875" style="1" bestFit="1" customWidth="1"/>
    <col min="1800" max="1800" width="12.125" style="1" bestFit="1" customWidth="1"/>
    <col min="1801" max="1801" width="10.5" style="1" bestFit="1" customWidth="1"/>
    <col min="1802" max="1802" width="7" style="1" bestFit="1" customWidth="1"/>
    <col min="1803" max="1803" width="5.875" style="1" bestFit="1" customWidth="1"/>
    <col min="1804" max="1804" width="8.75" style="1" bestFit="1" customWidth="1"/>
    <col min="1805" max="1805" width="8.5" style="1" bestFit="1" customWidth="1"/>
    <col min="1806" max="1806" width="8.625" style="1" bestFit="1" customWidth="1"/>
    <col min="1807" max="1807" width="14.375" style="1" bestFit="1" customWidth="1"/>
    <col min="1808" max="1808" width="10" style="1" bestFit="1" customWidth="1"/>
    <col min="1809" max="1809" width="6" style="1" customWidth="1"/>
    <col min="1810" max="1810" width="25.25" style="1" bestFit="1" customWidth="1"/>
    <col min="1811" max="1811" width="11" style="1" bestFit="1" customWidth="1"/>
    <col min="1812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3.875" style="1" customWidth="1"/>
    <col min="2054" max="2054" width="13.125" style="1" bestFit="1" customWidth="1"/>
    <col min="2055" max="2055" width="5.875" style="1" bestFit="1" customWidth="1"/>
    <col min="2056" max="2056" width="12.125" style="1" bestFit="1" customWidth="1"/>
    <col min="2057" max="2057" width="10.5" style="1" bestFit="1" customWidth="1"/>
    <col min="2058" max="2058" width="7" style="1" bestFit="1" customWidth="1"/>
    <col min="2059" max="2059" width="5.875" style="1" bestFit="1" customWidth="1"/>
    <col min="2060" max="2060" width="8.75" style="1" bestFit="1" customWidth="1"/>
    <col min="2061" max="2061" width="8.5" style="1" bestFit="1" customWidth="1"/>
    <col min="2062" max="2062" width="8.625" style="1" bestFit="1" customWidth="1"/>
    <col min="2063" max="2063" width="14.375" style="1" bestFit="1" customWidth="1"/>
    <col min="2064" max="2064" width="10" style="1" bestFit="1" customWidth="1"/>
    <col min="2065" max="2065" width="6" style="1" customWidth="1"/>
    <col min="2066" max="2066" width="25.25" style="1" bestFit="1" customWidth="1"/>
    <col min="2067" max="2067" width="11" style="1" bestFit="1" customWidth="1"/>
    <col min="2068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3.875" style="1" customWidth="1"/>
    <col min="2310" max="2310" width="13.125" style="1" bestFit="1" customWidth="1"/>
    <col min="2311" max="2311" width="5.875" style="1" bestFit="1" customWidth="1"/>
    <col min="2312" max="2312" width="12.125" style="1" bestFit="1" customWidth="1"/>
    <col min="2313" max="2313" width="10.5" style="1" bestFit="1" customWidth="1"/>
    <col min="2314" max="2314" width="7" style="1" bestFit="1" customWidth="1"/>
    <col min="2315" max="2315" width="5.875" style="1" bestFit="1" customWidth="1"/>
    <col min="2316" max="2316" width="8.75" style="1" bestFit="1" customWidth="1"/>
    <col min="2317" max="2317" width="8.5" style="1" bestFit="1" customWidth="1"/>
    <col min="2318" max="2318" width="8.625" style="1" bestFit="1" customWidth="1"/>
    <col min="2319" max="2319" width="14.375" style="1" bestFit="1" customWidth="1"/>
    <col min="2320" max="2320" width="10" style="1" bestFit="1" customWidth="1"/>
    <col min="2321" max="2321" width="6" style="1" customWidth="1"/>
    <col min="2322" max="2322" width="25.25" style="1" bestFit="1" customWidth="1"/>
    <col min="2323" max="2323" width="11" style="1" bestFit="1" customWidth="1"/>
    <col min="2324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3.875" style="1" customWidth="1"/>
    <col min="2566" max="2566" width="13.125" style="1" bestFit="1" customWidth="1"/>
    <col min="2567" max="2567" width="5.875" style="1" bestFit="1" customWidth="1"/>
    <col min="2568" max="2568" width="12.125" style="1" bestFit="1" customWidth="1"/>
    <col min="2569" max="2569" width="10.5" style="1" bestFit="1" customWidth="1"/>
    <col min="2570" max="2570" width="7" style="1" bestFit="1" customWidth="1"/>
    <col min="2571" max="2571" width="5.875" style="1" bestFit="1" customWidth="1"/>
    <col min="2572" max="2572" width="8.75" style="1" bestFit="1" customWidth="1"/>
    <col min="2573" max="2573" width="8.5" style="1" bestFit="1" customWidth="1"/>
    <col min="2574" max="2574" width="8.625" style="1" bestFit="1" customWidth="1"/>
    <col min="2575" max="2575" width="14.375" style="1" bestFit="1" customWidth="1"/>
    <col min="2576" max="2576" width="10" style="1" bestFit="1" customWidth="1"/>
    <col min="2577" max="2577" width="6" style="1" customWidth="1"/>
    <col min="2578" max="2578" width="25.25" style="1" bestFit="1" customWidth="1"/>
    <col min="2579" max="2579" width="11" style="1" bestFit="1" customWidth="1"/>
    <col min="2580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3.875" style="1" customWidth="1"/>
    <col min="2822" max="2822" width="13.125" style="1" bestFit="1" customWidth="1"/>
    <col min="2823" max="2823" width="5.875" style="1" bestFit="1" customWidth="1"/>
    <col min="2824" max="2824" width="12.125" style="1" bestFit="1" customWidth="1"/>
    <col min="2825" max="2825" width="10.5" style="1" bestFit="1" customWidth="1"/>
    <col min="2826" max="2826" width="7" style="1" bestFit="1" customWidth="1"/>
    <col min="2827" max="2827" width="5.875" style="1" bestFit="1" customWidth="1"/>
    <col min="2828" max="2828" width="8.75" style="1" bestFit="1" customWidth="1"/>
    <col min="2829" max="2829" width="8.5" style="1" bestFit="1" customWidth="1"/>
    <col min="2830" max="2830" width="8.625" style="1" bestFit="1" customWidth="1"/>
    <col min="2831" max="2831" width="14.375" style="1" bestFit="1" customWidth="1"/>
    <col min="2832" max="2832" width="10" style="1" bestFit="1" customWidth="1"/>
    <col min="2833" max="2833" width="6" style="1" customWidth="1"/>
    <col min="2834" max="2834" width="25.25" style="1" bestFit="1" customWidth="1"/>
    <col min="2835" max="2835" width="11" style="1" bestFit="1" customWidth="1"/>
    <col min="2836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3.875" style="1" customWidth="1"/>
    <col min="3078" max="3078" width="13.125" style="1" bestFit="1" customWidth="1"/>
    <col min="3079" max="3079" width="5.875" style="1" bestFit="1" customWidth="1"/>
    <col min="3080" max="3080" width="12.125" style="1" bestFit="1" customWidth="1"/>
    <col min="3081" max="3081" width="10.5" style="1" bestFit="1" customWidth="1"/>
    <col min="3082" max="3082" width="7" style="1" bestFit="1" customWidth="1"/>
    <col min="3083" max="3083" width="5.875" style="1" bestFit="1" customWidth="1"/>
    <col min="3084" max="3084" width="8.75" style="1" bestFit="1" customWidth="1"/>
    <col min="3085" max="3085" width="8.5" style="1" bestFit="1" customWidth="1"/>
    <col min="3086" max="3086" width="8.625" style="1" bestFit="1" customWidth="1"/>
    <col min="3087" max="3087" width="14.375" style="1" bestFit="1" customWidth="1"/>
    <col min="3088" max="3088" width="10" style="1" bestFit="1" customWidth="1"/>
    <col min="3089" max="3089" width="6" style="1" customWidth="1"/>
    <col min="3090" max="3090" width="25.25" style="1" bestFit="1" customWidth="1"/>
    <col min="3091" max="3091" width="11" style="1" bestFit="1" customWidth="1"/>
    <col min="3092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3.875" style="1" customWidth="1"/>
    <col min="3334" max="3334" width="13.125" style="1" bestFit="1" customWidth="1"/>
    <col min="3335" max="3335" width="5.875" style="1" bestFit="1" customWidth="1"/>
    <col min="3336" max="3336" width="12.125" style="1" bestFit="1" customWidth="1"/>
    <col min="3337" max="3337" width="10.5" style="1" bestFit="1" customWidth="1"/>
    <col min="3338" max="3338" width="7" style="1" bestFit="1" customWidth="1"/>
    <col min="3339" max="3339" width="5.875" style="1" bestFit="1" customWidth="1"/>
    <col min="3340" max="3340" width="8.75" style="1" bestFit="1" customWidth="1"/>
    <col min="3341" max="3341" width="8.5" style="1" bestFit="1" customWidth="1"/>
    <col min="3342" max="3342" width="8.625" style="1" bestFit="1" customWidth="1"/>
    <col min="3343" max="3343" width="14.375" style="1" bestFit="1" customWidth="1"/>
    <col min="3344" max="3344" width="10" style="1" bestFit="1" customWidth="1"/>
    <col min="3345" max="3345" width="6" style="1" customWidth="1"/>
    <col min="3346" max="3346" width="25.25" style="1" bestFit="1" customWidth="1"/>
    <col min="3347" max="3347" width="11" style="1" bestFit="1" customWidth="1"/>
    <col min="3348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3.875" style="1" customWidth="1"/>
    <col min="3590" max="3590" width="13.125" style="1" bestFit="1" customWidth="1"/>
    <col min="3591" max="3591" width="5.875" style="1" bestFit="1" customWidth="1"/>
    <col min="3592" max="3592" width="12.125" style="1" bestFit="1" customWidth="1"/>
    <col min="3593" max="3593" width="10.5" style="1" bestFit="1" customWidth="1"/>
    <col min="3594" max="3594" width="7" style="1" bestFit="1" customWidth="1"/>
    <col min="3595" max="3595" width="5.875" style="1" bestFit="1" customWidth="1"/>
    <col min="3596" max="3596" width="8.75" style="1" bestFit="1" customWidth="1"/>
    <col min="3597" max="3597" width="8.5" style="1" bestFit="1" customWidth="1"/>
    <col min="3598" max="3598" width="8.625" style="1" bestFit="1" customWidth="1"/>
    <col min="3599" max="3599" width="14.375" style="1" bestFit="1" customWidth="1"/>
    <col min="3600" max="3600" width="10" style="1" bestFit="1" customWidth="1"/>
    <col min="3601" max="3601" width="6" style="1" customWidth="1"/>
    <col min="3602" max="3602" width="25.25" style="1" bestFit="1" customWidth="1"/>
    <col min="3603" max="3603" width="11" style="1" bestFit="1" customWidth="1"/>
    <col min="3604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3.875" style="1" customWidth="1"/>
    <col min="3846" max="3846" width="13.125" style="1" bestFit="1" customWidth="1"/>
    <col min="3847" max="3847" width="5.875" style="1" bestFit="1" customWidth="1"/>
    <col min="3848" max="3848" width="12.125" style="1" bestFit="1" customWidth="1"/>
    <col min="3849" max="3849" width="10.5" style="1" bestFit="1" customWidth="1"/>
    <col min="3850" max="3850" width="7" style="1" bestFit="1" customWidth="1"/>
    <col min="3851" max="3851" width="5.875" style="1" bestFit="1" customWidth="1"/>
    <col min="3852" max="3852" width="8.75" style="1" bestFit="1" customWidth="1"/>
    <col min="3853" max="3853" width="8.5" style="1" bestFit="1" customWidth="1"/>
    <col min="3854" max="3854" width="8.625" style="1" bestFit="1" customWidth="1"/>
    <col min="3855" max="3855" width="14.375" style="1" bestFit="1" customWidth="1"/>
    <col min="3856" max="3856" width="10" style="1" bestFit="1" customWidth="1"/>
    <col min="3857" max="3857" width="6" style="1" customWidth="1"/>
    <col min="3858" max="3858" width="25.25" style="1" bestFit="1" customWidth="1"/>
    <col min="3859" max="3859" width="11" style="1" bestFit="1" customWidth="1"/>
    <col min="3860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3.875" style="1" customWidth="1"/>
    <col min="4102" max="4102" width="13.125" style="1" bestFit="1" customWidth="1"/>
    <col min="4103" max="4103" width="5.875" style="1" bestFit="1" customWidth="1"/>
    <col min="4104" max="4104" width="12.125" style="1" bestFit="1" customWidth="1"/>
    <col min="4105" max="4105" width="10.5" style="1" bestFit="1" customWidth="1"/>
    <col min="4106" max="4106" width="7" style="1" bestFit="1" customWidth="1"/>
    <col min="4107" max="4107" width="5.875" style="1" bestFit="1" customWidth="1"/>
    <col min="4108" max="4108" width="8.75" style="1" bestFit="1" customWidth="1"/>
    <col min="4109" max="4109" width="8.5" style="1" bestFit="1" customWidth="1"/>
    <col min="4110" max="4110" width="8.625" style="1" bestFit="1" customWidth="1"/>
    <col min="4111" max="4111" width="14.375" style="1" bestFit="1" customWidth="1"/>
    <col min="4112" max="4112" width="10" style="1" bestFit="1" customWidth="1"/>
    <col min="4113" max="4113" width="6" style="1" customWidth="1"/>
    <col min="4114" max="4114" width="25.25" style="1" bestFit="1" customWidth="1"/>
    <col min="4115" max="4115" width="11" style="1" bestFit="1" customWidth="1"/>
    <col min="4116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3.875" style="1" customWidth="1"/>
    <col min="4358" max="4358" width="13.125" style="1" bestFit="1" customWidth="1"/>
    <col min="4359" max="4359" width="5.875" style="1" bestFit="1" customWidth="1"/>
    <col min="4360" max="4360" width="12.125" style="1" bestFit="1" customWidth="1"/>
    <col min="4361" max="4361" width="10.5" style="1" bestFit="1" customWidth="1"/>
    <col min="4362" max="4362" width="7" style="1" bestFit="1" customWidth="1"/>
    <col min="4363" max="4363" width="5.875" style="1" bestFit="1" customWidth="1"/>
    <col min="4364" max="4364" width="8.75" style="1" bestFit="1" customWidth="1"/>
    <col min="4365" max="4365" width="8.5" style="1" bestFit="1" customWidth="1"/>
    <col min="4366" max="4366" width="8.625" style="1" bestFit="1" customWidth="1"/>
    <col min="4367" max="4367" width="14.375" style="1" bestFit="1" customWidth="1"/>
    <col min="4368" max="4368" width="10" style="1" bestFit="1" customWidth="1"/>
    <col min="4369" max="4369" width="6" style="1" customWidth="1"/>
    <col min="4370" max="4370" width="25.25" style="1" bestFit="1" customWidth="1"/>
    <col min="4371" max="4371" width="11" style="1" bestFit="1" customWidth="1"/>
    <col min="4372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3.875" style="1" customWidth="1"/>
    <col min="4614" max="4614" width="13.125" style="1" bestFit="1" customWidth="1"/>
    <col min="4615" max="4615" width="5.875" style="1" bestFit="1" customWidth="1"/>
    <col min="4616" max="4616" width="12.125" style="1" bestFit="1" customWidth="1"/>
    <col min="4617" max="4617" width="10.5" style="1" bestFit="1" customWidth="1"/>
    <col min="4618" max="4618" width="7" style="1" bestFit="1" customWidth="1"/>
    <col min="4619" max="4619" width="5.875" style="1" bestFit="1" customWidth="1"/>
    <col min="4620" max="4620" width="8.75" style="1" bestFit="1" customWidth="1"/>
    <col min="4621" max="4621" width="8.5" style="1" bestFit="1" customWidth="1"/>
    <col min="4622" max="4622" width="8.625" style="1" bestFit="1" customWidth="1"/>
    <col min="4623" max="4623" width="14.375" style="1" bestFit="1" customWidth="1"/>
    <col min="4624" max="4624" width="10" style="1" bestFit="1" customWidth="1"/>
    <col min="4625" max="4625" width="6" style="1" customWidth="1"/>
    <col min="4626" max="4626" width="25.25" style="1" bestFit="1" customWidth="1"/>
    <col min="4627" max="4627" width="11" style="1" bestFit="1" customWidth="1"/>
    <col min="4628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3.875" style="1" customWidth="1"/>
    <col min="4870" max="4870" width="13.125" style="1" bestFit="1" customWidth="1"/>
    <col min="4871" max="4871" width="5.875" style="1" bestFit="1" customWidth="1"/>
    <col min="4872" max="4872" width="12.125" style="1" bestFit="1" customWidth="1"/>
    <col min="4873" max="4873" width="10.5" style="1" bestFit="1" customWidth="1"/>
    <col min="4874" max="4874" width="7" style="1" bestFit="1" customWidth="1"/>
    <col min="4875" max="4875" width="5.875" style="1" bestFit="1" customWidth="1"/>
    <col min="4876" max="4876" width="8.75" style="1" bestFit="1" customWidth="1"/>
    <col min="4877" max="4877" width="8.5" style="1" bestFit="1" customWidth="1"/>
    <col min="4878" max="4878" width="8.625" style="1" bestFit="1" customWidth="1"/>
    <col min="4879" max="4879" width="14.375" style="1" bestFit="1" customWidth="1"/>
    <col min="4880" max="4880" width="10" style="1" bestFit="1" customWidth="1"/>
    <col min="4881" max="4881" width="6" style="1" customWidth="1"/>
    <col min="4882" max="4882" width="25.25" style="1" bestFit="1" customWidth="1"/>
    <col min="4883" max="4883" width="11" style="1" bestFit="1" customWidth="1"/>
    <col min="4884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3.875" style="1" customWidth="1"/>
    <col min="5126" max="5126" width="13.125" style="1" bestFit="1" customWidth="1"/>
    <col min="5127" max="5127" width="5.875" style="1" bestFit="1" customWidth="1"/>
    <col min="5128" max="5128" width="12.125" style="1" bestFit="1" customWidth="1"/>
    <col min="5129" max="5129" width="10.5" style="1" bestFit="1" customWidth="1"/>
    <col min="5130" max="5130" width="7" style="1" bestFit="1" customWidth="1"/>
    <col min="5131" max="5131" width="5.875" style="1" bestFit="1" customWidth="1"/>
    <col min="5132" max="5132" width="8.75" style="1" bestFit="1" customWidth="1"/>
    <col min="5133" max="5133" width="8.5" style="1" bestFit="1" customWidth="1"/>
    <col min="5134" max="5134" width="8.625" style="1" bestFit="1" customWidth="1"/>
    <col min="5135" max="5135" width="14.375" style="1" bestFit="1" customWidth="1"/>
    <col min="5136" max="5136" width="10" style="1" bestFit="1" customWidth="1"/>
    <col min="5137" max="5137" width="6" style="1" customWidth="1"/>
    <col min="5138" max="5138" width="25.25" style="1" bestFit="1" customWidth="1"/>
    <col min="5139" max="5139" width="11" style="1" bestFit="1" customWidth="1"/>
    <col min="5140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3.875" style="1" customWidth="1"/>
    <col min="5382" max="5382" width="13.125" style="1" bestFit="1" customWidth="1"/>
    <col min="5383" max="5383" width="5.875" style="1" bestFit="1" customWidth="1"/>
    <col min="5384" max="5384" width="12.125" style="1" bestFit="1" customWidth="1"/>
    <col min="5385" max="5385" width="10.5" style="1" bestFit="1" customWidth="1"/>
    <col min="5386" max="5386" width="7" style="1" bestFit="1" customWidth="1"/>
    <col min="5387" max="5387" width="5.875" style="1" bestFit="1" customWidth="1"/>
    <col min="5388" max="5388" width="8.75" style="1" bestFit="1" customWidth="1"/>
    <col min="5389" max="5389" width="8.5" style="1" bestFit="1" customWidth="1"/>
    <col min="5390" max="5390" width="8.625" style="1" bestFit="1" customWidth="1"/>
    <col min="5391" max="5391" width="14.375" style="1" bestFit="1" customWidth="1"/>
    <col min="5392" max="5392" width="10" style="1" bestFit="1" customWidth="1"/>
    <col min="5393" max="5393" width="6" style="1" customWidth="1"/>
    <col min="5394" max="5394" width="25.25" style="1" bestFit="1" customWidth="1"/>
    <col min="5395" max="5395" width="11" style="1" bestFit="1" customWidth="1"/>
    <col min="5396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3.875" style="1" customWidth="1"/>
    <col min="5638" max="5638" width="13.125" style="1" bestFit="1" customWidth="1"/>
    <col min="5639" max="5639" width="5.875" style="1" bestFit="1" customWidth="1"/>
    <col min="5640" max="5640" width="12.125" style="1" bestFit="1" customWidth="1"/>
    <col min="5641" max="5641" width="10.5" style="1" bestFit="1" customWidth="1"/>
    <col min="5642" max="5642" width="7" style="1" bestFit="1" customWidth="1"/>
    <col min="5643" max="5643" width="5.875" style="1" bestFit="1" customWidth="1"/>
    <col min="5644" max="5644" width="8.75" style="1" bestFit="1" customWidth="1"/>
    <col min="5645" max="5645" width="8.5" style="1" bestFit="1" customWidth="1"/>
    <col min="5646" max="5646" width="8.625" style="1" bestFit="1" customWidth="1"/>
    <col min="5647" max="5647" width="14.375" style="1" bestFit="1" customWidth="1"/>
    <col min="5648" max="5648" width="10" style="1" bestFit="1" customWidth="1"/>
    <col min="5649" max="5649" width="6" style="1" customWidth="1"/>
    <col min="5650" max="5650" width="25.25" style="1" bestFit="1" customWidth="1"/>
    <col min="5651" max="5651" width="11" style="1" bestFit="1" customWidth="1"/>
    <col min="5652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3.875" style="1" customWidth="1"/>
    <col min="5894" max="5894" width="13.125" style="1" bestFit="1" customWidth="1"/>
    <col min="5895" max="5895" width="5.875" style="1" bestFit="1" customWidth="1"/>
    <col min="5896" max="5896" width="12.125" style="1" bestFit="1" customWidth="1"/>
    <col min="5897" max="5897" width="10.5" style="1" bestFit="1" customWidth="1"/>
    <col min="5898" max="5898" width="7" style="1" bestFit="1" customWidth="1"/>
    <col min="5899" max="5899" width="5.875" style="1" bestFit="1" customWidth="1"/>
    <col min="5900" max="5900" width="8.75" style="1" bestFit="1" customWidth="1"/>
    <col min="5901" max="5901" width="8.5" style="1" bestFit="1" customWidth="1"/>
    <col min="5902" max="5902" width="8.625" style="1" bestFit="1" customWidth="1"/>
    <col min="5903" max="5903" width="14.375" style="1" bestFit="1" customWidth="1"/>
    <col min="5904" max="5904" width="10" style="1" bestFit="1" customWidth="1"/>
    <col min="5905" max="5905" width="6" style="1" customWidth="1"/>
    <col min="5906" max="5906" width="25.25" style="1" bestFit="1" customWidth="1"/>
    <col min="5907" max="5907" width="11" style="1" bestFit="1" customWidth="1"/>
    <col min="5908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3.875" style="1" customWidth="1"/>
    <col min="6150" max="6150" width="13.125" style="1" bestFit="1" customWidth="1"/>
    <col min="6151" max="6151" width="5.875" style="1" bestFit="1" customWidth="1"/>
    <col min="6152" max="6152" width="12.125" style="1" bestFit="1" customWidth="1"/>
    <col min="6153" max="6153" width="10.5" style="1" bestFit="1" customWidth="1"/>
    <col min="6154" max="6154" width="7" style="1" bestFit="1" customWidth="1"/>
    <col min="6155" max="6155" width="5.875" style="1" bestFit="1" customWidth="1"/>
    <col min="6156" max="6156" width="8.75" style="1" bestFit="1" customWidth="1"/>
    <col min="6157" max="6157" width="8.5" style="1" bestFit="1" customWidth="1"/>
    <col min="6158" max="6158" width="8.625" style="1" bestFit="1" customWidth="1"/>
    <col min="6159" max="6159" width="14.375" style="1" bestFit="1" customWidth="1"/>
    <col min="6160" max="6160" width="10" style="1" bestFit="1" customWidth="1"/>
    <col min="6161" max="6161" width="6" style="1" customWidth="1"/>
    <col min="6162" max="6162" width="25.25" style="1" bestFit="1" customWidth="1"/>
    <col min="6163" max="6163" width="11" style="1" bestFit="1" customWidth="1"/>
    <col min="6164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3.875" style="1" customWidth="1"/>
    <col min="6406" max="6406" width="13.125" style="1" bestFit="1" customWidth="1"/>
    <col min="6407" max="6407" width="5.875" style="1" bestFit="1" customWidth="1"/>
    <col min="6408" max="6408" width="12.125" style="1" bestFit="1" customWidth="1"/>
    <col min="6409" max="6409" width="10.5" style="1" bestFit="1" customWidth="1"/>
    <col min="6410" max="6410" width="7" style="1" bestFit="1" customWidth="1"/>
    <col min="6411" max="6411" width="5.875" style="1" bestFit="1" customWidth="1"/>
    <col min="6412" max="6412" width="8.75" style="1" bestFit="1" customWidth="1"/>
    <col min="6413" max="6413" width="8.5" style="1" bestFit="1" customWidth="1"/>
    <col min="6414" max="6414" width="8.625" style="1" bestFit="1" customWidth="1"/>
    <col min="6415" max="6415" width="14.375" style="1" bestFit="1" customWidth="1"/>
    <col min="6416" max="6416" width="10" style="1" bestFit="1" customWidth="1"/>
    <col min="6417" max="6417" width="6" style="1" customWidth="1"/>
    <col min="6418" max="6418" width="25.25" style="1" bestFit="1" customWidth="1"/>
    <col min="6419" max="6419" width="11" style="1" bestFit="1" customWidth="1"/>
    <col min="6420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3.875" style="1" customWidth="1"/>
    <col min="6662" max="6662" width="13.125" style="1" bestFit="1" customWidth="1"/>
    <col min="6663" max="6663" width="5.875" style="1" bestFit="1" customWidth="1"/>
    <col min="6664" max="6664" width="12.125" style="1" bestFit="1" customWidth="1"/>
    <col min="6665" max="6665" width="10.5" style="1" bestFit="1" customWidth="1"/>
    <col min="6666" max="6666" width="7" style="1" bestFit="1" customWidth="1"/>
    <col min="6667" max="6667" width="5.875" style="1" bestFit="1" customWidth="1"/>
    <col min="6668" max="6668" width="8.75" style="1" bestFit="1" customWidth="1"/>
    <col min="6669" max="6669" width="8.5" style="1" bestFit="1" customWidth="1"/>
    <col min="6670" max="6670" width="8.625" style="1" bestFit="1" customWidth="1"/>
    <col min="6671" max="6671" width="14.375" style="1" bestFit="1" customWidth="1"/>
    <col min="6672" max="6672" width="10" style="1" bestFit="1" customWidth="1"/>
    <col min="6673" max="6673" width="6" style="1" customWidth="1"/>
    <col min="6674" max="6674" width="25.25" style="1" bestFit="1" customWidth="1"/>
    <col min="6675" max="6675" width="11" style="1" bestFit="1" customWidth="1"/>
    <col min="6676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3.875" style="1" customWidth="1"/>
    <col min="6918" max="6918" width="13.125" style="1" bestFit="1" customWidth="1"/>
    <col min="6919" max="6919" width="5.875" style="1" bestFit="1" customWidth="1"/>
    <col min="6920" max="6920" width="12.125" style="1" bestFit="1" customWidth="1"/>
    <col min="6921" max="6921" width="10.5" style="1" bestFit="1" customWidth="1"/>
    <col min="6922" max="6922" width="7" style="1" bestFit="1" customWidth="1"/>
    <col min="6923" max="6923" width="5.875" style="1" bestFit="1" customWidth="1"/>
    <col min="6924" max="6924" width="8.75" style="1" bestFit="1" customWidth="1"/>
    <col min="6925" max="6925" width="8.5" style="1" bestFit="1" customWidth="1"/>
    <col min="6926" max="6926" width="8.625" style="1" bestFit="1" customWidth="1"/>
    <col min="6927" max="6927" width="14.375" style="1" bestFit="1" customWidth="1"/>
    <col min="6928" max="6928" width="10" style="1" bestFit="1" customWidth="1"/>
    <col min="6929" max="6929" width="6" style="1" customWidth="1"/>
    <col min="6930" max="6930" width="25.25" style="1" bestFit="1" customWidth="1"/>
    <col min="6931" max="6931" width="11" style="1" bestFit="1" customWidth="1"/>
    <col min="6932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3.875" style="1" customWidth="1"/>
    <col min="7174" max="7174" width="13.125" style="1" bestFit="1" customWidth="1"/>
    <col min="7175" max="7175" width="5.875" style="1" bestFit="1" customWidth="1"/>
    <col min="7176" max="7176" width="12.125" style="1" bestFit="1" customWidth="1"/>
    <col min="7177" max="7177" width="10.5" style="1" bestFit="1" customWidth="1"/>
    <col min="7178" max="7178" width="7" style="1" bestFit="1" customWidth="1"/>
    <col min="7179" max="7179" width="5.875" style="1" bestFit="1" customWidth="1"/>
    <col min="7180" max="7180" width="8.75" style="1" bestFit="1" customWidth="1"/>
    <col min="7181" max="7181" width="8.5" style="1" bestFit="1" customWidth="1"/>
    <col min="7182" max="7182" width="8.625" style="1" bestFit="1" customWidth="1"/>
    <col min="7183" max="7183" width="14.375" style="1" bestFit="1" customWidth="1"/>
    <col min="7184" max="7184" width="10" style="1" bestFit="1" customWidth="1"/>
    <col min="7185" max="7185" width="6" style="1" customWidth="1"/>
    <col min="7186" max="7186" width="25.25" style="1" bestFit="1" customWidth="1"/>
    <col min="7187" max="7187" width="11" style="1" bestFit="1" customWidth="1"/>
    <col min="7188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3.875" style="1" customWidth="1"/>
    <col min="7430" max="7430" width="13.125" style="1" bestFit="1" customWidth="1"/>
    <col min="7431" max="7431" width="5.875" style="1" bestFit="1" customWidth="1"/>
    <col min="7432" max="7432" width="12.125" style="1" bestFit="1" customWidth="1"/>
    <col min="7433" max="7433" width="10.5" style="1" bestFit="1" customWidth="1"/>
    <col min="7434" max="7434" width="7" style="1" bestFit="1" customWidth="1"/>
    <col min="7435" max="7435" width="5.875" style="1" bestFit="1" customWidth="1"/>
    <col min="7436" max="7436" width="8.75" style="1" bestFit="1" customWidth="1"/>
    <col min="7437" max="7437" width="8.5" style="1" bestFit="1" customWidth="1"/>
    <col min="7438" max="7438" width="8.625" style="1" bestFit="1" customWidth="1"/>
    <col min="7439" max="7439" width="14.375" style="1" bestFit="1" customWidth="1"/>
    <col min="7440" max="7440" width="10" style="1" bestFit="1" customWidth="1"/>
    <col min="7441" max="7441" width="6" style="1" customWidth="1"/>
    <col min="7442" max="7442" width="25.25" style="1" bestFit="1" customWidth="1"/>
    <col min="7443" max="7443" width="11" style="1" bestFit="1" customWidth="1"/>
    <col min="7444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3.875" style="1" customWidth="1"/>
    <col min="7686" max="7686" width="13.125" style="1" bestFit="1" customWidth="1"/>
    <col min="7687" max="7687" width="5.875" style="1" bestFit="1" customWidth="1"/>
    <col min="7688" max="7688" width="12.125" style="1" bestFit="1" customWidth="1"/>
    <col min="7689" max="7689" width="10.5" style="1" bestFit="1" customWidth="1"/>
    <col min="7690" max="7690" width="7" style="1" bestFit="1" customWidth="1"/>
    <col min="7691" max="7691" width="5.875" style="1" bestFit="1" customWidth="1"/>
    <col min="7692" max="7692" width="8.75" style="1" bestFit="1" customWidth="1"/>
    <col min="7693" max="7693" width="8.5" style="1" bestFit="1" customWidth="1"/>
    <col min="7694" max="7694" width="8.625" style="1" bestFit="1" customWidth="1"/>
    <col min="7695" max="7695" width="14.375" style="1" bestFit="1" customWidth="1"/>
    <col min="7696" max="7696" width="10" style="1" bestFit="1" customWidth="1"/>
    <col min="7697" max="7697" width="6" style="1" customWidth="1"/>
    <col min="7698" max="7698" width="25.25" style="1" bestFit="1" customWidth="1"/>
    <col min="7699" max="7699" width="11" style="1" bestFit="1" customWidth="1"/>
    <col min="7700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3.875" style="1" customWidth="1"/>
    <col min="7942" max="7942" width="13.125" style="1" bestFit="1" customWidth="1"/>
    <col min="7943" max="7943" width="5.875" style="1" bestFit="1" customWidth="1"/>
    <col min="7944" max="7944" width="12.125" style="1" bestFit="1" customWidth="1"/>
    <col min="7945" max="7945" width="10.5" style="1" bestFit="1" customWidth="1"/>
    <col min="7946" max="7946" width="7" style="1" bestFit="1" customWidth="1"/>
    <col min="7947" max="7947" width="5.875" style="1" bestFit="1" customWidth="1"/>
    <col min="7948" max="7948" width="8.75" style="1" bestFit="1" customWidth="1"/>
    <col min="7949" max="7949" width="8.5" style="1" bestFit="1" customWidth="1"/>
    <col min="7950" max="7950" width="8.625" style="1" bestFit="1" customWidth="1"/>
    <col min="7951" max="7951" width="14.375" style="1" bestFit="1" customWidth="1"/>
    <col min="7952" max="7952" width="10" style="1" bestFit="1" customWidth="1"/>
    <col min="7953" max="7953" width="6" style="1" customWidth="1"/>
    <col min="7954" max="7954" width="25.25" style="1" bestFit="1" customWidth="1"/>
    <col min="7955" max="7955" width="11" style="1" bestFit="1" customWidth="1"/>
    <col min="7956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3.875" style="1" customWidth="1"/>
    <col min="8198" max="8198" width="13.125" style="1" bestFit="1" customWidth="1"/>
    <col min="8199" max="8199" width="5.875" style="1" bestFit="1" customWidth="1"/>
    <col min="8200" max="8200" width="12.125" style="1" bestFit="1" customWidth="1"/>
    <col min="8201" max="8201" width="10.5" style="1" bestFit="1" customWidth="1"/>
    <col min="8202" max="8202" width="7" style="1" bestFit="1" customWidth="1"/>
    <col min="8203" max="8203" width="5.875" style="1" bestFit="1" customWidth="1"/>
    <col min="8204" max="8204" width="8.75" style="1" bestFit="1" customWidth="1"/>
    <col min="8205" max="8205" width="8.5" style="1" bestFit="1" customWidth="1"/>
    <col min="8206" max="8206" width="8.625" style="1" bestFit="1" customWidth="1"/>
    <col min="8207" max="8207" width="14.375" style="1" bestFit="1" customWidth="1"/>
    <col min="8208" max="8208" width="10" style="1" bestFit="1" customWidth="1"/>
    <col min="8209" max="8209" width="6" style="1" customWidth="1"/>
    <col min="8210" max="8210" width="25.25" style="1" bestFit="1" customWidth="1"/>
    <col min="8211" max="8211" width="11" style="1" bestFit="1" customWidth="1"/>
    <col min="8212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3.875" style="1" customWidth="1"/>
    <col min="8454" max="8454" width="13.125" style="1" bestFit="1" customWidth="1"/>
    <col min="8455" max="8455" width="5.875" style="1" bestFit="1" customWidth="1"/>
    <col min="8456" max="8456" width="12.125" style="1" bestFit="1" customWidth="1"/>
    <col min="8457" max="8457" width="10.5" style="1" bestFit="1" customWidth="1"/>
    <col min="8458" max="8458" width="7" style="1" bestFit="1" customWidth="1"/>
    <col min="8459" max="8459" width="5.875" style="1" bestFit="1" customWidth="1"/>
    <col min="8460" max="8460" width="8.75" style="1" bestFit="1" customWidth="1"/>
    <col min="8461" max="8461" width="8.5" style="1" bestFit="1" customWidth="1"/>
    <col min="8462" max="8462" width="8.625" style="1" bestFit="1" customWidth="1"/>
    <col min="8463" max="8463" width="14.375" style="1" bestFit="1" customWidth="1"/>
    <col min="8464" max="8464" width="10" style="1" bestFit="1" customWidth="1"/>
    <col min="8465" max="8465" width="6" style="1" customWidth="1"/>
    <col min="8466" max="8466" width="25.25" style="1" bestFit="1" customWidth="1"/>
    <col min="8467" max="8467" width="11" style="1" bestFit="1" customWidth="1"/>
    <col min="8468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3.875" style="1" customWidth="1"/>
    <col min="8710" max="8710" width="13.125" style="1" bestFit="1" customWidth="1"/>
    <col min="8711" max="8711" width="5.875" style="1" bestFit="1" customWidth="1"/>
    <col min="8712" max="8712" width="12.125" style="1" bestFit="1" customWidth="1"/>
    <col min="8713" max="8713" width="10.5" style="1" bestFit="1" customWidth="1"/>
    <col min="8714" max="8714" width="7" style="1" bestFit="1" customWidth="1"/>
    <col min="8715" max="8715" width="5.875" style="1" bestFit="1" customWidth="1"/>
    <col min="8716" max="8716" width="8.75" style="1" bestFit="1" customWidth="1"/>
    <col min="8717" max="8717" width="8.5" style="1" bestFit="1" customWidth="1"/>
    <col min="8718" max="8718" width="8.625" style="1" bestFit="1" customWidth="1"/>
    <col min="8719" max="8719" width="14.375" style="1" bestFit="1" customWidth="1"/>
    <col min="8720" max="8720" width="10" style="1" bestFit="1" customWidth="1"/>
    <col min="8721" max="8721" width="6" style="1" customWidth="1"/>
    <col min="8722" max="8722" width="25.25" style="1" bestFit="1" customWidth="1"/>
    <col min="8723" max="8723" width="11" style="1" bestFit="1" customWidth="1"/>
    <col min="8724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3.875" style="1" customWidth="1"/>
    <col min="8966" max="8966" width="13.125" style="1" bestFit="1" customWidth="1"/>
    <col min="8967" max="8967" width="5.875" style="1" bestFit="1" customWidth="1"/>
    <col min="8968" max="8968" width="12.125" style="1" bestFit="1" customWidth="1"/>
    <col min="8969" max="8969" width="10.5" style="1" bestFit="1" customWidth="1"/>
    <col min="8970" max="8970" width="7" style="1" bestFit="1" customWidth="1"/>
    <col min="8971" max="8971" width="5.875" style="1" bestFit="1" customWidth="1"/>
    <col min="8972" max="8972" width="8.75" style="1" bestFit="1" customWidth="1"/>
    <col min="8973" max="8973" width="8.5" style="1" bestFit="1" customWidth="1"/>
    <col min="8974" max="8974" width="8.625" style="1" bestFit="1" customWidth="1"/>
    <col min="8975" max="8975" width="14.375" style="1" bestFit="1" customWidth="1"/>
    <col min="8976" max="8976" width="10" style="1" bestFit="1" customWidth="1"/>
    <col min="8977" max="8977" width="6" style="1" customWidth="1"/>
    <col min="8978" max="8978" width="25.25" style="1" bestFit="1" customWidth="1"/>
    <col min="8979" max="8979" width="11" style="1" bestFit="1" customWidth="1"/>
    <col min="8980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3.875" style="1" customWidth="1"/>
    <col min="9222" max="9222" width="13.125" style="1" bestFit="1" customWidth="1"/>
    <col min="9223" max="9223" width="5.875" style="1" bestFit="1" customWidth="1"/>
    <col min="9224" max="9224" width="12.125" style="1" bestFit="1" customWidth="1"/>
    <col min="9225" max="9225" width="10.5" style="1" bestFit="1" customWidth="1"/>
    <col min="9226" max="9226" width="7" style="1" bestFit="1" customWidth="1"/>
    <col min="9227" max="9227" width="5.875" style="1" bestFit="1" customWidth="1"/>
    <col min="9228" max="9228" width="8.75" style="1" bestFit="1" customWidth="1"/>
    <col min="9229" max="9229" width="8.5" style="1" bestFit="1" customWidth="1"/>
    <col min="9230" max="9230" width="8.625" style="1" bestFit="1" customWidth="1"/>
    <col min="9231" max="9231" width="14.375" style="1" bestFit="1" customWidth="1"/>
    <col min="9232" max="9232" width="10" style="1" bestFit="1" customWidth="1"/>
    <col min="9233" max="9233" width="6" style="1" customWidth="1"/>
    <col min="9234" max="9234" width="25.25" style="1" bestFit="1" customWidth="1"/>
    <col min="9235" max="9235" width="11" style="1" bestFit="1" customWidth="1"/>
    <col min="9236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3.875" style="1" customWidth="1"/>
    <col min="9478" max="9478" width="13.125" style="1" bestFit="1" customWidth="1"/>
    <col min="9479" max="9479" width="5.875" style="1" bestFit="1" customWidth="1"/>
    <col min="9480" max="9480" width="12.125" style="1" bestFit="1" customWidth="1"/>
    <col min="9481" max="9481" width="10.5" style="1" bestFit="1" customWidth="1"/>
    <col min="9482" max="9482" width="7" style="1" bestFit="1" customWidth="1"/>
    <col min="9483" max="9483" width="5.875" style="1" bestFit="1" customWidth="1"/>
    <col min="9484" max="9484" width="8.75" style="1" bestFit="1" customWidth="1"/>
    <col min="9485" max="9485" width="8.5" style="1" bestFit="1" customWidth="1"/>
    <col min="9486" max="9486" width="8.625" style="1" bestFit="1" customWidth="1"/>
    <col min="9487" max="9487" width="14.375" style="1" bestFit="1" customWidth="1"/>
    <col min="9488" max="9488" width="10" style="1" bestFit="1" customWidth="1"/>
    <col min="9489" max="9489" width="6" style="1" customWidth="1"/>
    <col min="9490" max="9490" width="25.25" style="1" bestFit="1" customWidth="1"/>
    <col min="9491" max="9491" width="11" style="1" bestFit="1" customWidth="1"/>
    <col min="9492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3.875" style="1" customWidth="1"/>
    <col min="9734" max="9734" width="13.125" style="1" bestFit="1" customWidth="1"/>
    <col min="9735" max="9735" width="5.875" style="1" bestFit="1" customWidth="1"/>
    <col min="9736" max="9736" width="12.125" style="1" bestFit="1" customWidth="1"/>
    <col min="9737" max="9737" width="10.5" style="1" bestFit="1" customWidth="1"/>
    <col min="9738" max="9738" width="7" style="1" bestFit="1" customWidth="1"/>
    <col min="9739" max="9739" width="5.875" style="1" bestFit="1" customWidth="1"/>
    <col min="9740" max="9740" width="8.75" style="1" bestFit="1" customWidth="1"/>
    <col min="9741" max="9741" width="8.5" style="1" bestFit="1" customWidth="1"/>
    <col min="9742" max="9742" width="8.625" style="1" bestFit="1" customWidth="1"/>
    <col min="9743" max="9743" width="14.375" style="1" bestFit="1" customWidth="1"/>
    <col min="9744" max="9744" width="10" style="1" bestFit="1" customWidth="1"/>
    <col min="9745" max="9745" width="6" style="1" customWidth="1"/>
    <col min="9746" max="9746" width="25.25" style="1" bestFit="1" customWidth="1"/>
    <col min="9747" max="9747" width="11" style="1" bestFit="1" customWidth="1"/>
    <col min="9748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3.875" style="1" customWidth="1"/>
    <col min="9990" max="9990" width="13.125" style="1" bestFit="1" customWidth="1"/>
    <col min="9991" max="9991" width="5.875" style="1" bestFit="1" customWidth="1"/>
    <col min="9992" max="9992" width="12.125" style="1" bestFit="1" customWidth="1"/>
    <col min="9993" max="9993" width="10.5" style="1" bestFit="1" customWidth="1"/>
    <col min="9994" max="9994" width="7" style="1" bestFit="1" customWidth="1"/>
    <col min="9995" max="9995" width="5.875" style="1" bestFit="1" customWidth="1"/>
    <col min="9996" max="9996" width="8.75" style="1" bestFit="1" customWidth="1"/>
    <col min="9997" max="9997" width="8.5" style="1" bestFit="1" customWidth="1"/>
    <col min="9998" max="9998" width="8.625" style="1" bestFit="1" customWidth="1"/>
    <col min="9999" max="9999" width="14.375" style="1" bestFit="1" customWidth="1"/>
    <col min="10000" max="10000" width="10" style="1" bestFit="1" customWidth="1"/>
    <col min="10001" max="10001" width="6" style="1" customWidth="1"/>
    <col min="10002" max="10002" width="25.25" style="1" bestFit="1" customWidth="1"/>
    <col min="10003" max="10003" width="11" style="1" bestFit="1" customWidth="1"/>
    <col min="10004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3.875" style="1" customWidth="1"/>
    <col min="10246" max="10246" width="13.125" style="1" bestFit="1" customWidth="1"/>
    <col min="10247" max="10247" width="5.875" style="1" bestFit="1" customWidth="1"/>
    <col min="10248" max="10248" width="12.125" style="1" bestFit="1" customWidth="1"/>
    <col min="10249" max="10249" width="10.5" style="1" bestFit="1" customWidth="1"/>
    <col min="10250" max="10250" width="7" style="1" bestFit="1" customWidth="1"/>
    <col min="10251" max="10251" width="5.875" style="1" bestFit="1" customWidth="1"/>
    <col min="10252" max="10252" width="8.75" style="1" bestFit="1" customWidth="1"/>
    <col min="10253" max="10253" width="8.5" style="1" bestFit="1" customWidth="1"/>
    <col min="10254" max="10254" width="8.625" style="1" bestFit="1" customWidth="1"/>
    <col min="10255" max="10255" width="14.375" style="1" bestFit="1" customWidth="1"/>
    <col min="10256" max="10256" width="10" style="1" bestFit="1" customWidth="1"/>
    <col min="10257" max="10257" width="6" style="1" customWidth="1"/>
    <col min="10258" max="10258" width="25.25" style="1" bestFit="1" customWidth="1"/>
    <col min="10259" max="10259" width="11" style="1" bestFit="1" customWidth="1"/>
    <col min="10260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3.875" style="1" customWidth="1"/>
    <col min="10502" max="10502" width="13.125" style="1" bestFit="1" customWidth="1"/>
    <col min="10503" max="10503" width="5.875" style="1" bestFit="1" customWidth="1"/>
    <col min="10504" max="10504" width="12.125" style="1" bestFit="1" customWidth="1"/>
    <col min="10505" max="10505" width="10.5" style="1" bestFit="1" customWidth="1"/>
    <col min="10506" max="10506" width="7" style="1" bestFit="1" customWidth="1"/>
    <col min="10507" max="10507" width="5.875" style="1" bestFit="1" customWidth="1"/>
    <col min="10508" max="10508" width="8.75" style="1" bestFit="1" customWidth="1"/>
    <col min="10509" max="10509" width="8.5" style="1" bestFit="1" customWidth="1"/>
    <col min="10510" max="10510" width="8.625" style="1" bestFit="1" customWidth="1"/>
    <col min="10511" max="10511" width="14.375" style="1" bestFit="1" customWidth="1"/>
    <col min="10512" max="10512" width="10" style="1" bestFit="1" customWidth="1"/>
    <col min="10513" max="10513" width="6" style="1" customWidth="1"/>
    <col min="10514" max="10514" width="25.25" style="1" bestFit="1" customWidth="1"/>
    <col min="10515" max="10515" width="11" style="1" bestFit="1" customWidth="1"/>
    <col min="10516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3.875" style="1" customWidth="1"/>
    <col min="10758" max="10758" width="13.125" style="1" bestFit="1" customWidth="1"/>
    <col min="10759" max="10759" width="5.875" style="1" bestFit="1" customWidth="1"/>
    <col min="10760" max="10760" width="12.125" style="1" bestFit="1" customWidth="1"/>
    <col min="10761" max="10761" width="10.5" style="1" bestFit="1" customWidth="1"/>
    <col min="10762" max="10762" width="7" style="1" bestFit="1" customWidth="1"/>
    <col min="10763" max="10763" width="5.875" style="1" bestFit="1" customWidth="1"/>
    <col min="10764" max="10764" width="8.75" style="1" bestFit="1" customWidth="1"/>
    <col min="10765" max="10765" width="8.5" style="1" bestFit="1" customWidth="1"/>
    <col min="10766" max="10766" width="8.625" style="1" bestFit="1" customWidth="1"/>
    <col min="10767" max="10767" width="14.375" style="1" bestFit="1" customWidth="1"/>
    <col min="10768" max="10768" width="10" style="1" bestFit="1" customWidth="1"/>
    <col min="10769" max="10769" width="6" style="1" customWidth="1"/>
    <col min="10770" max="10770" width="25.25" style="1" bestFit="1" customWidth="1"/>
    <col min="10771" max="10771" width="11" style="1" bestFit="1" customWidth="1"/>
    <col min="10772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3.875" style="1" customWidth="1"/>
    <col min="11014" max="11014" width="13.125" style="1" bestFit="1" customWidth="1"/>
    <col min="11015" max="11015" width="5.875" style="1" bestFit="1" customWidth="1"/>
    <col min="11016" max="11016" width="12.125" style="1" bestFit="1" customWidth="1"/>
    <col min="11017" max="11017" width="10.5" style="1" bestFit="1" customWidth="1"/>
    <col min="11018" max="11018" width="7" style="1" bestFit="1" customWidth="1"/>
    <col min="11019" max="11019" width="5.875" style="1" bestFit="1" customWidth="1"/>
    <col min="11020" max="11020" width="8.75" style="1" bestFit="1" customWidth="1"/>
    <col min="11021" max="11021" width="8.5" style="1" bestFit="1" customWidth="1"/>
    <col min="11022" max="11022" width="8.625" style="1" bestFit="1" customWidth="1"/>
    <col min="11023" max="11023" width="14.375" style="1" bestFit="1" customWidth="1"/>
    <col min="11024" max="11024" width="10" style="1" bestFit="1" customWidth="1"/>
    <col min="11025" max="11025" width="6" style="1" customWidth="1"/>
    <col min="11026" max="11026" width="25.25" style="1" bestFit="1" customWidth="1"/>
    <col min="11027" max="11027" width="11" style="1" bestFit="1" customWidth="1"/>
    <col min="11028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3.875" style="1" customWidth="1"/>
    <col min="11270" max="11270" width="13.125" style="1" bestFit="1" customWidth="1"/>
    <col min="11271" max="11271" width="5.875" style="1" bestFit="1" customWidth="1"/>
    <col min="11272" max="11272" width="12.125" style="1" bestFit="1" customWidth="1"/>
    <col min="11273" max="11273" width="10.5" style="1" bestFit="1" customWidth="1"/>
    <col min="11274" max="11274" width="7" style="1" bestFit="1" customWidth="1"/>
    <col min="11275" max="11275" width="5.875" style="1" bestFit="1" customWidth="1"/>
    <col min="11276" max="11276" width="8.75" style="1" bestFit="1" customWidth="1"/>
    <col min="11277" max="11277" width="8.5" style="1" bestFit="1" customWidth="1"/>
    <col min="11278" max="11278" width="8.625" style="1" bestFit="1" customWidth="1"/>
    <col min="11279" max="11279" width="14.375" style="1" bestFit="1" customWidth="1"/>
    <col min="11280" max="11280" width="10" style="1" bestFit="1" customWidth="1"/>
    <col min="11281" max="11281" width="6" style="1" customWidth="1"/>
    <col min="11282" max="11282" width="25.25" style="1" bestFit="1" customWidth="1"/>
    <col min="11283" max="11283" width="11" style="1" bestFit="1" customWidth="1"/>
    <col min="11284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3.875" style="1" customWidth="1"/>
    <col min="11526" max="11526" width="13.125" style="1" bestFit="1" customWidth="1"/>
    <col min="11527" max="11527" width="5.875" style="1" bestFit="1" customWidth="1"/>
    <col min="11528" max="11528" width="12.125" style="1" bestFit="1" customWidth="1"/>
    <col min="11529" max="11529" width="10.5" style="1" bestFit="1" customWidth="1"/>
    <col min="11530" max="11530" width="7" style="1" bestFit="1" customWidth="1"/>
    <col min="11531" max="11531" width="5.875" style="1" bestFit="1" customWidth="1"/>
    <col min="11532" max="11532" width="8.75" style="1" bestFit="1" customWidth="1"/>
    <col min="11533" max="11533" width="8.5" style="1" bestFit="1" customWidth="1"/>
    <col min="11534" max="11534" width="8.625" style="1" bestFit="1" customWidth="1"/>
    <col min="11535" max="11535" width="14.375" style="1" bestFit="1" customWidth="1"/>
    <col min="11536" max="11536" width="10" style="1" bestFit="1" customWidth="1"/>
    <col min="11537" max="11537" width="6" style="1" customWidth="1"/>
    <col min="11538" max="11538" width="25.25" style="1" bestFit="1" customWidth="1"/>
    <col min="11539" max="11539" width="11" style="1" bestFit="1" customWidth="1"/>
    <col min="11540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3.875" style="1" customWidth="1"/>
    <col min="11782" max="11782" width="13.125" style="1" bestFit="1" customWidth="1"/>
    <col min="11783" max="11783" width="5.875" style="1" bestFit="1" customWidth="1"/>
    <col min="11784" max="11784" width="12.125" style="1" bestFit="1" customWidth="1"/>
    <col min="11785" max="11785" width="10.5" style="1" bestFit="1" customWidth="1"/>
    <col min="11786" max="11786" width="7" style="1" bestFit="1" customWidth="1"/>
    <col min="11787" max="11787" width="5.875" style="1" bestFit="1" customWidth="1"/>
    <col min="11788" max="11788" width="8.75" style="1" bestFit="1" customWidth="1"/>
    <col min="11789" max="11789" width="8.5" style="1" bestFit="1" customWidth="1"/>
    <col min="11790" max="11790" width="8.625" style="1" bestFit="1" customWidth="1"/>
    <col min="11791" max="11791" width="14.375" style="1" bestFit="1" customWidth="1"/>
    <col min="11792" max="11792" width="10" style="1" bestFit="1" customWidth="1"/>
    <col min="11793" max="11793" width="6" style="1" customWidth="1"/>
    <col min="11794" max="11794" width="25.25" style="1" bestFit="1" customWidth="1"/>
    <col min="11795" max="11795" width="11" style="1" bestFit="1" customWidth="1"/>
    <col min="11796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3.875" style="1" customWidth="1"/>
    <col min="12038" max="12038" width="13.125" style="1" bestFit="1" customWidth="1"/>
    <col min="12039" max="12039" width="5.875" style="1" bestFit="1" customWidth="1"/>
    <col min="12040" max="12040" width="12.125" style="1" bestFit="1" customWidth="1"/>
    <col min="12041" max="12041" width="10.5" style="1" bestFit="1" customWidth="1"/>
    <col min="12042" max="12042" width="7" style="1" bestFit="1" customWidth="1"/>
    <col min="12043" max="12043" width="5.875" style="1" bestFit="1" customWidth="1"/>
    <col min="12044" max="12044" width="8.75" style="1" bestFit="1" customWidth="1"/>
    <col min="12045" max="12045" width="8.5" style="1" bestFit="1" customWidth="1"/>
    <col min="12046" max="12046" width="8.625" style="1" bestFit="1" customWidth="1"/>
    <col min="12047" max="12047" width="14.375" style="1" bestFit="1" customWidth="1"/>
    <col min="12048" max="12048" width="10" style="1" bestFit="1" customWidth="1"/>
    <col min="12049" max="12049" width="6" style="1" customWidth="1"/>
    <col min="12050" max="12050" width="25.25" style="1" bestFit="1" customWidth="1"/>
    <col min="12051" max="12051" width="11" style="1" bestFit="1" customWidth="1"/>
    <col min="12052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3.875" style="1" customWidth="1"/>
    <col min="12294" max="12294" width="13.125" style="1" bestFit="1" customWidth="1"/>
    <col min="12295" max="12295" width="5.875" style="1" bestFit="1" customWidth="1"/>
    <col min="12296" max="12296" width="12.125" style="1" bestFit="1" customWidth="1"/>
    <col min="12297" max="12297" width="10.5" style="1" bestFit="1" customWidth="1"/>
    <col min="12298" max="12298" width="7" style="1" bestFit="1" customWidth="1"/>
    <col min="12299" max="12299" width="5.875" style="1" bestFit="1" customWidth="1"/>
    <col min="12300" max="12300" width="8.75" style="1" bestFit="1" customWidth="1"/>
    <col min="12301" max="12301" width="8.5" style="1" bestFit="1" customWidth="1"/>
    <col min="12302" max="12302" width="8.625" style="1" bestFit="1" customWidth="1"/>
    <col min="12303" max="12303" width="14.375" style="1" bestFit="1" customWidth="1"/>
    <col min="12304" max="12304" width="10" style="1" bestFit="1" customWidth="1"/>
    <col min="12305" max="12305" width="6" style="1" customWidth="1"/>
    <col min="12306" max="12306" width="25.25" style="1" bestFit="1" customWidth="1"/>
    <col min="12307" max="12307" width="11" style="1" bestFit="1" customWidth="1"/>
    <col min="12308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3.875" style="1" customWidth="1"/>
    <col min="12550" max="12550" width="13.125" style="1" bestFit="1" customWidth="1"/>
    <col min="12551" max="12551" width="5.875" style="1" bestFit="1" customWidth="1"/>
    <col min="12552" max="12552" width="12.125" style="1" bestFit="1" customWidth="1"/>
    <col min="12553" max="12553" width="10.5" style="1" bestFit="1" customWidth="1"/>
    <col min="12554" max="12554" width="7" style="1" bestFit="1" customWidth="1"/>
    <col min="12555" max="12555" width="5.875" style="1" bestFit="1" customWidth="1"/>
    <col min="12556" max="12556" width="8.75" style="1" bestFit="1" customWidth="1"/>
    <col min="12557" max="12557" width="8.5" style="1" bestFit="1" customWidth="1"/>
    <col min="12558" max="12558" width="8.625" style="1" bestFit="1" customWidth="1"/>
    <col min="12559" max="12559" width="14.375" style="1" bestFit="1" customWidth="1"/>
    <col min="12560" max="12560" width="10" style="1" bestFit="1" customWidth="1"/>
    <col min="12561" max="12561" width="6" style="1" customWidth="1"/>
    <col min="12562" max="12562" width="25.25" style="1" bestFit="1" customWidth="1"/>
    <col min="12563" max="12563" width="11" style="1" bestFit="1" customWidth="1"/>
    <col min="12564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3.875" style="1" customWidth="1"/>
    <col min="12806" max="12806" width="13.125" style="1" bestFit="1" customWidth="1"/>
    <col min="12807" max="12807" width="5.875" style="1" bestFit="1" customWidth="1"/>
    <col min="12808" max="12808" width="12.125" style="1" bestFit="1" customWidth="1"/>
    <col min="12809" max="12809" width="10.5" style="1" bestFit="1" customWidth="1"/>
    <col min="12810" max="12810" width="7" style="1" bestFit="1" customWidth="1"/>
    <col min="12811" max="12811" width="5.875" style="1" bestFit="1" customWidth="1"/>
    <col min="12812" max="12812" width="8.75" style="1" bestFit="1" customWidth="1"/>
    <col min="12813" max="12813" width="8.5" style="1" bestFit="1" customWidth="1"/>
    <col min="12814" max="12814" width="8.625" style="1" bestFit="1" customWidth="1"/>
    <col min="12815" max="12815" width="14.375" style="1" bestFit="1" customWidth="1"/>
    <col min="12816" max="12816" width="10" style="1" bestFit="1" customWidth="1"/>
    <col min="12817" max="12817" width="6" style="1" customWidth="1"/>
    <col min="12818" max="12818" width="25.25" style="1" bestFit="1" customWidth="1"/>
    <col min="12819" max="12819" width="11" style="1" bestFit="1" customWidth="1"/>
    <col min="12820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3.875" style="1" customWidth="1"/>
    <col min="13062" max="13062" width="13.125" style="1" bestFit="1" customWidth="1"/>
    <col min="13063" max="13063" width="5.875" style="1" bestFit="1" customWidth="1"/>
    <col min="13064" max="13064" width="12.125" style="1" bestFit="1" customWidth="1"/>
    <col min="13065" max="13065" width="10.5" style="1" bestFit="1" customWidth="1"/>
    <col min="13066" max="13066" width="7" style="1" bestFit="1" customWidth="1"/>
    <col min="13067" max="13067" width="5.875" style="1" bestFit="1" customWidth="1"/>
    <col min="13068" max="13068" width="8.75" style="1" bestFit="1" customWidth="1"/>
    <col min="13069" max="13069" width="8.5" style="1" bestFit="1" customWidth="1"/>
    <col min="13070" max="13070" width="8.625" style="1" bestFit="1" customWidth="1"/>
    <col min="13071" max="13071" width="14.375" style="1" bestFit="1" customWidth="1"/>
    <col min="13072" max="13072" width="10" style="1" bestFit="1" customWidth="1"/>
    <col min="13073" max="13073" width="6" style="1" customWidth="1"/>
    <col min="13074" max="13074" width="25.25" style="1" bestFit="1" customWidth="1"/>
    <col min="13075" max="13075" width="11" style="1" bestFit="1" customWidth="1"/>
    <col min="13076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3.875" style="1" customWidth="1"/>
    <col min="13318" max="13318" width="13.125" style="1" bestFit="1" customWidth="1"/>
    <col min="13319" max="13319" width="5.875" style="1" bestFit="1" customWidth="1"/>
    <col min="13320" max="13320" width="12.125" style="1" bestFit="1" customWidth="1"/>
    <col min="13321" max="13321" width="10.5" style="1" bestFit="1" customWidth="1"/>
    <col min="13322" max="13322" width="7" style="1" bestFit="1" customWidth="1"/>
    <col min="13323" max="13323" width="5.875" style="1" bestFit="1" customWidth="1"/>
    <col min="13324" max="13324" width="8.75" style="1" bestFit="1" customWidth="1"/>
    <col min="13325" max="13325" width="8.5" style="1" bestFit="1" customWidth="1"/>
    <col min="13326" max="13326" width="8.625" style="1" bestFit="1" customWidth="1"/>
    <col min="13327" max="13327" width="14.375" style="1" bestFit="1" customWidth="1"/>
    <col min="13328" max="13328" width="10" style="1" bestFit="1" customWidth="1"/>
    <col min="13329" max="13329" width="6" style="1" customWidth="1"/>
    <col min="13330" max="13330" width="25.25" style="1" bestFit="1" customWidth="1"/>
    <col min="13331" max="13331" width="11" style="1" bestFit="1" customWidth="1"/>
    <col min="13332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3.875" style="1" customWidth="1"/>
    <col min="13574" max="13574" width="13.125" style="1" bestFit="1" customWidth="1"/>
    <col min="13575" max="13575" width="5.875" style="1" bestFit="1" customWidth="1"/>
    <col min="13576" max="13576" width="12.125" style="1" bestFit="1" customWidth="1"/>
    <col min="13577" max="13577" width="10.5" style="1" bestFit="1" customWidth="1"/>
    <col min="13578" max="13578" width="7" style="1" bestFit="1" customWidth="1"/>
    <col min="13579" max="13579" width="5.875" style="1" bestFit="1" customWidth="1"/>
    <col min="13580" max="13580" width="8.75" style="1" bestFit="1" customWidth="1"/>
    <col min="13581" max="13581" width="8.5" style="1" bestFit="1" customWidth="1"/>
    <col min="13582" max="13582" width="8.625" style="1" bestFit="1" customWidth="1"/>
    <col min="13583" max="13583" width="14.375" style="1" bestFit="1" customWidth="1"/>
    <col min="13584" max="13584" width="10" style="1" bestFit="1" customWidth="1"/>
    <col min="13585" max="13585" width="6" style="1" customWidth="1"/>
    <col min="13586" max="13586" width="25.25" style="1" bestFit="1" customWidth="1"/>
    <col min="13587" max="13587" width="11" style="1" bestFit="1" customWidth="1"/>
    <col min="13588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3.875" style="1" customWidth="1"/>
    <col min="13830" max="13830" width="13.125" style="1" bestFit="1" customWidth="1"/>
    <col min="13831" max="13831" width="5.875" style="1" bestFit="1" customWidth="1"/>
    <col min="13832" max="13832" width="12.125" style="1" bestFit="1" customWidth="1"/>
    <col min="13833" max="13833" width="10.5" style="1" bestFit="1" customWidth="1"/>
    <col min="13834" max="13834" width="7" style="1" bestFit="1" customWidth="1"/>
    <col min="13835" max="13835" width="5.875" style="1" bestFit="1" customWidth="1"/>
    <col min="13836" max="13836" width="8.75" style="1" bestFit="1" customWidth="1"/>
    <col min="13837" max="13837" width="8.5" style="1" bestFit="1" customWidth="1"/>
    <col min="13838" max="13838" width="8.625" style="1" bestFit="1" customWidth="1"/>
    <col min="13839" max="13839" width="14.375" style="1" bestFit="1" customWidth="1"/>
    <col min="13840" max="13840" width="10" style="1" bestFit="1" customWidth="1"/>
    <col min="13841" max="13841" width="6" style="1" customWidth="1"/>
    <col min="13842" max="13842" width="25.25" style="1" bestFit="1" customWidth="1"/>
    <col min="13843" max="13843" width="11" style="1" bestFit="1" customWidth="1"/>
    <col min="13844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3.875" style="1" customWidth="1"/>
    <col min="14086" max="14086" width="13.125" style="1" bestFit="1" customWidth="1"/>
    <col min="14087" max="14087" width="5.875" style="1" bestFit="1" customWidth="1"/>
    <col min="14088" max="14088" width="12.125" style="1" bestFit="1" customWidth="1"/>
    <col min="14089" max="14089" width="10.5" style="1" bestFit="1" customWidth="1"/>
    <col min="14090" max="14090" width="7" style="1" bestFit="1" customWidth="1"/>
    <col min="14091" max="14091" width="5.875" style="1" bestFit="1" customWidth="1"/>
    <col min="14092" max="14092" width="8.75" style="1" bestFit="1" customWidth="1"/>
    <col min="14093" max="14093" width="8.5" style="1" bestFit="1" customWidth="1"/>
    <col min="14094" max="14094" width="8.625" style="1" bestFit="1" customWidth="1"/>
    <col min="14095" max="14095" width="14.375" style="1" bestFit="1" customWidth="1"/>
    <col min="14096" max="14096" width="10" style="1" bestFit="1" customWidth="1"/>
    <col min="14097" max="14097" width="6" style="1" customWidth="1"/>
    <col min="14098" max="14098" width="25.25" style="1" bestFit="1" customWidth="1"/>
    <col min="14099" max="14099" width="11" style="1" bestFit="1" customWidth="1"/>
    <col min="14100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3.875" style="1" customWidth="1"/>
    <col min="14342" max="14342" width="13.125" style="1" bestFit="1" customWidth="1"/>
    <col min="14343" max="14343" width="5.875" style="1" bestFit="1" customWidth="1"/>
    <col min="14344" max="14344" width="12.125" style="1" bestFit="1" customWidth="1"/>
    <col min="14345" max="14345" width="10.5" style="1" bestFit="1" customWidth="1"/>
    <col min="14346" max="14346" width="7" style="1" bestFit="1" customWidth="1"/>
    <col min="14347" max="14347" width="5.875" style="1" bestFit="1" customWidth="1"/>
    <col min="14348" max="14348" width="8.75" style="1" bestFit="1" customWidth="1"/>
    <col min="14349" max="14349" width="8.5" style="1" bestFit="1" customWidth="1"/>
    <col min="14350" max="14350" width="8.625" style="1" bestFit="1" customWidth="1"/>
    <col min="14351" max="14351" width="14.375" style="1" bestFit="1" customWidth="1"/>
    <col min="14352" max="14352" width="10" style="1" bestFit="1" customWidth="1"/>
    <col min="14353" max="14353" width="6" style="1" customWidth="1"/>
    <col min="14354" max="14354" width="25.25" style="1" bestFit="1" customWidth="1"/>
    <col min="14355" max="14355" width="11" style="1" bestFit="1" customWidth="1"/>
    <col min="14356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3.875" style="1" customWidth="1"/>
    <col min="14598" max="14598" width="13.125" style="1" bestFit="1" customWidth="1"/>
    <col min="14599" max="14599" width="5.875" style="1" bestFit="1" customWidth="1"/>
    <col min="14600" max="14600" width="12.125" style="1" bestFit="1" customWidth="1"/>
    <col min="14601" max="14601" width="10.5" style="1" bestFit="1" customWidth="1"/>
    <col min="14602" max="14602" width="7" style="1" bestFit="1" customWidth="1"/>
    <col min="14603" max="14603" width="5.875" style="1" bestFit="1" customWidth="1"/>
    <col min="14604" max="14604" width="8.75" style="1" bestFit="1" customWidth="1"/>
    <col min="14605" max="14605" width="8.5" style="1" bestFit="1" customWidth="1"/>
    <col min="14606" max="14606" width="8.625" style="1" bestFit="1" customWidth="1"/>
    <col min="14607" max="14607" width="14.375" style="1" bestFit="1" customWidth="1"/>
    <col min="14608" max="14608" width="10" style="1" bestFit="1" customWidth="1"/>
    <col min="14609" max="14609" width="6" style="1" customWidth="1"/>
    <col min="14610" max="14610" width="25.25" style="1" bestFit="1" customWidth="1"/>
    <col min="14611" max="14611" width="11" style="1" bestFit="1" customWidth="1"/>
    <col min="14612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3.875" style="1" customWidth="1"/>
    <col min="14854" max="14854" width="13.125" style="1" bestFit="1" customWidth="1"/>
    <col min="14855" max="14855" width="5.875" style="1" bestFit="1" customWidth="1"/>
    <col min="14856" max="14856" width="12.125" style="1" bestFit="1" customWidth="1"/>
    <col min="14857" max="14857" width="10.5" style="1" bestFit="1" customWidth="1"/>
    <col min="14858" max="14858" width="7" style="1" bestFit="1" customWidth="1"/>
    <col min="14859" max="14859" width="5.875" style="1" bestFit="1" customWidth="1"/>
    <col min="14860" max="14860" width="8.75" style="1" bestFit="1" customWidth="1"/>
    <col min="14861" max="14861" width="8.5" style="1" bestFit="1" customWidth="1"/>
    <col min="14862" max="14862" width="8.625" style="1" bestFit="1" customWidth="1"/>
    <col min="14863" max="14863" width="14.375" style="1" bestFit="1" customWidth="1"/>
    <col min="14864" max="14864" width="10" style="1" bestFit="1" customWidth="1"/>
    <col min="14865" max="14865" width="6" style="1" customWidth="1"/>
    <col min="14866" max="14866" width="25.25" style="1" bestFit="1" customWidth="1"/>
    <col min="14867" max="14867" width="11" style="1" bestFit="1" customWidth="1"/>
    <col min="14868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3.875" style="1" customWidth="1"/>
    <col min="15110" max="15110" width="13.125" style="1" bestFit="1" customWidth="1"/>
    <col min="15111" max="15111" width="5.875" style="1" bestFit="1" customWidth="1"/>
    <col min="15112" max="15112" width="12.125" style="1" bestFit="1" customWidth="1"/>
    <col min="15113" max="15113" width="10.5" style="1" bestFit="1" customWidth="1"/>
    <col min="15114" max="15114" width="7" style="1" bestFit="1" customWidth="1"/>
    <col min="15115" max="15115" width="5.875" style="1" bestFit="1" customWidth="1"/>
    <col min="15116" max="15116" width="8.75" style="1" bestFit="1" customWidth="1"/>
    <col min="15117" max="15117" width="8.5" style="1" bestFit="1" customWidth="1"/>
    <col min="15118" max="15118" width="8.625" style="1" bestFit="1" customWidth="1"/>
    <col min="15119" max="15119" width="14.375" style="1" bestFit="1" customWidth="1"/>
    <col min="15120" max="15120" width="10" style="1" bestFit="1" customWidth="1"/>
    <col min="15121" max="15121" width="6" style="1" customWidth="1"/>
    <col min="15122" max="15122" width="25.25" style="1" bestFit="1" customWidth="1"/>
    <col min="15123" max="15123" width="11" style="1" bestFit="1" customWidth="1"/>
    <col min="15124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3.875" style="1" customWidth="1"/>
    <col min="15366" max="15366" width="13.125" style="1" bestFit="1" customWidth="1"/>
    <col min="15367" max="15367" width="5.875" style="1" bestFit="1" customWidth="1"/>
    <col min="15368" max="15368" width="12.125" style="1" bestFit="1" customWidth="1"/>
    <col min="15369" max="15369" width="10.5" style="1" bestFit="1" customWidth="1"/>
    <col min="15370" max="15370" width="7" style="1" bestFit="1" customWidth="1"/>
    <col min="15371" max="15371" width="5.875" style="1" bestFit="1" customWidth="1"/>
    <col min="15372" max="15372" width="8.75" style="1" bestFit="1" customWidth="1"/>
    <col min="15373" max="15373" width="8.5" style="1" bestFit="1" customWidth="1"/>
    <col min="15374" max="15374" width="8.625" style="1" bestFit="1" customWidth="1"/>
    <col min="15375" max="15375" width="14.375" style="1" bestFit="1" customWidth="1"/>
    <col min="15376" max="15376" width="10" style="1" bestFit="1" customWidth="1"/>
    <col min="15377" max="15377" width="6" style="1" customWidth="1"/>
    <col min="15378" max="15378" width="25.25" style="1" bestFit="1" customWidth="1"/>
    <col min="15379" max="15379" width="11" style="1" bestFit="1" customWidth="1"/>
    <col min="15380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3.875" style="1" customWidth="1"/>
    <col min="15622" max="15622" width="13.125" style="1" bestFit="1" customWidth="1"/>
    <col min="15623" max="15623" width="5.875" style="1" bestFit="1" customWidth="1"/>
    <col min="15624" max="15624" width="12.125" style="1" bestFit="1" customWidth="1"/>
    <col min="15625" max="15625" width="10.5" style="1" bestFit="1" customWidth="1"/>
    <col min="15626" max="15626" width="7" style="1" bestFit="1" customWidth="1"/>
    <col min="15627" max="15627" width="5.875" style="1" bestFit="1" customWidth="1"/>
    <col min="15628" max="15628" width="8.75" style="1" bestFit="1" customWidth="1"/>
    <col min="15629" max="15629" width="8.5" style="1" bestFit="1" customWidth="1"/>
    <col min="15630" max="15630" width="8.625" style="1" bestFit="1" customWidth="1"/>
    <col min="15631" max="15631" width="14.375" style="1" bestFit="1" customWidth="1"/>
    <col min="15632" max="15632" width="10" style="1" bestFit="1" customWidth="1"/>
    <col min="15633" max="15633" width="6" style="1" customWidth="1"/>
    <col min="15634" max="15634" width="25.25" style="1" bestFit="1" customWidth="1"/>
    <col min="15635" max="15635" width="11" style="1" bestFit="1" customWidth="1"/>
    <col min="15636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3.875" style="1" customWidth="1"/>
    <col min="15878" max="15878" width="13.125" style="1" bestFit="1" customWidth="1"/>
    <col min="15879" max="15879" width="5.875" style="1" bestFit="1" customWidth="1"/>
    <col min="15880" max="15880" width="12.125" style="1" bestFit="1" customWidth="1"/>
    <col min="15881" max="15881" width="10.5" style="1" bestFit="1" customWidth="1"/>
    <col min="15882" max="15882" width="7" style="1" bestFit="1" customWidth="1"/>
    <col min="15883" max="15883" width="5.875" style="1" bestFit="1" customWidth="1"/>
    <col min="15884" max="15884" width="8.75" style="1" bestFit="1" customWidth="1"/>
    <col min="15885" max="15885" width="8.5" style="1" bestFit="1" customWidth="1"/>
    <col min="15886" max="15886" width="8.625" style="1" bestFit="1" customWidth="1"/>
    <col min="15887" max="15887" width="14.375" style="1" bestFit="1" customWidth="1"/>
    <col min="15888" max="15888" width="10" style="1" bestFit="1" customWidth="1"/>
    <col min="15889" max="15889" width="6" style="1" customWidth="1"/>
    <col min="15890" max="15890" width="25.25" style="1" bestFit="1" customWidth="1"/>
    <col min="15891" max="15891" width="11" style="1" bestFit="1" customWidth="1"/>
    <col min="15892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3.875" style="1" customWidth="1"/>
    <col min="16134" max="16134" width="13.125" style="1" bestFit="1" customWidth="1"/>
    <col min="16135" max="16135" width="5.875" style="1" bestFit="1" customWidth="1"/>
    <col min="16136" max="16136" width="12.125" style="1" bestFit="1" customWidth="1"/>
    <col min="16137" max="16137" width="10.5" style="1" bestFit="1" customWidth="1"/>
    <col min="16138" max="16138" width="7" style="1" bestFit="1" customWidth="1"/>
    <col min="16139" max="16139" width="5.875" style="1" bestFit="1" customWidth="1"/>
    <col min="16140" max="16140" width="8.75" style="1" bestFit="1" customWidth="1"/>
    <col min="16141" max="16141" width="8.5" style="1" bestFit="1" customWidth="1"/>
    <col min="16142" max="16142" width="8.625" style="1" bestFit="1" customWidth="1"/>
    <col min="16143" max="16143" width="14.375" style="1" bestFit="1" customWidth="1"/>
    <col min="16144" max="16144" width="10" style="1" bestFit="1" customWidth="1"/>
    <col min="16145" max="16145" width="6" style="1" customWidth="1"/>
    <col min="16146" max="16146" width="25.25" style="1" bestFit="1" customWidth="1"/>
    <col min="16147" max="16147" width="11" style="1" bestFit="1" customWidth="1"/>
    <col min="16148" max="16149" width="8.25" style="1" bestFit="1" customWidth="1"/>
    <col min="16150" max="16384" width="9" style="1"/>
  </cols>
  <sheetData>
    <row r="1" spans="1:24" ht="21.75" customHeight="1">
      <c r="A1" s="147"/>
      <c r="B1" s="147"/>
      <c r="Q1" s="146"/>
    </row>
    <row r="2" spans="1:24" ht="15">
      <c r="A2" s="142"/>
      <c r="B2" s="142"/>
      <c r="C2" s="142"/>
      <c r="D2" s="142"/>
      <c r="E2" s="142"/>
      <c r="F2" s="145"/>
      <c r="G2" s="142"/>
      <c r="H2" s="142"/>
      <c r="I2" s="142"/>
      <c r="J2" s="458" t="s">
        <v>646</v>
      </c>
      <c r="K2" s="458"/>
      <c r="L2" s="458"/>
      <c r="M2" s="458"/>
      <c r="N2" s="458"/>
      <c r="O2" s="458"/>
      <c r="P2" s="143"/>
      <c r="Q2" s="504" t="s">
        <v>586</v>
      </c>
      <c r="R2" s="505"/>
      <c r="S2" s="505"/>
      <c r="T2" s="505"/>
      <c r="U2" s="505"/>
    </row>
    <row r="3" spans="1:24" ht="23.25" customHeight="1">
      <c r="A3" s="735" t="s">
        <v>501</v>
      </c>
      <c r="B3" s="144"/>
      <c r="C3" s="142"/>
      <c r="D3" s="142"/>
      <c r="E3" s="142"/>
      <c r="F3" s="142"/>
      <c r="G3" s="142"/>
      <c r="H3" s="142"/>
      <c r="I3" s="142"/>
      <c r="J3" s="143"/>
      <c r="K3" s="142"/>
      <c r="L3" s="142"/>
      <c r="M3" s="142"/>
      <c r="N3" s="142"/>
      <c r="O3" s="142"/>
      <c r="P3" s="142"/>
      <c r="Q3" s="141"/>
      <c r="R3" s="527" t="s">
        <v>695</v>
      </c>
      <c r="S3" s="527"/>
      <c r="T3" s="527"/>
      <c r="U3" s="527"/>
      <c r="W3" s="249" t="s">
        <v>585</v>
      </c>
      <c r="X3" s="171"/>
    </row>
    <row r="4" spans="1:24" ht="14.25" customHeight="1" thickBot="1">
      <c r="A4" s="405" t="s">
        <v>644</v>
      </c>
      <c r="B4" s="425" t="s">
        <v>643</v>
      </c>
      <c r="C4" s="462"/>
      <c r="D4" s="437"/>
      <c r="E4" s="140"/>
      <c r="F4" s="425" t="s">
        <v>642</v>
      </c>
      <c r="G4" s="469"/>
      <c r="H4" s="408" t="s">
        <v>641</v>
      </c>
      <c r="I4" s="408" t="s">
        <v>640</v>
      </c>
      <c r="J4" s="435" t="s">
        <v>639</v>
      </c>
      <c r="K4" s="525" t="s">
        <v>694</v>
      </c>
      <c r="L4" s="437"/>
      <c r="M4" s="437"/>
      <c r="N4" s="438"/>
      <c r="O4" s="140"/>
      <c r="P4" s="439"/>
      <c r="Q4" s="440"/>
      <c r="R4" s="441"/>
      <c r="S4" s="139"/>
      <c r="T4" s="526" t="s">
        <v>7</v>
      </c>
      <c r="U4" s="526" t="s">
        <v>693</v>
      </c>
      <c r="W4" s="498" t="s">
        <v>460</v>
      </c>
      <c r="X4" s="498" t="s">
        <v>583</v>
      </c>
    </row>
    <row r="5" spans="1:24" ht="11.25" customHeight="1">
      <c r="A5" s="406"/>
      <c r="B5" s="463"/>
      <c r="C5" s="464"/>
      <c r="D5" s="506"/>
      <c r="E5" s="134"/>
      <c r="F5" s="427"/>
      <c r="G5" s="454"/>
      <c r="H5" s="406"/>
      <c r="I5" s="406"/>
      <c r="J5" s="426"/>
      <c r="K5" s="446" t="s">
        <v>636</v>
      </c>
      <c r="L5" s="449" t="s">
        <v>635</v>
      </c>
      <c r="M5" s="500" t="s">
        <v>634</v>
      </c>
      <c r="N5" s="524" t="s">
        <v>692</v>
      </c>
      <c r="O5" s="138" t="s">
        <v>632</v>
      </c>
      <c r="P5" s="455" t="s">
        <v>631</v>
      </c>
      <c r="Q5" s="456"/>
      <c r="R5" s="457"/>
      <c r="S5" s="137" t="s">
        <v>630</v>
      </c>
      <c r="T5" s="404"/>
      <c r="U5" s="404"/>
      <c r="W5" s="498"/>
      <c r="X5" s="498"/>
    </row>
    <row r="6" spans="1:24" ht="15" customHeight="1">
      <c r="A6" s="406"/>
      <c r="B6" s="463"/>
      <c r="C6" s="464"/>
      <c r="D6" s="405" t="s">
        <v>629</v>
      </c>
      <c r="E6" s="470" t="s">
        <v>25</v>
      </c>
      <c r="F6" s="405" t="s">
        <v>629</v>
      </c>
      <c r="G6" s="408" t="s">
        <v>628</v>
      </c>
      <c r="H6" s="406"/>
      <c r="I6" s="406"/>
      <c r="J6" s="426"/>
      <c r="K6" s="447"/>
      <c r="L6" s="450"/>
      <c r="M6" s="447"/>
      <c r="N6" s="453"/>
      <c r="O6" s="136" t="s">
        <v>627</v>
      </c>
      <c r="P6" s="136" t="s">
        <v>626</v>
      </c>
      <c r="Q6" s="136"/>
      <c r="R6" s="136"/>
      <c r="S6" s="135" t="s">
        <v>625</v>
      </c>
      <c r="T6" s="404"/>
      <c r="U6" s="404"/>
      <c r="W6" s="498"/>
      <c r="X6" s="498"/>
    </row>
    <row r="7" spans="1:24" ht="15" customHeight="1">
      <c r="A7" s="406"/>
      <c r="B7" s="463"/>
      <c r="C7" s="464"/>
      <c r="D7" s="406"/>
      <c r="E7" s="497"/>
      <c r="F7" s="406"/>
      <c r="G7" s="406"/>
      <c r="H7" s="406"/>
      <c r="I7" s="406"/>
      <c r="J7" s="426"/>
      <c r="K7" s="447"/>
      <c r="L7" s="450"/>
      <c r="M7" s="447"/>
      <c r="N7" s="453"/>
      <c r="O7" s="136" t="s">
        <v>624</v>
      </c>
      <c r="P7" s="136" t="s">
        <v>623</v>
      </c>
      <c r="Q7" s="136" t="s">
        <v>622</v>
      </c>
      <c r="R7" s="136" t="s">
        <v>621</v>
      </c>
      <c r="S7" s="135" t="s">
        <v>620</v>
      </c>
      <c r="T7" s="404"/>
      <c r="U7" s="404"/>
      <c r="W7" s="498"/>
      <c r="X7" s="498"/>
    </row>
    <row r="8" spans="1:24" ht="15" customHeight="1">
      <c r="A8" s="407"/>
      <c r="B8" s="465"/>
      <c r="C8" s="466"/>
      <c r="D8" s="407"/>
      <c r="E8" s="472"/>
      <c r="F8" s="407"/>
      <c r="G8" s="407"/>
      <c r="H8" s="407"/>
      <c r="I8" s="407"/>
      <c r="J8" s="427"/>
      <c r="K8" s="448"/>
      <c r="L8" s="451"/>
      <c r="M8" s="448"/>
      <c r="N8" s="454"/>
      <c r="O8" s="134" t="s">
        <v>619</v>
      </c>
      <c r="P8" s="134" t="s">
        <v>618</v>
      </c>
      <c r="Q8" s="134" t="s">
        <v>617</v>
      </c>
      <c r="R8" s="133"/>
      <c r="S8" s="132" t="s">
        <v>616</v>
      </c>
      <c r="T8" s="404"/>
      <c r="U8" s="404"/>
      <c r="W8" s="499"/>
      <c r="X8" s="499"/>
    </row>
    <row r="9" spans="1:24" ht="51" customHeight="1">
      <c r="A9" s="519" t="s">
        <v>691</v>
      </c>
      <c r="B9" s="520" t="s">
        <v>690</v>
      </c>
      <c r="C9" s="521"/>
      <c r="D9" s="508" t="s">
        <v>689</v>
      </c>
      <c r="E9" s="301" t="s">
        <v>688</v>
      </c>
      <c r="F9" s="508" t="s">
        <v>687</v>
      </c>
      <c r="G9" s="508">
        <v>0.875</v>
      </c>
      <c r="H9" s="514" t="s">
        <v>674</v>
      </c>
      <c r="I9" s="298" t="str">
        <f t="shared" ref="I9:I38" si="0">IF(W9="","",(IF(X9-W9&gt;0,CONCATENATE(TEXT(W9,"#,##0"),"~",TEXT(X9,"#,##0")),TEXT(W9,"#,##0"))))</f>
        <v>1,010</v>
      </c>
      <c r="J9" s="513">
        <v>4</v>
      </c>
      <c r="K9" s="297">
        <v>19.2</v>
      </c>
      <c r="L9" s="226">
        <f t="shared" ref="L9:L45" si="1">IF(K9&gt;0,1/K9*34.6*67.1,"")</f>
        <v>120.91979166666667</v>
      </c>
      <c r="M9" s="279">
        <f t="shared" ref="M9:M38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20.5</v>
      </c>
      <c r="N9" s="278">
        <f t="shared" ref="N9:N38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23.4</v>
      </c>
      <c r="O9" s="507" t="s">
        <v>686</v>
      </c>
      <c r="P9" s="296" t="s">
        <v>648</v>
      </c>
      <c r="Q9" s="295" t="s">
        <v>43</v>
      </c>
      <c r="R9" s="294"/>
      <c r="S9" s="288"/>
      <c r="T9" s="287" t="str">
        <f t="shared" ref="T9:T45" si="4">IF(K9&lt;&gt;0, IF(K9&gt;=M9,ROUNDDOWN(K9/M9*100,0),""),"")</f>
        <v/>
      </c>
      <c r="U9" s="286" t="str">
        <f t="shared" ref="U9:U45" si="5">IF(K9&lt;&gt;0, IF(K9&gt;=N9,ROUNDDOWN(K9/N9*100,0),""),"")</f>
        <v/>
      </c>
      <c r="W9" s="293">
        <v>1010</v>
      </c>
      <c r="X9" s="283"/>
    </row>
    <row r="10" spans="1:24" ht="51" customHeight="1">
      <c r="A10" s="519"/>
      <c r="B10" s="520"/>
      <c r="C10" s="521"/>
      <c r="D10" s="508"/>
      <c r="E10" s="300" t="s">
        <v>685</v>
      </c>
      <c r="F10" s="508"/>
      <c r="G10" s="508"/>
      <c r="H10" s="515"/>
      <c r="I10" s="298" t="str">
        <f t="shared" si="0"/>
        <v>1,040</v>
      </c>
      <c r="J10" s="513"/>
      <c r="K10" s="297">
        <v>19.2</v>
      </c>
      <c r="L10" s="226">
        <f t="shared" si="1"/>
        <v>120.91979166666667</v>
      </c>
      <c r="M10" s="279">
        <f t="shared" si="2"/>
        <v>20.5</v>
      </c>
      <c r="N10" s="278">
        <f t="shared" si="3"/>
        <v>23.4</v>
      </c>
      <c r="O10" s="508"/>
      <c r="P10" s="296" t="s">
        <v>648</v>
      </c>
      <c r="Q10" s="295" t="s">
        <v>43</v>
      </c>
      <c r="R10" s="294"/>
      <c r="S10" s="288"/>
      <c r="T10" s="287" t="str">
        <f t="shared" si="4"/>
        <v/>
      </c>
      <c r="U10" s="286" t="str">
        <f t="shared" si="5"/>
        <v/>
      </c>
      <c r="W10" s="293">
        <v>1040</v>
      </c>
      <c r="X10" s="273"/>
    </row>
    <row r="11" spans="1:24" ht="49.5" customHeight="1">
      <c r="A11" s="519"/>
      <c r="B11" s="520"/>
      <c r="C11" s="521"/>
      <c r="D11" s="508"/>
      <c r="E11" s="301" t="s">
        <v>684</v>
      </c>
      <c r="F11" s="508"/>
      <c r="G11" s="508"/>
      <c r="H11" s="515"/>
      <c r="I11" s="298" t="str">
        <f t="shared" si="0"/>
        <v>1,050</v>
      </c>
      <c r="J11" s="513"/>
      <c r="K11" s="297">
        <v>19.2</v>
      </c>
      <c r="L11" s="226">
        <f t="shared" si="1"/>
        <v>120.91979166666667</v>
      </c>
      <c r="M11" s="279">
        <f t="shared" si="2"/>
        <v>20.5</v>
      </c>
      <c r="N11" s="278">
        <f t="shared" si="3"/>
        <v>23.4</v>
      </c>
      <c r="O11" s="508"/>
      <c r="P11" s="296" t="s">
        <v>648</v>
      </c>
      <c r="Q11" s="295" t="s">
        <v>43</v>
      </c>
      <c r="R11" s="294"/>
      <c r="S11" s="288"/>
      <c r="T11" s="287" t="str">
        <f t="shared" si="4"/>
        <v/>
      </c>
      <c r="U11" s="286" t="str">
        <f t="shared" si="5"/>
        <v/>
      </c>
      <c r="W11" s="293">
        <v>1050</v>
      </c>
      <c r="X11" s="273"/>
    </row>
    <row r="12" spans="1:24" ht="51" customHeight="1">
      <c r="A12" s="519"/>
      <c r="B12" s="520"/>
      <c r="C12" s="521"/>
      <c r="D12" s="508"/>
      <c r="E12" s="300" t="s">
        <v>683</v>
      </c>
      <c r="F12" s="508"/>
      <c r="G12" s="508"/>
      <c r="H12" s="515"/>
      <c r="I12" s="298" t="str">
        <f t="shared" si="0"/>
        <v>1,050</v>
      </c>
      <c r="J12" s="513"/>
      <c r="K12" s="297">
        <v>19.2</v>
      </c>
      <c r="L12" s="226">
        <f t="shared" si="1"/>
        <v>120.91979166666667</v>
      </c>
      <c r="M12" s="279">
        <f t="shared" si="2"/>
        <v>20.5</v>
      </c>
      <c r="N12" s="278">
        <f t="shared" si="3"/>
        <v>23.4</v>
      </c>
      <c r="O12" s="508"/>
      <c r="P12" s="296" t="s">
        <v>648</v>
      </c>
      <c r="Q12" s="295" t="s">
        <v>43</v>
      </c>
      <c r="R12" s="294"/>
      <c r="S12" s="288"/>
      <c r="T12" s="287" t="str">
        <f t="shared" si="4"/>
        <v/>
      </c>
      <c r="U12" s="286" t="str">
        <f t="shared" si="5"/>
        <v/>
      </c>
      <c r="W12" s="293">
        <v>1050</v>
      </c>
      <c r="X12" s="273"/>
    </row>
    <row r="13" spans="1:24" ht="49.5" customHeight="1">
      <c r="A13" s="519"/>
      <c r="B13" s="520"/>
      <c r="C13" s="521"/>
      <c r="D13" s="508"/>
      <c r="E13" s="301" t="s">
        <v>682</v>
      </c>
      <c r="F13" s="508"/>
      <c r="G13" s="508"/>
      <c r="H13" s="515"/>
      <c r="I13" s="298" t="str">
        <f t="shared" si="0"/>
        <v>1,010</v>
      </c>
      <c r="J13" s="513"/>
      <c r="K13" s="297">
        <v>19.2</v>
      </c>
      <c r="L13" s="226">
        <f t="shared" si="1"/>
        <v>120.91979166666667</v>
      </c>
      <c r="M13" s="279">
        <f t="shared" si="2"/>
        <v>20.5</v>
      </c>
      <c r="N13" s="278">
        <f t="shared" si="3"/>
        <v>23.4</v>
      </c>
      <c r="O13" s="508"/>
      <c r="P13" s="296" t="s">
        <v>648</v>
      </c>
      <c r="Q13" s="295" t="s">
        <v>43</v>
      </c>
      <c r="R13" s="294"/>
      <c r="S13" s="288"/>
      <c r="T13" s="287" t="str">
        <f t="shared" si="4"/>
        <v/>
      </c>
      <c r="U13" s="286" t="str">
        <f t="shared" si="5"/>
        <v/>
      </c>
      <c r="W13" s="293">
        <v>1010</v>
      </c>
      <c r="X13" s="273"/>
    </row>
    <row r="14" spans="1:24" ht="45.75" customHeight="1">
      <c r="A14" s="519"/>
      <c r="B14" s="520"/>
      <c r="C14" s="521"/>
      <c r="D14" s="508"/>
      <c r="E14" s="300" t="s">
        <v>681</v>
      </c>
      <c r="F14" s="508"/>
      <c r="G14" s="508"/>
      <c r="H14" s="515"/>
      <c r="I14" s="298" t="str">
        <f t="shared" si="0"/>
        <v>1,040</v>
      </c>
      <c r="J14" s="513"/>
      <c r="K14" s="297">
        <v>19.2</v>
      </c>
      <c r="L14" s="226">
        <f t="shared" si="1"/>
        <v>120.91979166666667</v>
      </c>
      <c r="M14" s="279">
        <f t="shared" si="2"/>
        <v>20.5</v>
      </c>
      <c r="N14" s="278">
        <f t="shared" si="3"/>
        <v>23.4</v>
      </c>
      <c r="O14" s="508"/>
      <c r="P14" s="296" t="s">
        <v>648</v>
      </c>
      <c r="Q14" s="295" t="s">
        <v>43</v>
      </c>
      <c r="R14" s="294"/>
      <c r="S14" s="288"/>
      <c r="T14" s="287" t="str">
        <f t="shared" si="4"/>
        <v/>
      </c>
      <c r="U14" s="286" t="str">
        <f t="shared" si="5"/>
        <v/>
      </c>
      <c r="W14" s="293">
        <v>1040</v>
      </c>
      <c r="X14" s="273"/>
    </row>
    <row r="15" spans="1:24" ht="47.25" customHeight="1">
      <c r="A15" s="519"/>
      <c r="B15" s="520"/>
      <c r="C15" s="521"/>
      <c r="D15" s="508"/>
      <c r="E15" s="301" t="s">
        <v>680</v>
      </c>
      <c r="F15" s="508"/>
      <c r="G15" s="508"/>
      <c r="H15" s="515"/>
      <c r="I15" s="298" t="str">
        <f t="shared" si="0"/>
        <v>1,050</v>
      </c>
      <c r="J15" s="513"/>
      <c r="K15" s="297">
        <v>19.2</v>
      </c>
      <c r="L15" s="226">
        <f t="shared" si="1"/>
        <v>120.91979166666667</v>
      </c>
      <c r="M15" s="279">
        <f t="shared" si="2"/>
        <v>20.5</v>
      </c>
      <c r="N15" s="278">
        <f t="shared" si="3"/>
        <v>23.4</v>
      </c>
      <c r="O15" s="508"/>
      <c r="P15" s="296" t="s">
        <v>648</v>
      </c>
      <c r="Q15" s="295" t="s">
        <v>43</v>
      </c>
      <c r="R15" s="294"/>
      <c r="S15" s="288"/>
      <c r="T15" s="287" t="str">
        <f t="shared" si="4"/>
        <v/>
      </c>
      <c r="U15" s="286" t="str">
        <f t="shared" si="5"/>
        <v/>
      </c>
      <c r="W15" s="293">
        <v>1050</v>
      </c>
      <c r="X15" s="273"/>
    </row>
    <row r="16" spans="1:24" ht="48" customHeight="1">
      <c r="A16" s="519"/>
      <c r="B16" s="520"/>
      <c r="C16" s="521"/>
      <c r="D16" s="508"/>
      <c r="E16" s="300" t="s">
        <v>679</v>
      </c>
      <c r="F16" s="508"/>
      <c r="G16" s="508"/>
      <c r="H16" s="516"/>
      <c r="I16" s="298" t="str">
        <f t="shared" si="0"/>
        <v>1,050</v>
      </c>
      <c r="J16" s="513"/>
      <c r="K16" s="297">
        <v>19.2</v>
      </c>
      <c r="L16" s="226">
        <f t="shared" si="1"/>
        <v>120.91979166666667</v>
      </c>
      <c r="M16" s="279">
        <f t="shared" si="2"/>
        <v>20.5</v>
      </c>
      <c r="N16" s="278">
        <f t="shared" si="3"/>
        <v>23.4</v>
      </c>
      <c r="O16" s="509"/>
      <c r="P16" s="296" t="s">
        <v>648</v>
      </c>
      <c r="Q16" s="295" t="s">
        <v>43</v>
      </c>
      <c r="R16" s="294"/>
      <c r="S16" s="288"/>
      <c r="T16" s="287" t="str">
        <f t="shared" si="4"/>
        <v/>
      </c>
      <c r="U16" s="286" t="str">
        <f t="shared" si="5"/>
        <v/>
      </c>
      <c r="W16" s="293">
        <v>1050</v>
      </c>
      <c r="X16" s="273"/>
    </row>
    <row r="17" spans="1:24" ht="46.5" customHeight="1">
      <c r="A17" s="519"/>
      <c r="B17" s="520"/>
      <c r="C17" s="521"/>
      <c r="D17" s="512" t="s">
        <v>678</v>
      </c>
      <c r="E17" s="299" t="s">
        <v>677</v>
      </c>
      <c r="F17" s="512" t="s">
        <v>676</v>
      </c>
      <c r="G17" s="517" t="s">
        <v>675</v>
      </c>
      <c r="H17" s="478" t="s">
        <v>674</v>
      </c>
      <c r="I17" s="298" t="str">
        <f t="shared" si="0"/>
        <v>990</v>
      </c>
      <c r="J17" s="513">
        <v>4</v>
      </c>
      <c r="K17" s="297">
        <v>18.600000000000001</v>
      </c>
      <c r="L17" s="226">
        <f t="shared" si="1"/>
        <v>124.82043010752686</v>
      </c>
      <c r="M17" s="279">
        <f t="shared" si="2"/>
        <v>20.5</v>
      </c>
      <c r="N17" s="278">
        <f t="shared" si="3"/>
        <v>23.4</v>
      </c>
      <c r="O17" s="507" t="s">
        <v>603</v>
      </c>
      <c r="P17" s="296" t="s">
        <v>648</v>
      </c>
      <c r="Q17" s="295" t="s">
        <v>43</v>
      </c>
      <c r="R17" s="294"/>
      <c r="S17" s="288"/>
      <c r="T17" s="287" t="str">
        <f t="shared" si="4"/>
        <v/>
      </c>
      <c r="U17" s="286" t="str">
        <f t="shared" si="5"/>
        <v/>
      </c>
      <c r="W17" s="293">
        <v>990</v>
      </c>
      <c r="X17" s="273"/>
    </row>
    <row r="18" spans="1:24" ht="46.5" customHeight="1">
      <c r="A18" s="519"/>
      <c r="B18" s="520"/>
      <c r="C18" s="521"/>
      <c r="D18" s="512"/>
      <c r="E18" s="299" t="s">
        <v>673</v>
      </c>
      <c r="F18" s="512"/>
      <c r="G18" s="517"/>
      <c r="H18" s="488"/>
      <c r="I18" s="298" t="str">
        <f t="shared" si="0"/>
        <v>1,020</v>
      </c>
      <c r="J18" s="513"/>
      <c r="K18" s="297">
        <v>18.600000000000001</v>
      </c>
      <c r="L18" s="226">
        <f t="shared" si="1"/>
        <v>124.82043010752686</v>
      </c>
      <c r="M18" s="279">
        <f t="shared" si="2"/>
        <v>20.5</v>
      </c>
      <c r="N18" s="278">
        <f t="shared" si="3"/>
        <v>23.4</v>
      </c>
      <c r="O18" s="508"/>
      <c r="P18" s="296" t="s">
        <v>648</v>
      </c>
      <c r="Q18" s="295" t="s">
        <v>43</v>
      </c>
      <c r="R18" s="294"/>
      <c r="S18" s="288"/>
      <c r="T18" s="287" t="str">
        <f t="shared" si="4"/>
        <v/>
      </c>
      <c r="U18" s="286" t="str">
        <f t="shared" si="5"/>
        <v/>
      </c>
      <c r="W18" s="293">
        <v>1020</v>
      </c>
      <c r="X18" s="273"/>
    </row>
    <row r="19" spans="1:24" ht="48" customHeight="1">
      <c r="A19" s="519"/>
      <c r="B19" s="520"/>
      <c r="C19" s="521"/>
      <c r="D19" s="512"/>
      <c r="E19" s="299" t="s">
        <v>672</v>
      </c>
      <c r="F19" s="512"/>
      <c r="G19" s="517"/>
      <c r="H19" s="488"/>
      <c r="I19" s="298" t="str">
        <f t="shared" si="0"/>
        <v>1,030</v>
      </c>
      <c r="J19" s="513"/>
      <c r="K19" s="297">
        <v>18.600000000000001</v>
      </c>
      <c r="L19" s="226">
        <f t="shared" si="1"/>
        <v>124.82043010752686</v>
      </c>
      <c r="M19" s="279">
        <f t="shared" si="2"/>
        <v>20.5</v>
      </c>
      <c r="N19" s="278">
        <f t="shared" si="3"/>
        <v>23.4</v>
      </c>
      <c r="O19" s="508"/>
      <c r="P19" s="296" t="s">
        <v>648</v>
      </c>
      <c r="Q19" s="295" t="s">
        <v>43</v>
      </c>
      <c r="R19" s="294"/>
      <c r="S19" s="288"/>
      <c r="T19" s="287" t="str">
        <f t="shared" si="4"/>
        <v/>
      </c>
      <c r="U19" s="286" t="str">
        <f t="shared" si="5"/>
        <v/>
      </c>
      <c r="W19" s="293">
        <v>1030</v>
      </c>
      <c r="X19" s="273"/>
    </row>
    <row r="20" spans="1:24" ht="50.25" customHeight="1">
      <c r="A20" s="519"/>
      <c r="B20" s="522"/>
      <c r="C20" s="523"/>
      <c r="D20" s="512"/>
      <c r="E20" s="296" t="s">
        <v>671</v>
      </c>
      <c r="F20" s="512"/>
      <c r="G20" s="517"/>
      <c r="H20" s="479"/>
      <c r="I20" s="298" t="str">
        <f t="shared" si="0"/>
        <v>1,030</v>
      </c>
      <c r="J20" s="518"/>
      <c r="K20" s="297">
        <v>18.600000000000001</v>
      </c>
      <c r="L20" s="226">
        <f t="shared" si="1"/>
        <v>124.82043010752686</v>
      </c>
      <c r="M20" s="279">
        <f t="shared" si="2"/>
        <v>20.5</v>
      </c>
      <c r="N20" s="278">
        <f t="shared" si="3"/>
        <v>23.4</v>
      </c>
      <c r="O20" s="509"/>
      <c r="P20" s="296" t="s">
        <v>648</v>
      </c>
      <c r="Q20" s="295" t="s">
        <v>43</v>
      </c>
      <c r="R20" s="294"/>
      <c r="S20" s="288"/>
      <c r="T20" s="287" t="str">
        <f t="shared" si="4"/>
        <v/>
      </c>
      <c r="U20" s="286" t="str">
        <f t="shared" si="5"/>
        <v/>
      </c>
      <c r="W20" s="293">
        <v>1030</v>
      </c>
      <c r="X20" s="273"/>
    </row>
    <row r="21" spans="1:24" ht="51.75" customHeight="1">
      <c r="A21" s="519"/>
      <c r="B21" s="510" t="s">
        <v>670</v>
      </c>
      <c r="C21" s="511"/>
      <c r="D21" s="508" t="s">
        <v>669</v>
      </c>
      <c r="E21" s="299" t="s">
        <v>668</v>
      </c>
      <c r="F21" s="512">
        <v>55282328</v>
      </c>
      <c r="G21" s="512">
        <v>1331</v>
      </c>
      <c r="H21" s="478" t="s">
        <v>667</v>
      </c>
      <c r="I21" s="298" t="str">
        <f t="shared" si="0"/>
        <v>1,410</v>
      </c>
      <c r="J21" s="513">
        <v>5</v>
      </c>
      <c r="K21" s="297">
        <v>15.9</v>
      </c>
      <c r="L21" s="226">
        <f t="shared" si="1"/>
        <v>146.01635220125786</v>
      </c>
      <c r="M21" s="279">
        <f t="shared" si="2"/>
        <v>15.8</v>
      </c>
      <c r="N21" s="278">
        <f t="shared" si="3"/>
        <v>19</v>
      </c>
      <c r="O21" s="507" t="s">
        <v>603</v>
      </c>
      <c r="P21" s="296" t="s">
        <v>648</v>
      </c>
      <c r="Q21" s="295" t="s">
        <v>43</v>
      </c>
      <c r="R21" s="294"/>
      <c r="S21" s="288"/>
      <c r="T21" s="287">
        <f t="shared" si="4"/>
        <v>100</v>
      </c>
      <c r="U21" s="286" t="str">
        <f t="shared" si="5"/>
        <v/>
      </c>
      <c r="W21" s="293">
        <v>1410</v>
      </c>
      <c r="X21" s="273"/>
    </row>
    <row r="22" spans="1:24" ht="55.5" customHeight="1">
      <c r="A22" s="519"/>
      <c r="B22" s="510"/>
      <c r="C22" s="511"/>
      <c r="D22" s="508"/>
      <c r="E22" s="299" t="s">
        <v>666</v>
      </c>
      <c r="F22" s="512"/>
      <c r="G22" s="512"/>
      <c r="H22" s="488"/>
      <c r="I22" s="298" t="str">
        <f t="shared" si="0"/>
        <v>1,440</v>
      </c>
      <c r="J22" s="513"/>
      <c r="K22" s="297">
        <v>15.9</v>
      </c>
      <c r="L22" s="226">
        <f t="shared" si="1"/>
        <v>146.01635220125786</v>
      </c>
      <c r="M22" s="279">
        <f t="shared" si="2"/>
        <v>14.4</v>
      </c>
      <c r="N22" s="278">
        <f t="shared" si="3"/>
        <v>17.600000000000001</v>
      </c>
      <c r="O22" s="508"/>
      <c r="P22" s="296" t="s">
        <v>648</v>
      </c>
      <c r="Q22" s="295" t="s">
        <v>43</v>
      </c>
      <c r="R22" s="294"/>
      <c r="S22" s="288"/>
      <c r="T22" s="287">
        <f t="shared" si="4"/>
        <v>110</v>
      </c>
      <c r="U22" s="286" t="str">
        <f t="shared" si="5"/>
        <v/>
      </c>
      <c r="W22" s="293">
        <v>1440</v>
      </c>
      <c r="X22" s="273"/>
    </row>
    <row r="23" spans="1:24" ht="47.25" customHeight="1">
      <c r="A23" s="519"/>
      <c r="B23" s="510"/>
      <c r="C23" s="511"/>
      <c r="D23" s="508"/>
      <c r="E23" s="299" t="s">
        <v>665</v>
      </c>
      <c r="F23" s="512"/>
      <c r="G23" s="512"/>
      <c r="H23" s="488"/>
      <c r="I23" s="298" t="str">
        <f t="shared" si="0"/>
        <v>1,440</v>
      </c>
      <c r="J23" s="513"/>
      <c r="K23" s="297">
        <v>15.9</v>
      </c>
      <c r="L23" s="226">
        <f t="shared" si="1"/>
        <v>146.01635220125786</v>
      </c>
      <c r="M23" s="279">
        <f t="shared" si="2"/>
        <v>14.4</v>
      </c>
      <c r="N23" s="278">
        <f t="shared" si="3"/>
        <v>17.600000000000001</v>
      </c>
      <c r="O23" s="508"/>
      <c r="P23" s="296" t="s">
        <v>648</v>
      </c>
      <c r="Q23" s="295" t="s">
        <v>43</v>
      </c>
      <c r="R23" s="294"/>
      <c r="S23" s="288"/>
      <c r="T23" s="287">
        <f t="shared" si="4"/>
        <v>110</v>
      </c>
      <c r="U23" s="286" t="str">
        <f t="shared" si="5"/>
        <v/>
      </c>
      <c r="W23" s="293">
        <v>1440</v>
      </c>
      <c r="X23" s="273"/>
    </row>
    <row r="24" spans="1:24" ht="50.25" customHeight="1">
      <c r="A24" s="519"/>
      <c r="B24" s="510"/>
      <c r="C24" s="511"/>
      <c r="D24" s="508"/>
      <c r="E24" s="299" t="s">
        <v>664</v>
      </c>
      <c r="F24" s="512"/>
      <c r="G24" s="512"/>
      <c r="H24" s="488"/>
      <c r="I24" s="298" t="str">
        <f t="shared" si="0"/>
        <v>1,470</v>
      </c>
      <c r="J24" s="513"/>
      <c r="K24" s="297">
        <v>15.9</v>
      </c>
      <c r="L24" s="226">
        <f t="shared" si="1"/>
        <v>146.01635220125786</v>
      </c>
      <c r="M24" s="279">
        <f t="shared" si="2"/>
        <v>14.4</v>
      </c>
      <c r="N24" s="278">
        <f t="shared" si="3"/>
        <v>17.600000000000001</v>
      </c>
      <c r="O24" s="508"/>
      <c r="P24" s="296" t="s">
        <v>648</v>
      </c>
      <c r="Q24" s="295" t="s">
        <v>43</v>
      </c>
      <c r="R24" s="294"/>
      <c r="S24" s="288"/>
      <c r="T24" s="287">
        <f t="shared" si="4"/>
        <v>110</v>
      </c>
      <c r="U24" s="286" t="str">
        <f t="shared" si="5"/>
        <v/>
      </c>
      <c r="W24" s="293">
        <v>1470</v>
      </c>
      <c r="X24" s="273"/>
    </row>
    <row r="25" spans="1:24" ht="50.25" customHeight="1">
      <c r="A25" s="519"/>
      <c r="B25" s="510"/>
      <c r="C25" s="511"/>
      <c r="D25" s="508"/>
      <c r="E25" s="299" t="s">
        <v>663</v>
      </c>
      <c r="F25" s="512"/>
      <c r="G25" s="512"/>
      <c r="H25" s="488"/>
      <c r="I25" s="298" t="str">
        <f t="shared" si="0"/>
        <v>1,440</v>
      </c>
      <c r="J25" s="513"/>
      <c r="K25" s="297">
        <v>15.9</v>
      </c>
      <c r="L25" s="226">
        <f t="shared" si="1"/>
        <v>146.01635220125786</v>
      </c>
      <c r="M25" s="279">
        <f t="shared" si="2"/>
        <v>14.4</v>
      </c>
      <c r="N25" s="278">
        <f t="shared" si="3"/>
        <v>17.600000000000001</v>
      </c>
      <c r="O25" s="508"/>
      <c r="P25" s="296" t="s">
        <v>657</v>
      </c>
      <c r="Q25" s="295" t="s">
        <v>43</v>
      </c>
      <c r="R25" s="294"/>
      <c r="S25" s="288"/>
      <c r="T25" s="287">
        <f t="shared" si="4"/>
        <v>110</v>
      </c>
      <c r="U25" s="286" t="str">
        <f t="shared" si="5"/>
        <v/>
      </c>
      <c r="W25" s="293">
        <v>1440</v>
      </c>
      <c r="X25" s="273"/>
    </row>
    <row r="26" spans="1:24" ht="50.25" customHeight="1">
      <c r="A26" s="519"/>
      <c r="B26" s="510"/>
      <c r="C26" s="511"/>
      <c r="D26" s="508"/>
      <c r="E26" s="299" t="s">
        <v>662</v>
      </c>
      <c r="F26" s="512"/>
      <c r="G26" s="512"/>
      <c r="H26" s="488"/>
      <c r="I26" s="298" t="str">
        <f t="shared" si="0"/>
        <v>1,410</v>
      </c>
      <c r="J26" s="513"/>
      <c r="K26" s="297">
        <v>15.9</v>
      </c>
      <c r="L26" s="226">
        <f t="shared" si="1"/>
        <v>146.01635220125786</v>
      </c>
      <c r="M26" s="279">
        <f t="shared" si="2"/>
        <v>15.8</v>
      </c>
      <c r="N26" s="278">
        <f t="shared" si="3"/>
        <v>19</v>
      </c>
      <c r="O26" s="508"/>
      <c r="P26" s="296" t="s">
        <v>657</v>
      </c>
      <c r="Q26" s="295" t="s">
        <v>43</v>
      </c>
      <c r="R26" s="294"/>
      <c r="S26" s="288"/>
      <c r="T26" s="287">
        <f t="shared" si="4"/>
        <v>100</v>
      </c>
      <c r="U26" s="286" t="str">
        <f t="shared" si="5"/>
        <v/>
      </c>
      <c r="W26" s="293">
        <v>1410</v>
      </c>
      <c r="X26" s="273"/>
    </row>
    <row r="27" spans="1:24" ht="50.25" customHeight="1">
      <c r="A27" s="519"/>
      <c r="B27" s="510"/>
      <c r="C27" s="511"/>
      <c r="D27" s="508"/>
      <c r="E27" s="299" t="s">
        <v>661</v>
      </c>
      <c r="F27" s="512"/>
      <c r="G27" s="512"/>
      <c r="H27" s="488"/>
      <c r="I27" s="298" t="str">
        <f t="shared" si="0"/>
        <v>1,440</v>
      </c>
      <c r="J27" s="513"/>
      <c r="K27" s="297">
        <v>15.9</v>
      </c>
      <c r="L27" s="226">
        <f t="shared" si="1"/>
        <v>146.01635220125786</v>
      </c>
      <c r="M27" s="279">
        <f t="shared" si="2"/>
        <v>14.4</v>
      </c>
      <c r="N27" s="278">
        <f t="shared" si="3"/>
        <v>17.600000000000001</v>
      </c>
      <c r="O27" s="508"/>
      <c r="P27" s="296" t="s">
        <v>657</v>
      </c>
      <c r="Q27" s="295" t="s">
        <v>43</v>
      </c>
      <c r="R27" s="294"/>
      <c r="S27" s="288"/>
      <c r="T27" s="287">
        <f t="shared" si="4"/>
        <v>110</v>
      </c>
      <c r="U27" s="286" t="str">
        <f t="shared" si="5"/>
        <v/>
      </c>
      <c r="W27" s="293">
        <v>1440</v>
      </c>
      <c r="X27" s="273"/>
    </row>
    <row r="28" spans="1:24" ht="50.25" customHeight="1">
      <c r="A28" s="519"/>
      <c r="B28" s="510"/>
      <c r="C28" s="511"/>
      <c r="D28" s="508"/>
      <c r="E28" s="299" t="s">
        <v>660</v>
      </c>
      <c r="F28" s="512"/>
      <c r="G28" s="512"/>
      <c r="H28" s="488"/>
      <c r="I28" s="298" t="str">
        <f t="shared" si="0"/>
        <v>1,440</v>
      </c>
      <c r="J28" s="513"/>
      <c r="K28" s="297">
        <v>15.9</v>
      </c>
      <c r="L28" s="226">
        <f t="shared" si="1"/>
        <v>146.01635220125786</v>
      </c>
      <c r="M28" s="279">
        <f t="shared" si="2"/>
        <v>14.4</v>
      </c>
      <c r="N28" s="278">
        <f t="shared" si="3"/>
        <v>17.600000000000001</v>
      </c>
      <c r="O28" s="508"/>
      <c r="P28" s="296" t="s">
        <v>657</v>
      </c>
      <c r="Q28" s="295" t="s">
        <v>43</v>
      </c>
      <c r="R28" s="294"/>
      <c r="S28" s="288"/>
      <c r="T28" s="287">
        <f t="shared" si="4"/>
        <v>110</v>
      </c>
      <c r="U28" s="286" t="str">
        <f t="shared" si="5"/>
        <v/>
      </c>
      <c r="W28" s="293">
        <v>1440</v>
      </c>
      <c r="X28" s="273"/>
    </row>
    <row r="29" spans="1:24" ht="48" customHeight="1">
      <c r="A29" s="519"/>
      <c r="B29" s="510"/>
      <c r="C29" s="511"/>
      <c r="D29" s="508"/>
      <c r="E29" s="299" t="s">
        <v>659</v>
      </c>
      <c r="F29" s="512"/>
      <c r="G29" s="512"/>
      <c r="H29" s="488"/>
      <c r="I29" s="298" t="str">
        <f t="shared" si="0"/>
        <v>1,470</v>
      </c>
      <c r="J29" s="513"/>
      <c r="K29" s="297">
        <v>15.9</v>
      </c>
      <c r="L29" s="226">
        <f t="shared" si="1"/>
        <v>146.01635220125786</v>
      </c>
      <c r="M29" s="279">
        <f t="shared" si="2"/>
        <v>14.4</v>
      </c>
      <c r="N29" s="278">
        <f t="shared" si="3"/>
        <v>17.600000000000001</v>
      </c>
      <c r="O29" s="508"/>
      <c r="P29" s="296" t="s">
        <v>657</v>
      </c>
      <c r="Q29" s="295" t="s">
        <v>43</v>
      </c>
      <c r="R29" s="294"/>
      <c r="S29" s="288"/>
      <c r="T29" s="287">
        <f t="shared" si="4"/>
        <v>110</v>
      </c>
      <c r="U29" s="286" t="str">
        <f t="shared" si="5"/>
        <v/>
      </c>
      <c r="W29" s="293">
        <v>1470</v>
      </c>
      <c r="X29" s="273"/>
    </row>
    <row r="30" spans="1:24" ht="50.25" customHeight="1">
      <c r="A30" s="519"/>
      <c r="B30" s="510"/>
      <c r="C30" s="511"/>
      <c r="D30" s="508"/>
      <c r="E30" s="299" t="s">
        <v>658</v>
      </c>
      <c r="F30" s="512"/>
      <c r="G30" s="512"/>
      <c r="H30" s="488"/>
      <c r="I30" s="298" t="str">
        <f t="shared" si="0"/>
        <v>1,440</v>
      </c>
      <c r="J30" s="513"/>
      <c r="K30" s="297">
        <v>15.9</v>
      </c>
      <c r="L30" s="226">
        <f t="shared" si="1"/>
        <v>146.01635220125786</v>
      </c>
      <c r="M30" s="279">
        <f t="shared" si="2"/>
        <v>14.4</v>
      </c>
      <c r="N30" s="278">
        <f t="shared" si="3"/>
        <v>17.600000000000001</v>
      </c>
      <c r="O30" s="508"/>
      <c r="P30" s="296" t="s">
        <v>657</v>
      </c>
      <c r="Q30" s="295" t="s">
        <v>43</v>
      </c>
      <c r="R30" s="294"/>
      <c r="S30" s="288"/>
      <c r="T30" s="287">
        <f t="shared" si="4"/>
        <v>110</v>
      </c>
      <c r="U30" s="286" t="str">
        <f t="shared" si="5"/>
        <v/>
      </c>
      <c r="W30" s="293">
        <v>1440</v>
      </c>
      <c r="X30" s="273"/>
    </row>
    <row r="31" spans="1:24" ht="49.5" customHeight="1">
      <c r="A31" s="519"/>
      <c r="B31" s="510"/>
      <c r="C31" s="511"/>
      <c r="D31" s="508"/>
      <c r="E31" s="299" t="s">
        <v>656</v>
      </c>
      <c r="F31" s="512"/>
      <c r="G31" s="512"/>
      <c r="H31" s="488"/>
      <c r="I31" s="298" t="str">
        <f t="shared" si="0"/>
        <v>1,410</v>
      </c>
      <c r="J31" s="513"/>
      <c r="K31" s="297">
        <v>15.9</v>
      </c>
      <c r="L31" s="226">
        <f t="shared" si="1"/>
        <v>146.01635220125786</v>
      </c>
      <c r="M31" s="279">
        <f t="shared" si="2"/>
        <v>15.8</v>
      </c>
      <c r="N31" s="278">
        <f t="shared" si="3"/>
        <v>19</v>
      </c>
      <c r="O31" s="508"/>
      <c r="P31" s="296" t="s">
        <v>648</v>
      </c>
      <c r="Q31" s="295" t="s">
        <v>43</v>
      </c>
      <c r="R31" s="294"/>
      <c r="S31" s="288"/>
      <c r="T31" s="287">
        <f t="shared" si="4"/>
        <v>100</v>
      </c>
      <c r="U31" s="286" t="str">
        <f t="shared" si="5"/>
        <v/>
      </c>
      <c r="W31" s="293">
        <v>1410</v>
      </c>
      <c r="X31" s="273"/>
    </row>
    <row r="32" spans="1:24" ht="49.5" customHeight="1">
      <c r="A32" s="519"/>
      <c r="B32" s="510"/>
      <c r="C32" s="511"/>
      <c r="D32" s="508"/>
      <c r="E32" s="299" t="s">
        <v>655</v>
      </c>
      <c r="F32" s="512"/>
      <c r="G32" s="512"/>
      <c r="H32" s="488"/>
      <c r="I32" s="298" t="str">
        <f t="shared" si="0"/>
        <v>1,440</v>
      </c>
      <c r="J32" s="513"/>
      <c r="K32" s="297">
        <v>15.9</v>
      </c>
      <c r="L32" s="226">
        <f t="shared" si="1"/>
        <v>146.01635220125786</v>
      </c>
      <c r="M32" s="279">
        <f t="shared" si="2"/>
        <v>14.4</v>
      </c>
      <c r="N32" s="278">
        <f t="shared" si="3"/>
        <v>17.600000000000001</v>
      </c>
      <c r="O32" s="508"/>
      <c r="P32" s="296" t="s">
        <v>648</v>
      </c>
      <c r="Q32" s="295" t="s">
        <v>43</v>
      </c>
      <c r="R32" s="294"/>
      <c r="S32" s="288"/>
      <c r="T32" s="287">
        <f t="shared" si="4"/>
        <v>110</v>
      </c>
      <c r="U32" s="286" t="str">
        <f t="shared" si="5"/>
        <v/>
      </c>
      <c r="W32" s="293">
        <v>1440</v>
      </c>
      <c r="X32" s="273"/>
    </row>
    <row r="33" spans="1:24" ht="57" customHeight="1">
      <c r="A33" s="519"/>
      <c r="B33" s="510"/>
      <c r="C33" s="511"/>
      <c r="D33" s="508"/>
      <c r="E33" s="299" t="s">
        <v>654</v>
      </c>
      <c r="F33" s="512"/>
      <c r="G33" s="512"/>
      <c r="H33" s="488"/>
      <c r="I33" s="298" t="str">
        <f t="shared" si="0"/>
        <v>1,410</v>
      </c>
      <c r="J33" s="513"/>
      <c r="K33" s="297">
        <v>15.9</v>
      </c>
      <c r="L33" s="226">
        <f t="shared" si="1"/>
        <v>146.01635220125786</v>
      </c>
      <c r="M33" s="279">
        <f t="shared" si="2"/>
        <v>15.8</v>
      </c>
      <c r="N33" s="278">
        <f t="shared" si="3"/>
        <v>19</v>
      </c>
      <c r="O33" s="508"/>
      <c r="P33" s="296" t="s">
        <v>648</v>
      </c>
      <c r="Q33" s="295" t="s">
        <v>43</v>
      </c>
      <c r="R33" s="294"/>
      <c r="S33" s="288"/>
      <c r="T33" s="287">
        <f t="shared" si="4"/>
        <v>100</v>
      </c>
      <c r="U33" s="286" t="str">
        <f t="shared" si="5"/>
        <v/>
      </c>
      <c r="W33" s="293">
        <v>1410</v>
      </c>
      <c r="X33" s="273"/>
    </row>
    <row r="34" spans="1:24" ht="53.25" customHeight="1">
      <c r="A34" s="519"/>
      <c r="B34" s="510"/>
      <c r="C34" s="511"/>
      <c r="D34" s="508"/>
      <c r="E34" s="299" t="s">
        <v>653</v>
      </c>
      <c r="F34" s="512"/>
      <c r="G34" s="512"/>
      <c r="H34" s="488"/>
      <c r="I34" s="298" t="str">
        <f t="shared" si="0"/>
        <v>1,440</v>
      </c>
      <c r="J34" s="513"/>
      <c r="K34" s="297">
        <v>15.9</v>
      </c>
      <c r="L34" s="226">
        <f t="shared" si="1"/>
        <v>146.01635220125786</v>
      </c>
      <c r="M34" s="279">
        <f t="shared" si="2"/>
        <v>14.4</v>
      </c>
      <c r="N34" s="278">
        <f t="shared" si="3"/>
        <v>17.600000000000001</v>
      </c>
      <c r="O34" s="508"/>
      <c r="P34" s="296" t="s">
        <v>648</v>
      </c>
      <c r="Q34" s="295" t="s">
        <v>43</v>
      </c>
      <c r="R34" s="294"/>
      <c r="S34" s="288"/>
      <c r="T34" s="287">
        <f t="shared" si="4"/>
        <v>110</v>
      </c>
      <c r="U34" s="286" t="str">
        <f t="shared" si="5"/>
        <v/>
      </c>
      <c r="W34" s="293">
        <v>1440</v>
      </c>
      <c r="X34" s="273"/>
    </row>
    <row r="35" spans="1:24" ht="53.25" customHeight="1">
      <c r="A35" s="519"/>
      <c r="B35" s="510"/>
      <c r="C35" s="511"/>
      <c r="D35" s="508"/>
      <c r="E35" s="299" t="s">
        <v>652</v>
      </c>
      <c r="F35" s="512"/>
      <c r="G35" s="512"/>
      <c r="H35" s="488"/>
      <c r="I35" s="298" t="str">
        <f t="shared" si="0"/>
        <v>1,410</v>
      </c>
      <c r="J35" s="513"/>
      <c r="K35" s="297">
        <v>15.9</v>
      </c>
      <c r="L35" s="226">
        <f t="shared" si="1"/>
        <v>146.01635220125786</v>
      </c>
      <c r="M35" s="279">
        <f t="shared" si="2"/>
        <v>15.8</v>
      </c>
      <c r="N35" s="278">
        <f t="shared" si="3"/>
        <v>19</v>
      </c>
      <c r="O35" s="508"/>
      <c r="P35" s="296" t="s">
        <v>648</v>
      </c>
      <c r="Q35" s="295" t="s">
        <v>43</v>
      </c>
      <c r="R35" s="294"/>
      <c r="S35" s="288"/>
      <c r="T35" s="287">
        <f t="shared" si="4"/>
        <v>100</v>
      </c>
      <c r="U35" s="286" t="str">
        <f t="shared" si="5"/>
        <v/>
      </c>
      <c r="W35" s="293">
        <v>1410</v>
      </c>
      <c r="X35" s="273"/>
    </row>
    <row r="36" spans="1:24" ht="62.25" customHeight="1">
      <c r="A36" s="519"/>
      <c r="B36" s="510"/>
      <c r="C36" s="511"/>
      <c r="D36" s="508"/>
      <c r="E36" s="299" t="s">
        <v>651</v>
      </c>
      <c r="F36" s="512"/>
      <c r="G36" s="512"/>
      <c r="H36" s="488"/>
      <c r="I36" s="298" t="str">
        <f t="shared" si="0"/>
        <v>1,440</v>
      </c>
      <c r="J36" s="513"/>
      <c r="K36" s="297">
        <v>15.9</v>
      </c>
      <c r="L36" s="226">
        <f t="shared" si="1"/>
        <v>146.01635220125786</v>
      </c>
      <c r="M36" s="279">
        <f t="shared" si="2"/>
        <v>14.4</v>
      </c>
      <c r="N36" s="278">
        <f t="shared" si="3"/>
        <v>17.600000000000001</v>
      </c>
      <c r="O36" s="508"/>
      <c r="P36" s="296" t="s">
        <v>648</v>
      </c>
      <c r="Q36" s="295" t="s">
        <v>43</v>
      </c>
      <c r="R36" s="294"/>
      <c r="S36" s="288"/>
      <c r="T36" s="287">
        <f t="shared" si="4"/>
        <v>110</v>
      </c>
      <c r="U36" s="286" t="str">
        <f t="shared" si="5"/>
        <v/>
      </c>
      <c r="W36" s="293">
        <v>1440</v>
      </c>
      <c r="X36" s="273"/>
    </row>
    <row r="37" spans="1:24" ht="48" customHeight="1">
      <c r="A37" s="519"/>
      <c r="B37" s="510"/>
      <c r="C37" s="511"/>
      <c r="D37" s="508"/>
      <c r="E37" s="299" t="s">
        <v>650</v>
      </c>
      <c r="F37" s="512"/>
      <c r="G37" s="512"/>
      <c r="H37" s="488"/>
      <c r="I37" s="298" t="str">
        <f t="shared" si="0"/>
        <v>1,410</v>
      </c>
      <c r="J37" s="513"/>
      <c r="K37" s="297">
        <v>15.9</v>
      </c>
      <c r="L37" s="226">
        <f t="shared" si="1"/>
        <v>146.01635220125786</v>
      </c>
      <c r="M37" s="279">
        <f t="shared" si="2"/>
        <v>15.8</v>
      </c>
      <c r="N37" s="278">
        <f t="shared" si="3"/>
        <v>19</v>
      </c>
      <c r="O37" s="508"/>
      <c r="P37" s="296" t="s">
        <v>648</v>
      </c>
      <c r="Q37" s="295" t="s">
        <v>43</v>
      </c>
      <c r="R37" s="294"/>
      <c r="S37" s="288"/>
      <c r="T37" s="287">
        <f t="shared" si="4"/>
        <v>100</v>
      </c>
      <c r="U37" s="286" t="str">
        <f t="shared" si="5"/>
        <v/>
      </c>
      <c r="W37" s="293">
        <v>1410</v>
      </c>
      <c r="X37" s="273"/>
    </row>
    <row r="38" spans="1:24" ht="54.75" customHeight="1">
      <c r="A38" s="519"/>
      <c r="B38" s="510"/>
      <c r="C38" s="511"/>
      <c r="D38" s="508"/>
      <c r="E38" s="299" t="s">
        <v>649</v>
      </c>
      <c r="F38" s="512"/>
      <c r="G38" s="512"/>
      <c r="H38" s="479"/>
      <c r="I38" s="298" t="str">
        <f t="shared" si="0"/>
        <v>1,440</v>
      </c>
      <c r="J38" s="513"/>
      <c r="K38" s="297">
        <v>15.9</v>
      </c>
      <c r="L38" s="226">
        <f t="shared" si="1"/>
        <v>146.01635220125786</v>
      </c>
      <c r="M38" s="279">
        <f t="shared" si="2"/>
        <v>14.4</v>
      </c>
      <c r="N38" s="278">
        <f t="shared" si="3"/>
        <v>17.600000000000001</v>
      </c>
      <c r="O38" s="509"/>
      <c r="P38" s="296" t="s">
        <v>648</v>
      </c>
      <c r="Q38" s="295" t="s">
        <v>43</v>
      </c>
      <c r="R38" s="294"/>
      <c r="S38" s="288"/>
      <c r="T38" s="287">
        <f t="shared" si="4"/>
        <v>110</v>
      </c>
      <c r="U38" s="286" t="str">
        <f t="shared" si="5"/>
        <v/>
      </c>
      <c r="W38" s="293">
        <v>1440</v>
      </c>
      <c r="X38" s="273"/>
    </row>
    <row r="39" spans="1:24" ht="24" hidden="1" customHeight="1">
      <c r="A39" s="98"/>
      <c r="B39" s="271"/>
      <c r="C39" s="270"/>
      <c r="D39" s="100"/>
      <c r="E39" s="100"/>
      <c r="F39" s="101"/>
      <c r="G39" s="105"/>
      <c r="H39" s="101"/>
      <c r="I39" s="101"/>
      <c r="J39" s="104"/>
      <c r="K39" s="292"/>
      <c r="L39" s="291" t="str">
        <f t="shared" si="1"/>
        <v/>
      </c>
      <c r="M39" s="90"/>
      <c r="N39" s="102"/>
      <c r="O39" s="101"/>
      <c r="P39" s="86"/>
      <c r="Q39" s="101"/>
      <c r="R39" s="100"/>
      <c r="S39" s="288" t="str">
        <f t="shared" ref="S39:S45" si="6">IF((LEFT(D40,1)="6"),"☆☆☆☆☆",IF((LEFT(D40,1)="5"),"☆☆☆☆",IF((LEFT(D40,1)="4"),"☆☆☆"," ")))</f>
        <v xml:space="preserve"> </v>
      </c>
      <c r="T39" s="287" t="str">
        <f t="shared" si="4"/>
        <v/>
      </c>
      <c r="U39" s="286" t="str">
        <f t="shared" si="5"/>
        <v/>
      </c>
    </row>
    <row r="40" spans="1:24" ht="24" hidden="1" customHeight="1">
      <c r="A40" s="98"/>
      <c r="B40" s="271"/>
      <c r="C40" s="270"/>
      <c r="D40" s="100"/>
      <c r="E40" s="100"/>
      <c r="F40" s="101"/>
      <c r="G40" s="105"/>
      <c r="H40" s="101"/>
      <c r="I40" s="101"/>
      <c r="J40" s="104"/>
      <c r="K40" s="289"/>
      <c r="L40" s="89" t="str">
        <f t="shared" si="1"/>
        <v/>
      </c>
      <c r="M40" s="90"/>
      <c r="N40" s="102"/>
      <c r="O40" s="101"/>
      <c r="P40" s="86"/>
      <c r="Q40" s="101"/>
      <c r="R40" s="100"/>
      <c r="S40" s="288" t="str">
        <f t="shared" si="6"/>
        <v xml:space="preserve"> </v>
      </c>
      <c r="T40" s="287" t="str">
        <f t="shared" si="4"/>
        <v/>
      </c>
      <c r="U40" s="286" t="str">
        <f t="shared" si="5"/>
        <v/>
      </c>
    </row>
    <row r="41" spans="1:24" ht="24" hidden="1" customHeight="1">
      <c r="A41" s="98"/>
      <c r="B41" s="271"/>
      <c r="C41" s="270"/>
      <c r="D41" s="100"/>
      <c r="E41" s="100"/>
      <c r="F41" s="101"/>
      <c r="G41" s="105"/>
      <c r="H41" s="101"/>
      <c r="I41" s="101"/>
      <c r="J41" s="104"/>
      <c r="K41" s="289"/>
      <c r="L41" s="89" t="str">
        <f t="shared" si="1"/>
        <v/>
      </c>
      <c r="M41" s="90"/>
      <c r="N41" s="102"/>
      <c r="O41" s="101"/>
      <c r="P41" s="86"/>
      <c r="Q41" s="101"/>
      <c r="R41" s="100"/>
      <c r="S41" s="288" t="str">
        <f t="shared" si="6"/>
        <v xml:space="preserve"> </v>
      </c>
      <c r="T41" s="287" t="str">
        <f t="shared" si="4"/>
        <v/>
      </c>
      <c r="U41" s="286" t="str">
        <f t="shared" si="5"/>
        <v/>
      </c>
    </row>
    <row r="42" spans="1:24" ht="24" hidden="1" customHeight="1">
      <c r="A42" s="98"/>
      <c r="B42" s="121"/>
      <c r="C42" s="265"/>
      <c r="D42" s="100"/>
      <c r="E42" s="100"/>
      <c r="F42" s="101"/>
      <c r="G42" s="105"/>
      <c r="H42" s="101"/>
      <c r="I42" s="101"/>
      <c r="J42" s="104"/>
      <c r="K42" s="289"/>
      <c r="L42" s="89" t="str">
        <f t="shared" si="1"/>
        <v/>
      </c>
      <c r="M42" s="90"/>
      <c r="N42" s="102"/>
      <c r="O42" s="101"/>
      <c r="P42" s="86"/>
      <c r="Q42" s="101"/>
      <c r="R42" s="100"/>
      <c r="S42" s="288" t="str">
        <f t="shared" si="6"/>
        <v xml:space="preserve"> </v>
      </c>
      <c r="T42" s="287" t="str">
        <f t="shared" si="4"/>
        <v/>
      </c>
      <c r="U42" s="286" t="str">
        <f t="shared" si="5"/>
        <v/>
      </c>
    </row>
    <row r="43" spans="1:24" ht="24" hidden="1" customHeight="1">
      <c r="A43" s="98"/>
      <c r="B43" s="114"/>
      <c r="C43" s="272"/>
      <c r="D43" s="100"/>
      <c r="E43" s="100"/>
      <c r="F43" s="101"/>
      <c r="G43" s="105"/>
      <c r="H43" s="101"/>
      <c r="I43" s="101"/>
      <c r="J43" s="104"/>
      <c r="K43" s="289"/>
      <c r="L43" s="89" t="str">
        <f t="shared" si="1"/>
        <v/>
      </c>
      <c r="M43" s="90"/>
      <c r="N43" s="102"/>
      <c r="O43" s="101"/>
      <c r="P43" s="86"/>
      <c r="Q43" s="101"/>
      <c r="R43" s="100"/>
      <c r="S43" s="288" t="str">
        <f t="shared" si="6"/>
        <v xml:space="preserve"> </v>
      </c>
      <c r="T43" s="287" t="str">
        <f t="shared" si="4"/>
        <v/>
      </c>
      <c r="U43" s="286" t="str">
        <f t="shared" si="5"/>
        <v/>
      </c>
    </row>
    <row r="44" spans="1:24" ht="24" hidden="1" customHeight="1">
      <c r="A44" s="98"/>
      <c r="B44" s="271"/>
      <c r="C44" s="270"/>
      <c r="D44" s="100"/>
      <c r="E44" s="100"/>
      <c r="F44" s="101"/>
      <c r="G44" s="105"/>
      <c r="H44" s="101"/>
      <c r="I44" s="101"/>
      <c r="J44" s="269"/>
      <c r="K44" s="290"/>
      <c r="L44" s="267" t="str">
        <f t="shared" si="1"/>
        <v/>
      </c>
      <c r="M44" s="90"/>
      <c r="N44" s="102"/>
      <c r="O44" s="101"/>
      <c r="P44" s="86"/>
      <c r="Q44" s="101"/>
      <c r="R44" s="100"/>
      <c r="S44" s="288" t="str">
        <f t="shared" si="6"/>
        <v xml:space="preserve"> </v>
      </c>
      <c r="T44" s="287" t="str">
        <f t="shared" si="4"/>
        <v/>
      </c>
      <c r="U44" s="286" t="str">
        <f t="shared" si="5"/>
        <v/>
      </c>
    </row>
    <row r="45" spans="1:24" ht="24" hidden="1" customHeight="1">
      <c r="A45" s="266"/>
      <c r="B45" s="121"/>
      <c r="C45" s="265"/>
      <c r="D45" s="100"/>
      <c r="E45" s="100"/>
      <c r="F45" s="101"/>
      <c r="G45" s="105"/>
      <c r="H45" s="101"/>
      <c r="I45" s="101"/>
      <c r="J45" s="104"/>
      <c r="K45" s="289"/>
      <c r="L45" s="89" t="str">
        <f t="shared" si="1"/>
        <v/>
      </c>
      <c r="M45" s="90"/>
      <c r="N45" s="102"/>
      <c r="O45" s="101"/>
      <c r="P45" s="86"/>
      <c r="Q45" s="101"/>
      <c r="R45" s="100"/>
      <c r="S45" s="288" t="str">
        <f t="shared" si="6"/>
        <v xml:space="preserve"> </v>
      </c>
      <c r="T45" s="287" t="str">
        <f t="shared" si="4"/>
        <v/>
      </c>
      <c r="U45" s="286" t="str">
        <f t="shared" si="5"/>
        <v/>
      </c>
    </row>
    <row r="46" spans="1:24">
      <c r="E46" s="1"/>
    </row>
    <row r="47" spans="1:24">
      <c r="B47" s="1" t="s">
        <v>482</v>
      </c>
      <c r="E47" s="1"/>
    </row>
    <row r="48" spans="1:24">
      <c r="B48" s="1" t="s">
        <v>647</v>
      </c>
      <c r="E48" s="1"/>
    </row>
    <row r="49" spans="2:5">
      <c r="B49" s="1" t="s">
        <v>480</v>
      </c>
      <c r="E49" s="1"/>
    </row>
    <row r="50" spans="2:5">
      <c r="B50" s="1" t="s">
        <v>479</v>
      </c>
      <c r="E50" s="1"/>
    </row>
    <row r="51" spans="2:5">
      <c r="B51" s="1" t="s">
        <v>478</v>
      </c>
      <c r="E51" s="1"/>
    </row>
    <row r="52" spans="2:5">
      <c r="B52" s="1" t="s">
        <v>477</v>
      </c>
      <c r="E52" s="1"/>
    </row>
    <row r="53" spans="2:5">
      <c r="B53" s="1" t="s">
        <v>476</v>
      </c>
      <c r="E53" s="1"/>
    </row>
    <row r="54" spans="2:5">
      <c r="B54" s="1" t="s">
        <v>475</v>
      </c>
      <c r="E54" s="1"/>
    </row>
  </sheetData>
  <mergeCells count="46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X4:X8"/>
    <mergeCell ref="K5:K8"/>
    <mergeCell ref="L5:L8"/>
    <mergeCell ref="M5:M8"/>
    <mergeCell ref="N5:N8"/>
    <mergeCell ref="K4:N4"/>
    <mergeCell ref="P4:R4"/>
    <mergeCell ref="T4:T8"/>
    <mergeCell ref="U4:U8"/>
    <mergeCell ref="W4:W8"/>
    <mergeCell ref="P5:R5"/>
    <mergeCell ref="D6:D8"/>
    <mergeCell ref="E6:E8"/>
    <mergeCell ref="F6:F8"/>
    <mergeCell ref="G6:G8"/>
    <mergeCell ref="A9:A38"/>
    <mergeCell ref="B9:C20"/>
    <mergeCell ref="D9:D16"/>
    <mergeCell ref="F9:F16"/>
    <mergeCell ref="G9:G16"/>
    <mergeCell ref="H9:H16"/>
    <mergeCell ref="J9:J16"/>
    <mergeCell ref="O9:O16"/>
    <mergeCell ref="D17:D20"/>
    <mergeCell ref="F17:F20"/>
    <mergeCell ref="G17:G20"/>
    <mergeCell ref="H17:H20"/>
    <mergeCell ref="J17:J20"/>
    <mergeCell ref="O17:O20"/>
    <mergeCell ref="O21:O38"/>
    <mergeCell ref="B21:C38"/>
    <mergeCell ref="D21:D38"/>
    <mergeCell ref="F21:F38"/>
    <mergeCell ref="G21:G38"/>
    <mergeCell ref="H21:H38"/>
    <mergeCell ref="J21:J38"/>
  </mergeCells>
  <phoneticPr fontId="3"/>
  <pageMargins left="0.7" right="0.7" top="0.75" bottom="0.75" header="0.3" footer="0.3"/>
  <pageSetup paperSize="9" scale="3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0A75-2213-4838-8C2B-6A9ED48E7A9B}">
  <sheetPr>
    <tabColor rgb="FFC00000"/>
    <pageSetUpPr fitToPage="1"/>
  </sheetPr>
  <dimension ref="A1:X46"/>
  <sheetViews>
    <sheetView view="pageBreakPreview" zoomScale="110" zoomScaleNormal="55" zoomScaleSheetLayoutView="110" workbookViewId="0">
      <pane xSplit="3" ySplit="8" topLeftCell="J27" activePane="bottomRight" state="frozen"/>
      <selection activeCell="C62" sqref="C62"/>
      <selection pane="topRight" activeCell="C62" sqref="C62"/>
      <selection pane="bottomLeft" activeCell="C62" sqref="C62"/>
      <selection pane="bottomRight" activeCell="A4" sqref="A4:A8"/>
    </sheetView>
  </sheetViews>
  <sheetFormatPr defaultColWidth="9" defaultRowHeight="11.25"/>
  <cols>
    <col min="1" max="1" width="15.875" style="79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.875" style="1" customWidth="1"/>
    <col min="6" max="6" width="13.125" style="1" bestFit="1" customWidth="1"/>
    <col min="7" max="7" width="8.75" style="1" bestFit="1" customWidth="1"/>
    <col min="8" max="8" width="12.125" style="1" bestFit="1" customWidth="1"/>
    <col min="9" max="9" width="12.5" style="1" customWidth="1"/>
    <col min="10" max="10" width="7" style="1" customWidth="1"/>
    <col min="11" max="11" width="5.875" style="1" customWidth="1"/>
    <col min="12" max="12" width="8.75" style="1" customWidth="1"/>
    <col min="13" max="13" width="8.5" style="1" customWidth="1"/>
    <col min="14" max="14" width="8.625" style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0" width="8.25" style="1" bestFit="1" customWidth="1"/>
    <col min="21" max="21" width="8.25" style="1" customWidth="1"/>
    <col min="22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3.875" style="1" customWidth="1"/>
    <col min="262" max="262" width="13.125" style="1" bestFit="1" customWidth="1"/>
    <col min="263" max="263" width="5.875" style="1" bestFit="1" customWidth="1"/>
    <col min="264" max="264" width="12.125" style="1" bestFit="1" customWidth="1"/>
    <col min="265" max="265" width="10.5" style="1" bestFit="1" customWidth="1"/>
    <col min="266" max="266" width="7" style="1" bestFit="1" customWidth="1"/>
    <col min="267" max="267" width="5.875" style="1" bestFit="1" customWidth="1"/>
    <col min="268" max="268" width="8.75" style="1" bestFit="1" customWidth="1"/>
    <col min="269" max="269" width="8.5" style="1" bestFit="1" customWidth="1"/>
    <col min="270" max="270" width="8.625" style="1" bestFit="1" customWidth="1"/>
    <col min="271" max="271" width="14.375" style="1" bestFit="1" customWidth="1"/>
    <col min="272" max="272" width="10" style="1" bestFit="1" customWidth="1"/>
    <col min="273" max="273" width="6" style="1" customWidth="1"/>
    <col min="274" max="274" width="25.25" style="1" bestFit="1" customWidth="1"/>
    <col min="275" max="275" width="11" style="1" bestFit="1" customWidth="1"/>
    <col min="276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3.875" style="1" customWidth="1"/>
    <col min="518" max="518" width="13.125" style="1" bestFit="1" customWidth="1"/>
    <col min="519" max="519" width="5.875" style="1" bestFit="1" customWidth="1"/>
    <col min="520" max="520" width="12.125" style="1" bestFit="1" customWidth="1"/>
    <col min="521" max="521" width="10.5" style="1" bestFit="1" customWidth="1"/>
    <col min="522" max="522" width="7" style="1" bestFit="1" customWidth="1"/>
    <col min="523" max="523" width="5.875" style="1" bestFit="1" customWidth="1"/>
    <col min="524" max="524" width="8.75" style="1" bestFit="1" customWidth="1"/>
    <col min="525" max="525" width="8.5" style="1" bestFit="1" customWidth="1"/>
    <col min="526" max="526" width="8.625" style="1" bestFit="1" customWidth="1"/>
    <col min="527" max="527" width="14.375" style="1" bestFit="1" customWidth="1"/>
    <col min="528" max="528" width="10" style="1" bestFit="1" customWidth="1"/>
    <col min="529" max="529" width="6" style="1" customWidth="1"/>
    <col min="530" max="530" width="25.25" style="1" bestFit="1" customWidth="1"/>
    <col min="531" max="531" width="11" style="1" bestFit="1" customWidth="1"/>
    <col min="532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3.875" style="1" customWidth="1"/>
    <col min="774" max="774" width="13.125" style="1" bestFit="1" customWidth="1"/>
    <col min="775" max="775" width="5.875" style="1" bestFit="1" customWidth="1"/>
    <col min="776" max="776" width="12.125" style="1" bestFit="1" customWidth="1"/>
    <col min="777" max="777" width="10.5" style="1" bestFit="1" customWidth="1"/>
    <col min="778" max="778" width="7" style="1" bestFit="1" customWidth="1"/>
    <col min="779" max="779" width="5.875" style="1" bestFit="1" customWidth="1"/>
    <col min="780" max="780" width="8.75" style="1" bestFit="1" customWidth="1"/>
    <col min="781" max="781" width="8.5" style="1" bestFit="1" customWidth="1"/>
    <col min="782" max="782" width="8.625" style="1" bestFit="1" customWidth="1"/>
    <col min="783" max="783" width="14.375" style="1" bestFit="1" customWidth="1"/>
    <col min="784" max="784" width="10" style="1" bestFit="1" customWidth="1"/>
    <col min="785" max="785" width="6" style="1" customWidth="1"/>
    <col min="786" max="786" width="25.25" style="1" bestFit="1" customWidth="1"/>
    <col min="787" max="787" width="11" style="1" bestFit="1" customWidth="1"/>
    <col min="788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3.875" style="1" customWidth="1"/>
    <col min="1030" max="1030" width="13.125" style="1" bestFit="1" customWidth="1"/>
    <col min="1031" max="1031" width="5.875" style="1" bestFit="1" customWidth="1"/>
    <col min="1032" max="1032" width="12.125" style="1" bestFit="1" customWidth="1"/>
    <col min="1033" max="1033" width="10.5" style="1" bestFit="1" customWidth="1"/>
    <col min="1034" max="1034" width="7" style="1" bestFit="1" customWidth="1"/>
    <col min="1035" max="1035" width="5.875" style="1" bestFit="1" customWidth="1"/>
    <col min="1036" max="1036" width="8.75" style="1" bestFit="1" customWidth="1"/>
    <col min="1037" max="1037" width="8.5" style="1" bestFit="1" customWidth="1"/>
    <col min="1038" max="1038" width="8.625" style="1" bestFit="1" customWidth="1"/>
    <col min="1039" max="1039" width="14.375" style="1" bestFit="1" customWidth="1"/>
    <col min="1040" max="1040" width="10" style="1" bestFit="1" customWidth="1"/>
    <col min="1041" max="1041" width="6" style="1" customWidth="1"/>
    <col min="1042" max="1042" width="25.25" style="1" bestFit="1" customWidth="1"/>
    <col min="1043" max="1043" width="11" style="1" bestFit="1" customWidth="1"/>
    <col min="1044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3.875" style="1" customWidth="1"/>
    <col min="1286" max="1286" width="13.125" style="1" bestFit="1" customWidth="1"/>
    <col min="1287" max="1287" width="5.875" style="1" bestFit="1" customWidth="1"/>
    <col min="1288" max="1288" width="12.125" style="1" bestFit="1" customWidth="1"/>
    <col min="1289" max="1289" width="10.5" style="1" bestFit="1" customWidth="1"/>
    <col min="1290" max="1290" width="7" style="1" bestFit="1" customWidth="1"/>
    <col min="1291" max="1291" width="5.875" style="1" bestFit="1" customWidth="1"/>
    <col min="1292" max="1292" width="8.75" style="1" bestFit="1" customWidth="1"/>
    <col min="1293" max="1293" width="8.5" style="1" bestFit="1" customWidth="1"/>
    <col min="1294" max="1294" width="8.625" style="1" bestFit="1" customWidth="1"/>
    <col min="1295" max="1295" width="14.375" style="1" bestFit="1" customWidth="1"/>
    <col min="1296" max="1296" width="10" style="1" bestFit="1" customWidth="1"/>
    <col min="1297" max="1297" width="6" style="1" customWidth="1"/>
    <col min="1298" max="1298" width="25.25" style="1" bestFit="1" customWidth="1"/>
    <col min="1299" max="1299" width="11" style="1" bestFit="1" customWidth="1"/>
    <col min="1300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3.875" style="1" customWidth="1"/>
    <col min="1542" max="1542" width="13.125" style="1" bestFit="1" customWidth="1"/>
    <col min="1543" max="1543" width="5.875" style="1" bestFit="1" customWidth="1"/>
    <col min="1544" max="1544" width="12.125" style="1" bestFit="1" customWidth="1"/>
    <col min="1545" max="1545" width="10.5" style="1" bestFit="1" customWidth="1"/>
    <col min="1546" max="1546" width="7" style="1" bestFit="1" customWidth="1"/>
    <col min="1547" max="1547" width="5.875" style="1" bestFit="1" customWidth="1"/>
    <col min="1548" max="1548" width="8.75" style="1" bestFit="1" customWidth="1"/>
    <col min="1549" max="1549" width="8.5" style="1" bestFit="1" customWidth="1"/>
    <col min="1550" max="1550" width="8.625" style="1" bestFit="1" customWidth="1"/>
    <col min="1551" max="1551" width="14.375" style="1" bestFit="1" customWidth="1"/>
    <col min="1552" max="1552" width="10" style="1" bestFit="1" customWidth="1"/>
    <col min="1553" max="1553" width="6" style="1" customWidth="1"/>
    <col min="1554" max="1554" width="25.25" style="1" bestFit="1" customWidth="1"/>
    <col min="1555" max="1555" width="11" style="1" bestFit="1" customWidth="1"/>
    <col min="1556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3.875" style="1" customWidth="1"/>
    <col min="1798" max="1798" width="13.125" style="1" bestFit="1" customWidth="1"/>
    <col min="1799" max="1799" width="5.875" style="1" bestFit="1" customWidth="1"/>
    <col min="1800" max="1800" width="12.125" style="1" bestFit="1" customWidth="1"/>
    <col min="1801" max="1801" width="10.5" style="1" bestFit="1" customWidth="1"/>
    <col min="1802" max="1802" width="7" style="1" bestFit="1" customWidth="1"/>
    <col min="1803" max="1803" width="5.875" style="1" bestFit="1" customWidth="1"/>
    <col min="1804" max="1804" width="8.75" style="1" bestFit="1" customWidth="1"/>
    <col min="1805" max="1805" width="8.5" style="1" bestFit="1" customWidth="1"/>
    <col min="1806" max="1806" width="8.625" style="1" bestFit="1" customWidth="1"/>
    <col min="1807" max="1807" width="14.375" style="1" bestFit="1" customWidth="1"/>
    <col min="1808" max="1808" width="10" style="1" bestFit="1" customWidth="1"/>
    <col min="1809" max="1809" width="6" style="1" customWidth="1"/>
    <col min="1810" max="1810" width="25.25" style="1" bestFit="1" customWidth="1"/>
    <col min="1811" max="1811" width="11" style="1" bestFit="1" customWidth="1"/>
    <col min="1812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3.875" style="1" customWidth="1"/>
    <col min="2054" max="2054" width="13.125" style="1" bestFit="1" customWidth="1"/>
    <col min="2055" max="2055" width="5.875" style="1" bestFit="1" customWidth="1"/>
    <col min="2056" max="2056" width="12.125" style="1" bestFit="1" customWidth="1"/>
    <col min="2057" max="2057" width="10.5" style="1" bestFit="1" customWidth="1"/>
    <col min="2058" max="2058" width="7" style="1" bestFit="1" customWidth="1"/>
    <col min="2059" max="2059" width="5.875" style="1" bestFit="1" customWidth="1"/>
    <col min="2060" max="2060" width="8.75" style="1" bestFit="1" customWidth="1"/>
    <col min="2061" max="2061" width="8.5" style="1" bestFit="1" customWidth="1"/>
    <col min="2062" max="2062" width="8.625" style="1" bestFit="1" customWidth="1"/>
    <col min="2063" max="2063" width="14.375" style="1" bestFit="1" customWidth="1"/>
    <col min="2064" max="2064" width="10" style="1" bestFit="1" customWidth="1"/>
    <col min="2065" max="2065" width="6" style="1" customWidth="1"/>
    <col min="2066" max="2066" width="25.25" style="1" bestFit="1" customWidth="1"/>
    <col min="2067" max="2067" width="11" style="1" bestFit="1" customWidth="1"/>
    <col min="2068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3.875" style="1" customWidth="1"/>
    <col min="2310" max="2310" width="13.125" style="1" bestFit="1" customWidth="1"/>
    <col min="2311" max="2311" width="5.875" style="1" bestFit="1" customWidth="1"/>
    <col min="2312" max="2312" width="12.125" style="1" bestFit="1" customWidth="1"/>
    <col min="2313" max="2313" width="10.5" style="1" bestFit="1" customWidth="1"/>
    <col min="2314" max="2314" width="7" style="1" bestFit="1" customWidth="1"/>
    <col min="2315" max="2315" width="5.875" style="1" bestFit="1" customWidth="1"/>
    <col min="2316" max="2316" width="8.75" style="1" bestFit="1" customWidth="1"/>
    <col min="2317" max="2317" width="8.5" style="1" bestFit="1" customWidth="1"/>
    <col min="2318" max="2318" width="8.625" style="1" bestFit="1" customWidth="1"/>
    <col min="2319" max="2319" width="14.375" style="1" bestFit="1" customWidth="1"/>
    <col min="2320" max="2320" width="10" style="1" bestFit="1" customWidth="1"/>
    <col min="2321" max="2321" width="6" style="1" customWidth="1"/>
    <col min="2322" max="2322" width="25.25" style="1" bestFit="1" customWidth="1"/>
    <col min="2323" max="2323" width="11" style="1" bestFit="1" customWidth="1"/>
    <col min="2324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3.875" style="1" customWidth="1"/>
    <col min="2566" max="2566" width="13.125" style="1" bestFit="1" customWidth="1"/>
    <col min="2567" max="2567" width="5.875" style="1" bestFit="1" customWidth="1"/>
    <col min="2568" max="2568" width="12.125" style="1" bestFit="1" customWidth="1"/>
    <col min="2569" max="2569" width="10.5" style="1" bestFit="1" customWidth="1"/>
    <col min="2570" max="2570" width="7" style="1" bestFit="1" customWidth="1"/>
    <col min="2571" max="2571" width="5.875" style="1" bestFit="1" customWidth="1"/>
    <col min="2572" max="2572" width="8.75" style="1" bestFit="1" customWidth="1"/>
    <col min="2573" max="2573" width="8.5" style="1" bestFit="1" customWidth="1"/>
    <col min="2574" max="2574" width="8.625" style="1" bestFit="1" customWidth="1"/>
    <col min="2575" max="2575" width="14.375" style="1" bestFit="1" customWidth="1"/>
    <col min="2576" max="2576" width="10" style="1" bestFit="1" customWidth="1"/>
    <col min="2577" max="2577" width="6" style="1" customWidth="1"/>
    <col min="2578" max="2578" width="25.25" style="1" bestFit="1" customWidth="1"/>
    <col min="2579" max="2579" width="11" style="1" bestFit="1" customWidth="1"/>
    <col min="2580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3.875" style="1" customWidth="1"/>
    <col min="2822" max="2822" width="13.125" style="1" bestFit="1" customWidth="1"/>
    <col min="2823" max="2823" width="5.875" style="1" bestFit="1" customWidth="1"/>
    <col min="2824" max="2824" width="12.125" style="1" bestFit="1" customWidth="1"/>
    <col min="2825" max="2825" width="10.5" style="1" bestFit="1" customWidth="1"/>
    <col min="2826" max="2826" width="7" style="1" bestFit="1" customWidth="1"/>
    <col min="2827" max="2827" width="5.875" style="1" bestFit="1" customWidth="1"/>
    <col min="2828" max="2828" width="8.75" style="1" bestFit="1" customWidth="1"/>
    <col min="2829" max="2829" width="8.5" style="1" bestFit="1" customWidth="1"/>
    <col min="2830" max="2830" width="8.625" style="1" bestFit="1" customWidth="1"/>
    <col min="2831" max="2831" width="14.375" style="1" bestFit="1" customWidth="1"/>
    <col min="2832" max="2832" width="10" style="1" bestFit="1" customWidth="1"/>
    <col min="2833" max="2833" width="6" style="1" customWidth="1"/>
    <col min="2834" max="2834" width="25.25" style="1" bestFit="1" customWidth="1"/>
    <col min="2835" max="2835" width="11" style="1" bestFit="1" customWidth="1"/>
    <col min="2836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3.875" style="1" customWidth="1"/>
    <col min="3078" max="3078" width="13.125" style="1" bestFit="1" customWidth="1"/>
    <col min="3079" max="3079" width="5.875" style="1" bestFit="1" customWidth="1"/>
    <col min="3080" max="3080" width="12.125" style="1" bestFit="1" customWidth="1"/>
    <col min="3081" max="3081" width="10.5" style="1" bestFit="1" customWidth="1"/>
    <col min="3082" max="3082" width="7" style="1" bestFit="1" customWidth="1"/>
    <col min="3083" max="3083" width="5.875" style="1" bestFit="1" customWidth="1"/>
    <col min="3084" max="3084" width="8.75" style="1" bestFit="1" customWidth="1"/>
    <col min="3085" max="3085" width="8.5" style="1" bestFit="1" customWidth="1"/>
    <col min="3086" max="3086" width="8.625" style="1" bestFit="1" customWidth="1"/>
    <col min="3087" max="3087" width="14.375" style="1" bestFit="1" customWidth="1"/>
    <col min="3088" max="3088" width="10" style="1" bestFit="1" customWidth="1"/>
    <col min="3089" max="3089" width="6" style="1" customWidth="1"/>
    <col min="3090" max="3090" width="25.25" style="1" bestFit="1" customWidth="1"/>
    <col min="3091" max="3091" width="11" style="1" bestFit="1" customWidth="1"/>
    <col min="3092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3.875" style="1" customWidth="1"/>
    <col min="3334" max="3334" width="13.125" style="1" bestFit="1" customWidth="1"/>
    <col min="3335" max="3335" width="5.875" style="1" bestFit="1" customWidth="1"/>
    <col min="3336" max="3336" width="12.125" style="1" bestFit="1" customWidth="1"/>
    <col min="3337" max="3337" width="10.5" style="1" bestFit="1" customWidth="1"/>
    <col min="3338" max="3338" width="7" style="1" bestFit="1" customWidth="1"/>
    <col min="3339" max="3339" width="5.875" style="1" bestFit="1" customWidth="1"/>
    <col min="3340" max="3340" width="8.75" style="1" bestFit="1" customWidth="1"/>
    <col min="3341" max="3341" width="8.5" style="1" bestFit="1" customWidth="1"/>
    <col min="3342" max="3342" width="8.625" style="1" bestFit="1" customWidth="1"/>
    <col min="3343" max="3343" width="14.375" style="1" bestFit="1" customWidth="1"/>
    <col min="3344" max="3344" width="10" style="1" bestFit="1" customWidth="1"/>
    <col min="3345" max="3345" width="6" style="1" customWidth="1"/>
    <col min="3346" max="3346" width="25.25" style="1" bestFit="1" customWidth="1"/>
    <col min="3347" max="3347" width="11" style="1" bestFit="1" customWidth="1"/>
    <col min="3348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3.875" style="1" customWidth="1"/>
    <col min="3590" max="3590" width="13.125" style="1" bestFit="1" customWidth="1"/>
    <col min="3591" max="3591" width="5.875" style="1" bestFit="1" customWidth="1"/>
    <col min="3592" max="3592" width="12.125" style="1" bestFit="1" customWidth="1"/>
    <col min="3593" max="3593" width="10.5" style="1" bestFit="1" customWidth="1"/>
    <col min="3594" max="3594" width="7" style="1" bestFit="1" customWidth="1"/>
    <col min="3595" max="3595" width="5.875" style="1" bestFit="1" customWidth="1"/>
    <col min="3596" max="3596" width="8.75" style="1" bestFit="1" customWidth="1"/>
    <col min="3597" max="3597" width="8.5" style="1" bestFit="1" customWidth="1"/>
    <col min="3598" max="3598" width="8.625" style="1" bestFit="1" customWidth="1"/>
    <col min="3599" max="3599" width="14.375" style="1" bestFit="1" customWidth="1"/>
    <col min="3600" max="3600" width="10" style="1" bestFit="1" customWidth="1"/>
    <col min="3601" max="3601" width="6" style="1" customWidth="1"/>
    <col min="3602" max="3602" width="25.25" style="1" bestFit="1" customWidth="1"/>
    <col min="3603" max="3603" width="11" style="1" bestFit="1" customWidth="1"/>
    <col min="3604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3.875" style="1" customWidth="1"/>
    <col min="3846" max="3846" width="13.125" style="1" bestFit="1" customWidth="1"/>
    <col min="3847" max="3847" width="5.875" style="1" bestFit="1" customWidth="1"/>
    <col min="3848" max="3848" width="12.125" style="1" bestFit="1" customWidth="1"/>
    <col min="3849" max="3849" width="10.5" style="1" bestFit="1" customWidth="1"/>
    <col min="3850" max="3850" width="7" style="1" bestFit="1" customWidth="1"/>
    <col min="3851" max="3851" width="5.875" style="1" bestFit="1" customWidth="1"/>
    <col min="3852" max="3852" width="8.75" style="1" bestFit="1" customWidth="1"/>
    <col min="3853" max="3853" width="8.5" style="1" bestFit="1" customWidth="1"/>
    <col min="3854" max="3854" width="8.625" style="1" bestFit="1" customWidth="1"/>
    <col min="3855" max="3855" width="14.375" style="1" bestFit="1" customWidth="1"/>
    <col min="3856" max="3856" width="10" style="1" bestFit="1" customWidth="1"/>
    <col min="3857" max="3857" width="6" style="1" customWidth="1"/>
    <col min="3858" max="3858" width="25.25" style="1" bestFit="1" customWidth="1"/>
    <col min="3859" max="3859" width="11" style="1" bestFit="1" customWidth="1"/>
    <col min="3860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3.875" style="1" customWidth="1"/>
    <col min="4102" max="4102" width="13.125" style="1" bestFit="1" customWidth="1"/>
    <col min="4103" max="4103" width="5.875" style="1" bestFit="1" customWidth="1"/>
    <col min="4104" max="4104" width="12.125" style="1" bestFit="1" customWidth="1"/>
    <col min="4105" max="4105" width="10.5" style="1" bestFit="1" customWidth="1"/>
    <col min="4106" max="4106" width="7" style="1" bestFit="1" customWidth="1"/>
    <col min="4107" max="4107" width="5.875" style="1" bestFit="1" customWidth="1"/>
    <col min="4108" max="4108" width="8.75" style="1" bestFit="1" customWidth="1"/>
    <col min="4109" max="4109" width="8.5" style="1" bestFit="1" customWidth="1"/>
    <col min="4110" max="4110" width="8.625" style="1" bestFit="1" customWidth="1"/>
    <col min="4111" max="4111" width="14.375" style="1" bestFit="1" customWidth="1"/>
    <col min="4112" max="4112" width="10" style="1" bestFit="1" customWidth="1"/>
    <col min="4113" max="4113" width="6" style="1" customWidth="1"/>
    <col min="4114" max="4114" width="25.25" style="1" bestFit="1" customWidth="1"/>
    <col min="4115" max="4115" width="11" style="1" bestFit="1" customWidth="1"/>
    <col min="4116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3.875" style="1" customWidth="1"/>
    <col min="4358" max="4358" width="13.125" style="1" bestFit="1" customWidth="1"/>
    <col min="4359" max="4359" width="5.875" style="1" bestFit="1" customWidth="1"/>
    <col min="4360" max="4360" width="12.125" style="1" bestFit="1" customWidth="1"/>
    <col min="4361" max="4361" width="10.5" style="1" bestFit="1" customWidth="1"/>
    <col min="4362" max="4362" width="7" style="1" bestFit="1" customWidth="1"/>
    <col min="4363" max="4363" width="5.875" style="1" bestFit="1" customWidth="1"/>
    <col min="4364" max="4364" width="8.75" style="1" bestFit="1" customWidth="1"/>
    <col min="4365" max="4365" width="8.5" style="1" bestFit="1" customWidth="1"/>
    <col min="4366" max="4366" width="8.625" style="1" bestFit="1" customWidth="1"/>
    <col min="4367" max="4367" width="14.375" style="1" bestFit="1" customWidth="1"/>
    <col min="4368" max="4368" width="10" style="1" bestFit="1" customWidth="1"/>
    <col min="4369" max="4369" width="6" style="1" customWidth="1"/>
    <col min="4370" max="4370" width="25.25" style="1" bestFit="1" customWidth="1"/>
    <col min="4371" max="4371" width="11" style="1" bestFit="1" customWidth="1"/>
    <col min="4372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3.875" style="1" customWidth="1"/>
    <col min="4614" max="4614" width="13.125" style="1" bestFit="1" customWidth="1"/>
    <col min="4615" max="4615" width="5.875" style="1" bestFit="1" customWidth="1"/>
    <col min="4616" max="4616" width="12.125" style="1" bestFit="1" customWidth="1"/>
    <col min="4617" max="4617" width="10.5" style="1" bestFit="1" customWidth="1"/>
    <col min="4618" max="4618" width="7" style="1" bestFit="1" customWidth="1"/>
    <col min="4619" max="4619" width="5.875" style="1" bestFit="1" customWidth="1"/>
    <col min="4620" max="4620" width="8.75" style="1" bestFit="1" customWidth="1"/>
    <col min="4621" max="4621" width="8.5" style="1" bestFit="1" customWidth="1"/>
    <col min="4622" max="4622" width="8.625" style="1" bestFit="1" customWidth="1"/>
    <col min="4623" max="4623" width="14.375" style="1" bestFit="1" customWidth="1"/>
    <col min="4624" max="4624" width="10" style="1" bestFit="1" customWidth="1"/>
    <col min="4625" max="4625" width="6" style="1" customWidth="1"/>
    <col min="4626" max="4626" width="25.25" style="1" bestFit="1" customWidth="1"/>
    <col min="4627" max="4627" width="11" style="1" bestFit="1" customWidth="1"/>
    <col min="4628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3.875" style="1" customWidth="1"/>
    <col min="4870" max="4870" width="13.125" style="1" bestFit="1" customWidth="1"/>
    <col min="4871" max="4871" width="5.875" style="1" bestFit="1" customWidth="1"/>
    <col min="4872" max="4872" width="12.125" style="1" bestFit="1" customWidth="1"/>
    <col min="4873" max="4873" width="10.5" style="1" bestFit="1" customWidth="1"/>
    <col min="4874" max="4874" width="7" style="1" bestFit="1" customWidth="1"/>
    <col min="4875" max="4875" width="5.875" style="1" bestFit="1" customWidth="1"/>
    <col min="4876" max="4876" width="8.75" style="1" bestFit="1" customWidth="1"/>
    <col min="4877" max="4877" width="8.5" style="1" bestFit="1" customWidth="1"/>
    <col min="4878" max="4878" width="8.625" style="1" bestFit="1" customWidth="1"/>
    <col min="4879" max="4879" width="14.375" style="1" bestFit="1" customWidth="1"/>
    <col min="4880" max="4880" width="10" style="1" bestFit="1" customWidth="1"/>
    <col min="4881" max="4881" width="6" style="1" customWidth="1"/>
    <col min="4882" max="4882" width="25.25" style="1" bestFit="1" customWidth="1"/>
    <col min="4883" max="4883" width="11" style="1" bestFit="1" customWidth="1"/>
    <col min="4884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3.875" style="1" customWidth="1"/>
    <col min="5126" max="5126" width="13.125" style="1" bestFit="1" customWidth="1"/>
    <col min="5127" max="5127" width="5.875" style="1" bestFit="1" customWidth="1"/>
    <col min="5128" max="5128" width="12.125" style="1" bestFit="1" customWidth="1"/>
    <col min="5129" max="5129" width="10.5" style="1" bestFit="1" customWidth="1"/>
    <col min="5130" max="5130" width="7" style="1" bestFit="1" customWidth="1"/>
    <col min="5131" max="5131" width="5.875" style="1" bestFit="1" customWidth="1"/>
    <col min="5132" max="5132" width="8.75" style="1" bestFit="1" customWidth="1"/>
    <col min="5133" max="5133" width="8.5" style="1" bestFit="1" customWidth="1"/>
    <col min="5134" max="5134" width="8.625" style="1" bestFit="1" customWidth="1"/>
    <col min="5135" max="5135" width="14.375" style="1" bestFit="1" customWidth="1"/>
    <col min="5136" max="5136" width="10" style="1" bestFit="1" customWidth="1"/>
    <col min="5137" max="5137" width="6" style="1" customWidth="1"/>
    <col min="5138" max="5138" width="25.25" style="1" bestFit="1" customWidth="1"/>
    <col min="5139" max="5139" width="11" style="1" bestFit="1" customWidth="1"/>
    <col min="5140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3.875" style="1" customWidth="1"/>
    <col min="5382" max="5382" width="13.125" style="1" bestFit="1" customWidth="1"/>
    <col min="5383" max="5383" width="5.875" style="1" bestFit="1" customWidth="1"/>
    <col min="5384" max="5384" width="12.125" style="1" bestFit="1" customWidth="1"/>
    <col min="5385" max="5385" width="10.5" style="1" bestFit="1" customWidth="1"/>
    <col min="5386" max="5386" width="7" style="1" bestFit="1" customWidth="1"/>
    <col min="5387" max="5387" width="5.875" style="1" bestFit="1" customWidth="1"/>
    <col min="5388" max="5388" width="8.75" style="1" bestFit="1" customWidth="1"/>
    <col min="5389" max="5389" width="8.5" style="1" bestFit="1" customWidth="1"/>
    <col min="5390" max="5390" width="8.625" style="1" bestFit="1" customWidth="1"/>
    <col min="5391" max="5391" width="14.375" style="1" bestFit="1" customWidth="1"/>
    <col min="5392" max="5392" width="10" style="1" bestFit="1" customWidth="1"/>
    <col min="5393" max="5393" width="6" style="1" customWidth="1"/>
    <col min="5394" max="5394" width="25.25" style="1" bestFit="1" customWidth="1"/>
    <col min="5395" max="5395" width="11" style="1" bestFit="1" customWidth="1"/>
    <col min="5396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3.875" style="1" customWidth="1"/>
    <col min="5638" max="5638" width="13.125" style="1" bestFit="1" customWidth="1"/>
    <col min="5639" max="5639" width="5.875" style="1" bestFit="1" customWidth="1"/>
    <col min="5640" max="5640" width="12.125" style="1" bestFit="1" customWidth="1"/>
    <col min="5641" max="5641" width="10.5" style="1" bestFit="1" customWidth="1"/>
    <col min="5642" max="5642" width="7" style="1" bestFit="1" customWidth="1"/>
    <col min="5643" max="5643" width="5.875" style="1" bestFit="1" customWidth="1"/>
    <col min="5644" max="5644" width="8.75" style="1" bestFit="1" customWidth="1"/>
    <col min="5645" max="5645" width="8.5" style="1" bestFit="1" customWidth="1"/>
    <col min="5646" max="5646" width="8.625" style="1" bestFit="1" customWidth="1"/>
    <col min="5647" max="5647" width="14.375" style="1" bestFit="1" customWidth="1"/>
    <col min="5648" max="5648" width="10" style="1" bestFit="1" customWidth="1"/>
    <col min="5649" max="5649" width="6" style="1" customWidth="1"/>
    <col min="5650" max="5650" width="25.25" style="1" bestFit="1" customWidth="1"/>
    <col min="5651" max="5651" width="11" style="1" bestFit="1" customWidth="1"/>
    <col min="5652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3.875" style="1" customWidth="1"/>
    <col min="5894" max="5894" width="13.125" style="1" bestFit="1" customWidth="1"/>
    <col min="5895" max="5895" width="5.875" style="1" bestFit="1" customWidth="1"/>
    <col min="5896" max="5896" width="12.125" style="1" bestFit="1" customWidth="1"/>
    <col min="5897" max="5897" width="10.5" style="1" bestFit="1" customWidth="1"/>
    <col min="5898" max="5898" width="7" style="1" bestFit="1" customWidth="1"/>
    <col min="5899" max="5899" width="5.875" style="1" bestFit="1" customWidth="1"/>
    <col min="5900" max="5900" width="8.75" style="1" bestFit="1" customWidth="1"/>
    <col min="5901" max="5901" width="8.5" style="1" bestFit="1" customWidth="1"/>
    <col min="5902" max="5902" width="8.625" style="1" bestFit="1" customWidth="1"/>
    <col min="5903" max="5903" width="14.375" style="1" bestFit="1" customWidth="1"/>
    <col min="5904" max="5904" width="10" style="1" bestFit="1" customWidth="1"/>
    <col min="5905" max="5905" width="6" style="1" customWidth="1"/>
    <col min="5906" max="5906" width="25.25" style="1" bestFit="1" customWidth="1"/>
    <col min="5907" max="5907" width="11" style="1" bestFit="1" customWidth="1"/>
    <col min="5908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3.875" style="1" customWidth="1"/>
    <col min="6150" max="6150" width="13.125" style="1" bestFit="1" customWidth="1"/>
    <col min="6151" max="6151" width="5.875" style="1" bestFit="1" customWidth="1"/>
    <col min="6152" max="6152" width="12.125" style="1" bestFit="1" customWidth="1"/>
    <col min="6153" max="6153" width="10.5" style="1" bestFit="1" customWidth="1"/>
    <col min="6154" max="6154" width="7" style="1" bestFit="1" customWidth="1"/>
    <col min="6155" max="6155" width="5.875" style="1" bestFit="1" customWidth="1"/>
    <col min="6156" max="6156" width="8.75" style="1" bestFit="1" customWidth="1"/>
    <col min="6157" max="6157" width="8.5" style="1" bestFit="1" customWidth="1"/>
    <col min="6158" max="6158" width="8.625" style="1" bestFit="1" customWidth="1"/>
    <col min="6159" max="6159" width="14.375" style="1" bestFit="1" customWidth="1"/>
    <col min="6160" max="6160" width="10" style="1" bestFit="1" customWidth="1"/>
    <col min="6161" max="6161" width="6" style="1" customWidth="1"/>
    <col min="6162" max="6162" width="25.25" style="1" bestFit="1" customWidth="1"/>
    <col min="6163" max="6163" width="11" style="1" bestFit="1" customWidth="1"/>
    <col min="6164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3.875" style="1" customWidth="1"/>
    <col min="6406" max="6406" width="13.125" style="1" bestFit="1" customWidth="1"/>
    <col min="6407" max="6407" width="5.875" style="1" bestFit="1" customWidth="1"/>
    <col min="6408" max="6408" width="12.125" style="1" bestFit="1" customWidth="1"/>
    <col min="6409" max="6409" width="10.5" style="1" bestFit="1" customWidth="1"/>
    <col min="6410" max="6410" width="7" style="1" bestFit="1" customWidth="1"/>
    <col min="6411" max="6411" width="5.875" style="1" bestFit="1" customWidth="1"/>
    <col min="6412" max="6412" width="8.75" style="1" bestFit="1" customWidth="1"/>
    <col min="6413" max="6413" width="8.5" style="1" bestFit="1" customWidth="1"/>
    <col min="6414" max="6414" width="8.625" style="1" bestFit="1" customWidth="1"/>
    <col min="6415" max="6415" width="14.375" style="1" bestFit="1" customWidth="1"/>
    <col min="6416" max="6416" width="10" style="1" bestFit="1" customWidth="1"/>
    <col min="6417" max="6417" width="6" style="1" customWidth="1"/>
    <col min="6418" max="6418" width="25.25" style="1" bestFit="1" customWidth="1"/>
    <col min="6419" max="6419" width="11" style="1" bestFit="1" customWidth="1"/>
    <col min="6420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3.875" style="1" customWidth="1"/>
    <col min="6662" max="6662" width="13.125" style="1" bestFit="1" customWidth="1"/>
    <col min="6663" max="6663" width="5.875" style="1" bestFit="1" customWidth="1"/>
    <col min="6664" max="6664" width="12.125" style="1" bestFit="1" customWidth="1"/>
    <col min="6665" max="6665" width="10.5" style="1" bestFit="1" customWidth="1"/>
    <col min="6666" max="6666" width="7" style="1" bestFit="1" customWidth="1"/>
    <col min="6667" max="6667" width="5.875" style="1" bestFit="1" customWidth="1"/>
    <col min="6668" max="6668" width="8.75" style="1" bestFit="1" customWidth="1"/>
    <col min="6669" max="6669" width="8.5" style="1" bestFit="1" customWidth="1"/>
    <col min="6670" max="6670" width="8.625" style="1" bestFit="1" customWidth="1"/>
    <col min="6671" max="6671" width="14.375" style="1" bestFit="1" customWidth="1"/>
    <col min="6672" max="6672" width="10" style="1" bestFit="1" customWidth="1"/>
    <col min="6673" max="6673" width="6" style="1" customWidth="1"/>
    <col min="6674" max="6674" width="25.25" style="1" bestFit="1" customWidth="1"/>
    <col min="6675" max="6675" width="11" style="1" bestFit="1" customWidth="1"/>
    <col min="6676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3.875" style="1" customWidth="1"/>
    <col min="6918" max="6918" width="13.125" style="1" bestFit="1" customWidth="1"/>
    <col min="6919" max="6919" width="5.875" style="1" bestFit="1" customWidth="1"/>
    <col min="6920" max="6920" width="12.125" style="1" bestFit="1" customWidth="1"/>
    <col min="6921" max="6921" width="10.5" style="1" bestFit="1" customWidth="1"/>
    <col min="6922" max="6922" width="7" style="1" bestFit="1" customWidth="1"/>
    <col min="6923" max="6923" width="5.875" style="1" bestFit="1" customWidth="1"/>
    <col min="6924" max="6924" width="8.75" style="1" bestFit="1" customWidth="1"/>
    <col min="6925" max="6925" width="8.5" style="1" bestFit="1" customWidth="1"/>
    <col min="6926" max="6926" width="8.625" style="1" bestFit="1" customWidth="1"/>
    <col min="6927" max="6927" width="14.375" style="1" bestFit="1" customWidth="1"/>
    <col min="6928" max="6928" width="10" style="1" bestFit="1" customWidth="1"/>
    <col min="6929" max="6929" width="6" style="1" customWidth="1"/>
    <col min="6930" max="6930" width="25.25" style="1" bestFit="1" customWidth="1"/>
    <col min="6931" max="6931" width="11" style="1" bestFit="1" customWidth="1"/>
    <col min="6932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3.875" style="1" customWidth="1"/>
    <col min="7174" max="7174" width="13.125" style="1" bestFit="1" customWidth="1"/>
    <col min="7175" max="7175" width="5.875" style="1" bestFit="1" customWidth="1"/>
    <col min="7176" max="7176" width="12.125" style="1" bestFit="1" customWidth="1"/>
    <col min="7177" max="7177" width="10.5" style="1" bestFit="1" customWidth="1"/>
    <col min="7178" max="7178" width="7" style="1" bestFit="1" customWidth="1"/>
    <col min="7179" max="7179" width="5.875" style="1" bestFit="1" customWidth="1"/>
    <col min="7180" max="7180" width="8.75" style="1" bestFit="1" customWidth="1"/>
    <col min="7181" max="7181" width="8.5" style="1" bestFit="1" customWidth="1"/>
    <col min="7182" max="7182" width="8.625" style="1" bestFit="1" customWidth="1"/>
    <col min="7183" max="7183" width="14.375" style="1" bestFit="1" customWidth="1"/>
    <col min="7184" max="7184" width="10" style="1" bestFit="1" customWidth="1"/>
    <col min="7185" max="7185" width="6" style="1" customWidth="1"/>
    <col min="7186" max="7186" width="25.25" style="1" bestFit="1" customWidth="1"/>
    <col min="7187" max="7187" width="11" style="1" bestFit="1" customWidth="1"/>
    <col min="7188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3.875" style="1" customWidth="1"/>
    <col min="7430" max="7430" width="13.125" style="1" bestFit="1" customWidth="1"/>
    <col min="7431" max="7431" width="5.875" style="1" bestFit="1" customWidth="1"/>
    <col min="7432" max="7432" width="12.125" style="1" bestFit="1" customWidth="1"/>
    <col min="7433" max="7433" width="10.5" style="1" bestFit="1" customWidth="1"/>
    <col min="7434" max="7434" width="7" style="1" bestFit="1" customWidth="1"/>
    <col min="7435" max="7435" width="5.875" style="1" bestFit="1" customWidth="1"/>
    <col min="7436" max="7436" width="8.75" style="1" bestFit="1" customWidth="1"/>
    <col min="7437" max="7437" width="8.5" style="1" bestFit="1" customWidth="1"/>
    <col min="7438" max="7438" width="8.625" style="1" bestFit="1" customWidth="1"/>
    <col min="7439" max="7439" width="14.375" style="1" bestFit="1" customWidth="1"/>
    <col min="7440" max="7440" width="10" style="1" bestFit="1" customWidth="1"/>
    <col min="7441" max="7441" width="6" style="1" customWidth="1"/>
    <col min="7442" max="7442" width="25.25" style="1" bestFit="1" customWidth="1"/>
    <col min="7443" max="7443" width="11" style="1" bestFit="1" customWidth="1"/>
    <col min="7444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3.875" style="1" customWidth="1"/>
    <col min="7686" max="7686" width="13.125" style="1" bestFit="1" customWidth="1"/>
    <col min="7687" max="7687" width="5.875" style="1" bestFit="1" customWidth="1"/>
    <col min="7688" max="7688" width="12.125" style="1" bestFit="1" customWidth="1"/>
    <col min="7689" max="7689" width="10.5" style="1" bestFit="1" customWidth="1"/>
    <col min="7690" max="7690" width="7" style="1" bestFit="1" customWidth="1"/>
    <col min="7691" max="7691" width="5.875" style="1" bestFit="1" customWidth="1"/>
    <col min="7692" max="7692" width="8.75" style="1" bestFit="1" customWidth="1"/>
    <col min="7693" max="7693" width="8.5" style="1" bestFit="1" customWidth="1"/>
    <col min="7694" max="7694" width="8.625" style="1" bestFit="1" customWidth="1"/>
    <col min="7695" max="7695" width="14.375" style="1" bestFit="1" customWidth="1"/>
    <col min="7696" max="7696" width="10" style="1" bestFit="1" customWidth="1"/>
    <col min="7697" max="7697" width="6" style="1" customWidth="1"/>
    <col min="7698" max="7698" width="25.25" style="1" bestFit="1" customWidth="1"/>
    <col min="7699" max="7699" width="11" style="1" bestFit="1" customWidth="1"/>
    <col min="7700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3.875" style="1" customWidth="1"/>
    <col min="7942" max="7942" width="13.125" style="1" bestFit="1" customWidth="1"/>
    <col min="7943" max="7943" width="5.875" style="1" bestFit="1" customWidth="1"/>
    <col min="7944" max="7944" width="12.125" style="1" bestFit="1" customWidth="1"/>
    <col min="7945" max="7945" width="10.5" style="1" bestFit="1" customWidth="1"/>
    <col min="7946" max="7946" width="7" style="1" bestFit="1" customWidth="1"/>
    <col min="7947" max="7947" width="5.875" style="1" bestFit="1" customWidth="1"/>
    <col min="7948" max="7948" width="8.75" style="1" bestFit="1" customWidth="1"/>
    <col min="7949" max="7949" width="8.5" style="1" bestFit="1" customWidth="1"/>
    <col min="7950" max="7950" width="8.625" style="1" bestFit="1" customWidth="1"/>
    <col min="7951" max="7951" width="14.375" style="1" bestFit="1" customWidth="1"/>
    <col min="7952" max="7952" width="10" style="1" bestFit="1" customWidth="1"/>
    <col min="7953" max="7953" width="6" style="1" customWidth="1"/>
    <col min="7954" max="7954" width="25.25" style="1" bestFit="1" customWidth="1"/>
    <col min="7955" max="7955" width="11" style="1" bestFit="1" customWidth="1"/>
    <col min="7956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3.875" style="1" customWidth="1"/>
    <col min="8198" max="8198" width="13.125" style="1" bestFit="1" customWidth="1"/>
    <col min="8199" max="8199" width="5.875" style="1" bestFit="1" customWidth="1"/>
    <col min="8200" max="8200" width="12.125" style="1" bestFit="1" customWidth="1"/>
    <col min="8201" max="8201" width="10.5" style="1" bestFit="1" customWidth="1"/>
    <col min="8202" max="8202" width="7" style="1" bestFit="1" customWidth="1"/>
    <col min="8203" max="8203" width="5.875" style="1" bestFit="1" customWidth="1"/>
    <col min="8204" max="8204" width="8.75" style="1" bestFit="1" customWidth="1"/>
    <col min="8205" max="8205" width="8.5" style="1" bestFit="1" customWidth="1"/>
    <col min="8206" max="8206" width="8.625" style="1" bestFit="1" customWidth="1"/>
    <col min="8207" max="8207" width="14.375" style="1" bestFit="1" customWidth="1"/>
    <col min="8208" max="8208" width="10" style="1" bestFit="1" customWidth="1"/>
    <col min="8209" max="8209" width="6" style="1" customWidth="1"/>
    <col min="8210" max="8210" width="25.25" style="1" bestFit="1" customWidth="1"/>
    <col min="8211" max="8211" width="11" style="1" bestFit="1" customWidth="1"/>
    <col min="8212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3.875" style="1" customWidth="1"/>
    <col min="8454" max="8454" width="13.125" style="1" bestFit="1" customWidth="1"/>
    <col min="8455" max="8455" width="5.875" style="1" bestFit="1" customWidth="1"/>
    <col min="8456" max="8456" width="12.125" style="1" bestFit="1" customWidth="1"/>
    <col min="8457" max="8457" width="10.5" style="1" bestFit="1" customWidth="1"/>
    <col min="8458" max="8458" width="7" style="1" bestFit="1" customWidth="1"/>
    <col min="8459" max="8459" width="5.875" style="1" bestFit="1" customWidth="1"/>
    <col min="8460" max="8460" width="8.75" style="1" bestFit="1" customWidth="1"/>
    <col min="8461" max="8461" width="8.5" style="1" bestFit="1" customWidth="1"/>
    <col min="8462" max="8462" width="8.625" style="1" bestFit="1" customWidth="1"/>
    <col min="8463" max="8463" width="14.375" style="1" bestFit="1" customWidth="1"/>
    <col min="8464" max="8464" width="10" style="1" bestFit="1" customWidth="1"/>
    <col min="8465" max="8465" width="6" style="1" customWidth="1"/>
    <col min="8466" max="8466" width="25.25" style="1" bestFit="1" customWidth="1"/>
    <col min="8467" max="8467" width="11" style="1" bestFit="1" customWidth="1"/>
    <col min="8468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3.875" style="1" customWidth="1"/>
    <col min="8710" max="8710" width="13.125" style="1" bestFit="1" customWidth="1"/>
    <col min="8711" max="8711" width="5.875" style="1" bestFit="1" customWidth="1"/>
    <col min="8712" max="8712" width="12.125" style="1" bestFit="1" customWidth="1"/>
    <col min="8713" max="8713" width="10.5" style="1" bestFit="1" customWidth="1"/>
    <col min="8714" max="8714" width="7" style="1" bestFit="1" customWidth="1"/>
    <col min="8715" max="8715" width="5.875" style="1" bestFit="1" customWidth="1"/>
    <col min="8716" max="8716" width="8.75" style="1" bestFit="1" customWidth="1"/>
    <col min="8717" max="8717" width="8.5" style="1" bestFit="1" customWidth="1"/>
    <col min="8718" max="8718" width="8.625" style="1" bestFit="1" customWidth="1"/>
    <col min="8719" max="8719" width="14.375" style="1" bestFit="1" customWidth="1"/>
    <col min="8720" max="8720" width="10" style="1" bestFit="1" customWidth="1"/>
    <col min="8721" max="8721" width="6" style="1" customWidth="1"/>
    <col min="8722" max="8722" width="25.25" style="1" bestFit="1" customWidth="1"/>
    <col min="8723" max="8723" width="11" style="1" bestFit="1" customWidth="1"/>
    <col min="8724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3.875" style="1" customWidth="1"/>
    <col min="8966" max="8966" width="13.125" style="1" bestFit="1" customWidth="1"/>
    <col min="8967" max="8967" width="5.875" style="1" bestFit="1" customWidth="1"/>
    <col min="8968" max="8968" width="12.125" style="1" bestFit="1" customWidth="1"/>
    <col min="8969" max="8969" width="10.5" style="1" bestFit="1" customWidth="1"/>
    <col min="8970" max="8970" width="7" style="1" bestFit="1" customWidth="1"/>
    <col min="8971" max="8971" width="5.875" style="1" bestFit="1" customWidth="1"/>
    <col min="8972" max="8972" width="8.75" style="1" bestFit="1" customWidth="1"/>
    <col min="8973" max="8973" width="8.5" style="1" bestFit="1" customWidth="1"/>
    <col min="8974" max="8974" width="8.625" style="1" bestFit="1" customWidth="1"/>
    <col min="8975" max="8975" width="14.375" style="1" bestFit="1" customWidth="1"/>
    <col min="8976" max="8976" width="10" style="1" bestFit="1" customWidth="1"/>
    <col min="8977" max="8977" width="6" style="1" customWidth="1"/>
    <col min="8978" max="8978" width="25.25" style="1" bestFit="1" customWidth="1"/>
    <col min="8979" max="8979" width="11" style="1" bestFit="1" customWidth="1"/>
    <col min="8980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3.875" style="1" customWidth="1"/>
    <col min="9222" max="9222" width="13.125" style="1" bestFit="1" customWidth="1"/>
    <col min="9223" max="9223" width="5.875" style="1" bestFit="1" customWidth="1"/>
    <col min="9224" max="9224" width="12.125" style="1" bestFit="1" customWidth="1"/>
    <col min="9225" max="9225" width="10.5" style="1" bestFit="1" customWidth="1"/>
    <col min="9226" max="9226" width="7" style="1" bestFit="1" customWidth="1"/>
    <col min="9227" max="9227" width="5.875" style="1" bestFit="1" customWidth="1"/>
    <col min="9228" max="9228" width="8.75" style="1" bestFit="1" customWidth="1"/>
    <col min="9229" max="9229" width="8.5" style="1" bestFit="1" customWidth="1"/>
    <col min="9230" max="9230" width="8.625" style="1" bestFit="1" customWidth="1"/>
    <col min="9231" max="9231" width="14.375" style="1" bestFit="1" customWidth="1"/>
    <col min="9232" max="9232" width="10" style="1" bestFit="1" customWidth="1"/>
    <col min="9233" max="9233" width="6" style="1" customWidth="1"/>
    <col min="9234" max="9234" width="25.25" style="1" bestFit="1" customWidth="1"/>
    <col min="9235" max="9235" width="11" style="1" bestFit="1" customWidth="1"/>
    <col min="9236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3.875" style="1" customWidth="1"/>
    <col min="9478" max="9478" width="13.125" style="1" bestFit="1" customWidth="1"/>
    <col min="9479" max="9479" width="5.875" style="1" bestFit="1" customWidth="1"/>
    <col min="9480" max="9480" width="12.125" style="1" bestFit="1" customWidth="1"/>
    <col min="9481" max="9481" width="10.5" style="1" bestFit="1" customWidth="1"/>
    <col min="9482" max="9482" width="7" style="1" bestFit="1" customWidth="1"/>
    <col min="9483" max="9483" width="5.875" style="1" bestFit="1" customWidth="1"/>
    <col min="9484" max="9484" width="8.75" style="1" bestFit="1" customWidth="1"/>
    <col min="9485" max="9485" width="8.5" style="1" bestFit="1" customWidth="1"/>
    <col min="9486" max="9486" width="8.625" style="1" bestFit="1" customWidth="1"/>
    <col min="9487" max="9487" width="14.375" style="1" bestFit="1" customWidth="1"/>
    <col min="9488" max="9488" width="10" style="1" bestFit="1" customWidth="1"/>
    <col min="9489" max="9489" width="6" style="1" customWidth="1"/>
    <col min="9490" max="9490" width="25.25" style="1" bestFit="1" customWidth="1"/>
    <col min="9491" max="9491" width="11" style="1" bestFit="1" customWidth="1"/>
    <col min="9492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3.875" style="1" customWidth="1"/>
    <col min="9734" max="9734" width="13.125" style="1" bestFit="1" customWidth="1"/>
    <col min="9735" max="9735" width="5.875" style="1" bestFit="1" customWidth="1"/>
    <col min="9736" max="9736" width="12.125" style="1" bestFit="1" customWidth="1"/>
    <col min="9737" max="9737" width="10.5" style="1" bestFit="1" customWidth="1"/>
    <col min="9738" max="9738" width="7" style="1" bestFit="1" customWidth="1"/>
    <col min="9739" max="9739" width="5.875" style="1" bestFit="1" customWidth="1"/>
    <col min="9740" max="9740" width="8.75" style="1" bestFit="1" customWidth="1"/>
    <col min="9741" max="9741" width="8.5" style="1" bestFit="1" customWidth="1"/>
    <col min="9742" max="9742" width="8.625" style="1" bestFit="1" customWidth="1"/>
    <col min="9743" max="9743" width="14.375" style="1" bestFit="1" customWidth="1"/>
    <col min="9744" max="9744" width="10" style="1" bestFit="1" customWidth="1"/>
    <col min="9745" max="9745" width="6" style="1" customWidth="1"/>
    <col min="9746" max="9746" width="25.25" style="1" bestFit="1" customWidth="1"/>
    <col min="9747" max="9747" width="11" style="1" bestFit="1" customWidth="1"/>
    <col min="9748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3.875" style="1" customWidth="1"/>
    <col min="9990" max="9990" width="13.125" style="1" bestFit="1" customWidth="1"/>
    <col min="9991" max="9991" width="5.875" style="1" bestFit="1" customWidth="1"/>
    <col min="9992" max="9992" width="12.125" style="1" bestFit="1" customWidth="1"/>
    <col min="9993" max="9993" width="10.5" style="1" bestFit="1" customWidth="1"/>
    <col min="9994" max="9994" width="7" style="1" bestFit="1" customWidth="1"/>
    <col min="9995" max="9995" width="5.875" style="1" bestFit="1" customWidth="1"/>
    <col min="9996" max="9996" width="8.75" style="1" bestFit="1" customWidth="1"/>
    <col min="9997" max="9997" width="8.5" style="1" bestFit="1" customWidth="1"/>
    <col min="9998" max="9998" width="8.625" style="1" bestFit="1" customWidth="1"/>
    <col min="9999" max="9999" width="14.375" style="1" bestFit="1" customWidth="1"/>
    <col min="10000" max="10000" width="10" style="1" bestFit="1" customWidth="1"/>
    <col min="10001" max="10001" width="6" style="1" customWidth="1"/>
    <col min="10002" max="10002" width="25.25" style="1" bestFit="1" customWidth="1"/>
    <col min="10003" max="10003" width="11" style="1" bestFit="1" customWidth="1"/>
    <col min="10004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3.875" style="1" customWidth="1"/>
    <col min="10246" max="10246" width="13.125" style="1" bestFit="1" customWidth="1"/>
    <col min="10247" max="10247" width="5.875" style="1" bestFit="1" customWidth="1"/>
    <col min="10248" max="10248" width="12.125" style="1" bestFit="1" customWidth="1"/>
    <col min="10249" max="10249" width="10.5" style="1" bestFit="1" customWidth="1"/>
    <col min="10250" max="10250" width="7" style="1" bestFit="1" customWidth="1"/>
    <col min="10251" max="10251" width="5.875" style="1" bestFit="1" customWidth="1"/>
    <col min="10252" max="10252" width="8.75" style="1" bestFit="1" customWidth="1"/>
    <col min="10253" max="10253" width="8.5" style="1" bestFit="1" customWidth="1"/>
    <col min="10254" max="10254" width="8.625" style="1" bestFit="1" customWidth="1"/>
    <col min="10255" max="10255" width="14.375" style="1" bestFit="1" customWidth="1"/>
    <col min="10256" max="10256" width="10" style="1" bestFit="1" customWidth="1"/>
    <col min="10257" max="10257" width="6" style="1" customWidth="1"/>
    <col min="10258" max="10258" width="25.25" style="1" bestFit="1" customWidth="1"/>
    <col min="10259" max="10259" width="11" style="1" bestFit="1" customWidth="1"/>
    <col min="10260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3.875" style="1" customWidth="1"/>
    <col min="10502" max="10502" width="13.125" style="1" bestFit="1" customWidth="1"/>
    <col min="10503" max="10503" width="5.875" style="1" bestFit="1" customWidth="1"/>
    <col min="10504" max="10504" width="12.125" style="1" bestFit="1" customWidth="1"/>
    <col min="10505" max="10505" width="10.5" style="1" bestFit="1" customWidth="1"/>
    <col min="10506" max="10506" width="7" style="1" bestFit="1" customWidth="1"/>
    <col min="10507" max="10507" width="5.875" style="1" bestFit="1" customWidth="1"/>
    <col min="10508" max="10508" width="8.75" style="1" bestFit="1" customWidth="1"/>
    <col min="10509" max="10509" width="8.5" style="1" bestFit="1" customWidth="1"/>
    <col min="10510" max="10510" width="8.625" style="1" bestFit="1" customWidth="1"/>
    <col min="10511" max="10511" width="14.375" style="1" bestFit="1" customWidth="1"/>
    <col min="10512" max="10512" width="10" style="1" bestFit="1" customWidth="1"/>
    <col min="10513" max="10513" width="6" style="1" customWidth="1"/>
    <col min="10514" max="10514" width="25.25" style="1" bestFit="1" customWidth="1"/>
    <col min="10515" max="10515" width="11" style="1" bestFit="1" customWidth="1"/>
    <col min="10516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3.875" style="1" customWidth="1"/>
    <col min="10758" max="10758" width="13.125" style="1" bestFit="1" customWidth="1"/>
    <col min="10759" max="10759" width="5.875" style="1" bestFit="1" customWidth="1"/>
    <col min="10760" max="10760" width="12.125" style="1" bestFit="1" customWidth="1"/>
    <col min="10761" max="10761" width="10.5" style="1" bestFit="1" customWidth="1"/>
    <col min="10762" max="10762" width="7" style="1" bestFit="1" customWidth="1"/>
    <col min="10763" max="10763" width="5.875" style="1" bestFit="1" customWidth="1"/>
    <col min="10764" max="10764" width="8.75" style="1" bestFit="1" customWidth="1"/>
    <col min="10765" max="10765" width="8.5" style="1" bestFit="1" customWidth="1"/>
    <col min="10766" max="10766" width="8.625" style="1" bestFit="1" customWidth="1"/>
    <col min="10767" max="10767" width="14.375" style="1" bestFit="1" customWidth="1"/>
    <col min="10768" max="10768" width="10" style="1" bestFit="1" customWidth="1"/>
    <col min="10769" max="10769" width="6" style="1" customWidth="1"/>
    <col min="10770" max="10770" width="25.25" style="1" bestFit="1" customWidth="1"/>
    <col min="10771" max="10771" width="11" style="1" bestFit="1" customWidth="1"/>
    <col min="10772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3.875" style="1" customWidth="1"/>
    <col min="11014" max="11014" width="13.125" style="1" bestFit="1" customWidth="1"/>
    <col min="11015" max="11015" width="5.875" style="1" bestFit="1" customWidth="1"/>
    <col min="11016" max="11016" width="12.125" style="1" bestFit="1" customWidth="1"/>
    <col min="11017" max="11017" width="10.5" style="1" bestFit="1" customWidth="1"/>
    <col min="11018" max="11018" width="7" style="1" bestFit="1" customWidth="1"/>
    <col min="11019" max="11019" width="5.875" style="1" bestFit="1" customWidth="1"/>
    <col min="11020" max="11020" width="8.75" style="1" bestFit="1" customWidth="1"/>
    <col min="11021" max="11021" width="8.5" style="1" bestFit="1" customWidth="1"/>
    <col min="11022" max="11022" width="8.625" style="1" bestFit="1" customWidth="1"/>
    <col min="11023" max="11023" width="14.375" style="1" bestFit="1" customWidth="1"/>
    <col min="11024" max="11024" width="10" style="1" bestFit="1" customWidth="1"/>
    <col min="11025" max="11025" width="6" style="1" customWidth="1"/>
    <col min="11026" max="11026" width="25.25" style="1" bestFit="1" customWidth="1"/>
    <col min="11027" max="11027" width="11" style="1" bestFit="1" customWidth="1"/>
    <col min="11028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3.875" style="1" customWidth="1"/>
    <col min="11270" max="11270" width="13.125" style="1" bestFit="1" customWidth="1"/>
    <col min="11271" max="11271" width="5.875" style="1" bestFit="1" customWidth="1"/>
    <col min="11272" max="11272" width="12.125" style="1" bestFit="1" customWidth="1"/>
    <col min="11273" max="11273" width="10.5" style="1" bestFit="1" customWidth="1"/>
    <col min="11274" max="11274" width="7" style="1" bestFit="1" customWidth="1"/>
    <col min="11275" max="11275" width="5.875" style="1" bestFit="1" customWidth="1"/>
    <col min="11276" max="11276" width="8.75" style="1" bestFit="1" customWidth="1"/>
    <col min="11277" max="11277" width="8.5" style="1" bestFit="1" customWidth="1"/>
    <col min="11278" max="11278" width="8.625" style="1" bestFit="1" customWidth="1"/>
    <col min="11279" max="11279" width="14.375" style="1" bestFit="1" customWidth="1"/>
    <col min="11280" max="11280" width="10" style="1" bestFit="1" customWidth="1"/>
    <col min="11281" max="11281" width="6" style="1" customWidth="1"/>
    <col min="11282" max="11282" width="25.25" style="1" bestFit="1" customWidth="1"/>
    <col min="11283" max="11283" width="11" style="1" bestFit="1" customWidth="1"/>
    <col min="11284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3.875" style="1" customWidth="1"/>
    <col min="11526" max="11526" width="13.125" style="1" bestFit="1" customWidth="1"/>
    <col min="11527" max="11527" width="5.875" style="1" bestFit="1" customWidth="1"/>
    <col min="11528" max="11528" width="12.125" style="1" bestFit="1" customWidth="1"/>
    <col min="11529" max="11529" width="10.5" style="1" bestFit="1" customWidth="1"/>
    <col min="11530" max="11530" width="7" style="1" bestFit="1" customWidth="1"/>
    <col min="11531" max="11531" width="5.875" style="1" bestFit="1" customWidth="1"/>
    <col min="11532" max="11532" width="8.75" style="1" bestFit="1" customWidth="1"/>
    <col min="11533" max="11533" width="8.5" style="1" bestFit="1" customWidth="1"/>
    <col min="11534" max="11534" width="8.625" style="1" bestFit="1" customWidth="1"/>
    <col min="11535" max="11535" width="14.375" style="1" bestFit="1" customWidth="1"/>
    <col min="11536" max="11536" width="10" style="1" bestFit="1" customWidth="1"/>
    <col min="11537" max="11537" width="6" style="1" customWidth="1"/>
    <col min="11538" max="11538" width="25.25" style="1" bestFit="1" customWidth="1"/>
    <col min="11539" max="11539" width="11" style="1" bestFit="1" customWidth="1"/>
    <col min="11540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3.875" style="1" customWidth="1"/>
    <col min="11782" max="11782" width="13.125" style="1" bestFit="1" customWidth="1"/>
    <col min="11783" max="11783" width="5.875" style="1" bestFit="1" customWidth="1"/>
    <col min="11784" max="11784" width="12.125" style="1" bestFit="1" customWidth="1"/>
    <col min="11785" max="11785" width="10.5" style="1" bestFit="1" customWidth="1"/>
    <col min="11786" max="11786" width="7" style="1" bestFit="1" customWidth="1"/>
    <col min="11787" max="11787" width="5.875" style="1" bestFit="1" customWidth="1"/>
    <col min="11788" max="11788" width="8.75" style="1" bestFit="1" customWidth="1"/>
    <col min="11789" max="11789" width="8.5" style="1" bestFit="1" customWidth="1"/>
    <col min="11790" max="11790" width="8.625" style="1" bestFit="1" customWidth="1"/>
    <col min="11791" max="11791" width="14.375" style="1" bestFit="1" customWidth="1"/>
    <col min="11792" max="11792" width="10" style="1" bestFit="1" customWidth="1"/>
    <col min="11793" max="11793" width="6" style="1" customWidth="1"/>
    <col min="11794" max="11794" width="25.25" style="1" bestFit="1" customWidth="1"/>
    <col min="11795" max="11795" width="11" style="1" bestFit="1" customWidth="1"/>
    <col min="11796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3.875" style="1" customWidth="1"/>
    <col min="12038" max="12038" width="13.125" style="1" bestFit="1" customWidth="1"/>
    <col min="12039" max="12039" width="5.875" style="1" bestFit="1" customWidth="1"/>
    <col min="12040" max="12040" width="12.125" style="1" bestFit="1" customWidth="1"/>
    <col min="12041" max="12041" width="10.5" style="1" bestFit="1" customWidth="1"/>
    <col min="12042" max="12042" width="7" style="1" bestFit="1" customWidth="1"/>
    <col min="12043" max="12043" width="5.875" style="1" bestFit="1" customWidth="1"/>
    <col min="12044" max="12044" width="8.75" style="1" bestFit="1" customWidth="1"/>
    <col min="12045" max="12045" width="8.5" style="1" bestFit="1" customWidth="1"/>
    <col min="12046" max="12046" width="8.625" style="1" bestFit="1" customWidth="1"/>
    <col min="12047" max="12047" width="14.375" style="1" bestFit="1" customWidth="1"/>
    <col min="12048" max="12048" width="10" style="1" bestFit="1" customWidth="1"/>
    <col min="12049" max="12049" width="6" style="1" customWidth="1"/>
    <col min="12050" max="12050" width="25.25" style="1" bestFit="1" customWidth="1"/>
    <col min="12051" max="12051" width="11" style="1" bestFit="1" customWidth="1"/>
    <col min="12052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3.875" style="1" customWidth="1"/>
    <col min="12294" max="12294" width="13.125" style="1" bestFit="1" customWidth="1"/>
    <col min="12295" max="12295" width="5.875" style="1" bestFit="1" customWidth="1"/>
    <col min="12296" max="12296" width="12.125" style="1" bestFit="1" customWidth="1"/>
    <col min="12297" max="12297" width="10.5" style="1" bestFit="1" customWidth="1"/>
    <col min="12298" max="12298" width="7" style="1" bestFit="1" customWidth="1"/>
    <col min="12299" max="12299" width="5.875" style="1" bestFit="1" customWidth="1"/>
    <col min="12300" max="12300" width="8.75" style="1" bestFit="1" customWidth="1"/>
    <col min="12301" max="12301" width="8.5" style="1" bestFit="1" customWidth="1"/>
    <col min="12302" max="12302" width="8.625" style="1" bestFit="1" customWidth="1"/>
    <col min="12303" max="12303" width="14.375" style="1" bestFit="1" customWidth="1"/>
    <col min="12304" max="12304" width="10" style="1" bestFit="1" customWidth="1"/>
    <col min="12305" max="12305" width="6" style="1" customWidth="1"/>
    <col min="12306" max="12306" width="25.25" style="1" bestFit="1" customWidth="1"/>
    <col min="12307" max="12307" width="11" style="1" bestFit="1" customWidth="1"/>
    <col min="12308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3.875" style="1" customWidth="1"/>
    <col min="12550" max="12550" width="13.125" style="1" bestFit="1" customWidth="1"/>
    <col min="12551" max="12551" width="5.875" style="1" bestFit="1" customWidth="1"/>
    <col min="12552" max="12552" width="12.125" style="1" bestFit="1" customWidth="1"/>
    <col min="12553" max="12553" width="10.5" style="1" bestFit="1" customWidth="1"/>
    <col min="12554" max="12554" width="7" style="1" bestFit="1" customWidth="1"/>
    <col min="12555" max="12555" width="5.875" style="1" bestFit="1" customWidth="1"/>
    <col min="12556" max="12556" width="8.75" style="1" bestFit="1" customWidth="1"/>
    <col min="12557" max="12557" width="8.5" style="1" bestFit="1" customWidth="1"/>
    <col min="12558" max="12558" width="8.625" style="1" bestFit="1" customWidth="1"/>
    <col min="12559" max="12559" width="14.375" style="1" bestFit="1" customWidth="1"/>
    <col min="12560" max="12560" width="10" style="1" bestFit="1" customWidth="1"/>
    <col min="12561" max="12561" width="6" style="1" customWidth="1"/>
    <col min="12562" max="12562" width="25.25" style="1" bestFit="1" customWidth="1"/>
    <col min="12563" max="12563" width="11" style="1" bestFit="1" customWidth="1"/>
    <col min="12564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3.875" style="1" customWidth="1"/>
    <col min="12806" max="12806" width="13.125" style="1" bestFit="1" customWidth="1"/>
    <col min="12807" max="12807" width="5.875" style="1" bestFit="1" customWidth="1"/>
    <col min="12808" max="12808" width="12.125" style="1" bestFit="1" customWidth="1"/>
    <col min="12809" max="12809" width="10.5" style="1" bestFit="1" customWidth="1"/>
    <col min="12810" max="12810" width="7" style="1" bestFit="1" customWidth="1"/>
    <col min="12811" max="12811" width="5.875" style="1" bestFit="1" customWidth="1"/>
    <col min="12812" max="12812" width="8.75" style="1" bestFit="1" customWidth="1"/>
    <col min="12813" max="12813" width="8.5" style="1" bestFit="1" customWidth="1"/>
    <col min="12814" max="12814" width="8.625" style="1" bestFit="1" customWidth="1"/>
    <col min="12815" max="12815" width="14.375" style="1" bestFit="1" customWidth="1"/>
    <col min="12816" max="12816" width="10" style="1" bestFit="1" customWidth="1"/>
    <col min="12817" max="12817" width="6" style="1" customWidth="1"/>
    <col min="12818" max="12818" width="25.25" style="1" bestFit="1" customWidth="1"/>
    <col min="12819" max="12819" width="11" style="1" bestFit="1" customWidth="1"/>
    <col min="12820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3.875" style="1" customWidth="1"/>
    <col min="13062" max="13062" width="13.125" style="1" bestFit="1" customWidth="1"/>
    <col min="13063" max="13063" width="5.875" style="1" bestFit="1" customWidth="1"/>
    <col min="13064" max="13064" width="12.125" style="1" bestFit="1" customWidth="1"/>
    <col min="13065" max="13065" width="10.5" style="1" bestFit="1" customWidth="1"/>
    <col min="13066" max="13066" width="7" style="1" bestFit="1" customWidth="1"/>
    <col min="13067" max="13067" width="5.875" style="1" bestFit="1" customWidth="1"/>
    <col min="13068" max="13068" width="8.75" style="1" bestFit="1" customWidth="1"/>
    <col min="13069" max="13069" width="8.5" style="1" bestFit="1" customWidth="1"/>
    <col min="13070" max="13070" width="8.625" style="1" bestFit="1" customWidth="1"/>
    <col min="13071" max="13071" width="14.375" style="1" bestFit="1" customWidth="1"/>
    <col min="13072" max="13072" width="10" style="1" bestFit="1" customWidth="1"/>
    <col min="13073" max="13073" width="6" style="1" customWidth="1"/>
    <col min="13074" max="13074" width="25.25" style="1" bestFit="1" customWidth="1"/>
    <col min="13075" max="13075" width="11" style="1" bestFit="1" customWidth="1"/>
    <col min="13076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3.875" style="1" customWidth="1"/>
    <col min="13318" max="13318" width="13.125" style="1" bestFit="1" customWidth="1"/>
    <col min="13319" max="13319" width="5.875" style="1" bestFit="1" customWidth="1"/>
    <col min="13320" max="13320" width="12.125" style="1" bestFit="1" customWidth="1"/>
    <col min="13321" max="13321" width="10.5" style="1" bestFit="1" customWidth="1"/>
    <col min="13322" max="13322" width="7" style="1" bestFit="1" customWidth="1"/>
    <col min="13323" max="13323" width="5.875" style="1" bestFit="1" customWidth="1"/>
    <col min="13324" max="13324" width="8.75" style="1" bestFit="1" customWidth="1"/>
    <col min="13325" max="13325" width="8.5" style="1" bestFit="1" customWidth="1"/>
    <col min="13326" max="13326" width="8.625" style="1" bestFit="1" customWidth="1"/>
    <col min="13327" max="13327" width="14.375" style="1" bestFit="1" customWidth="1"/>
    <col min="13328" max="13328" width="10" style="1" bestFit="1" customWidth="1"/>
    <col min="13329" max="13329" width="6" style="1" customWidth="1"/>
    <col min="13330" max="13330" width="25.25" style="1" bestFit="1" customWidth="1"/>
    <col min="13331" max="13331" width="11" style="1" bestFit="1" customWidth="1"/>
    <col min="13332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3.875" style="1" customWidth="1"/>
    <col min="13574" max="13574" width="13.125" style="1" bestFit="1" customWidth="1"/>
    <col min="13575" max="13575" width="5.875" style="1" bestFit="1" customWidth="1"/>
    <col min="13576" max="13576" width="12.125" style="1" bestFit="1" customWidth="1"/>
    <col min="13577" max="13577" width="10.5" style="1" bestFit="1" customWidth="1"/>
    <col min="13578" max="13578" width="7" style="1" bestFit="1" customWidth="1"/>
    <col min="13579" max="13579" width="5.875" style="1" bestFit="1" customWidth="1"/>
    <col min="13580" max="13580" width="8.75" style="1" bestFit="1" customWidth="1"/>
    <col min="13581" max="13581" width="8.5" style="1" bestFit="1" customWidth="1"/>
    <col min="13582" max="13582" width="8.625" style="1" bestFit="1" customWidth="1"/>
    <col min="13583" max="13583" width="14.375" style="1" bestFit="1" customWidth="1"/>
    <col min="13584" max="13584" width="10" style="1" bestFit="1" customWidth="1"/>
    <col min="13585" max="13585" width="6" style="1" customWidth="1"/>
    <col min="13586" max="13586" width="25.25" style="1" bestFit="1" customWidth="1"/>
    <col min="13587" max="13587" width="11" style="1" bestFit="1" customWidth="1"/>
    <col min="13588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3.875" style="1" customWidth="1"/>
    <col min="13830" max="13830" width="13.125" style="1" bestFit="1" customWidth="1"/>
    <col min="13831" max="13831" width="5.875" style="1" bestFit="1" customWidth="1"/>
    <col min="13832" max="13832" width="12.125" style="1" bestFit="1" customWidth="1"/>
    <col min="13833" max="13833" width="10.5" style="1" bestFit="1" customWidth="1"/>
    <col min="13834" max="13834" width="7" style="1" bestFit="1" customWidth="1"/>
    <col min="13835" max="13835" width="5.875" style="1" bestFit="1" customWidth="1"/>
    <col min="13836" max="13836" width="8.75" style="1" bestFit="1" customWidth="1"/>
    <col min="13837" max="13837" width="8.5" style="1" bestFit="1" customWidth="1"/>
    <col min="13838" max="13838" width="8.625" style="1" bestFit="1" customWidth="1"/>
    <col min="13839" max="13839" width="14.375" style="1" bestFit="1" customWidth="1"/>
    <col min="13840" max="13840" width="10" style="1" bestFit="1" customWidth="1"/>
    <col min="13841" max="13841" width="6" style="1" customWidth="1"/>
    <col min="13842" max="13842" width="25.25" style="1" bestFit="1" customWidth="1"/>
    <col min="13843" max="13843" width="11" style="1" bestFit="1" customWidth="1"/>
    <col min="13844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3.875" style="1" customWidth="1"/>
    <col min="14086" max="14086" width="13.125" style="1" bestFit="1" customWidth="1"/>
    <col min="14087" max="14087" width="5.875" style="1" bestFit="1" customWidth="1"/>
    <col min="14088" max="14088" width="12.125" style="1" bestFit="1" customWidth="1"/>
    <col min="14089" max="14089" width="10.5" style="1" bestFit="1" customWidth="1"/>
    <col min="14090" max="14090" width="7" style="1" bestFit="1" customWidth="1"/>
    <col min="14091" max="14091" width="5.875" style="1" bestFit="1" customWidth="1"/>
    <col min="14092" max="14092" width="8.75" style="1" bestFit="1" customWidth="1"/>
    <col min="14093" max="14093" width="8.5" style="1" bestFit="1" customWidth="1"/>
    <col min="14094" max="14094" width="8.625" style="1" bestFit="1" customWidth="1"/>
    <col min="14095" max="14095" width="14.375" style="1" bestFit="1" customWidth="1"/>
    <col min="14096" max="14096" width="10" style="1" bestFit="1" customWidth="1"/>
    <col min="14097" max="14097" width="6" style="1" customWidth="1"/>
    <col min="14098" max="14098" width="25.25" style="1" bestFit="1" customWidth="1"/>
    <col min="14099" max="14099" width="11" style="1" bestFit="1" customWidth="1"/>
    <col min="14100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3.875" style="1" customWidth="1"/>
    <col min="14342" max="14342" width="13.125" style="1" bestFit="1" customWidth="1"/>
    <col min="14343" max="14343" width="5.875" style="1" bestFit="1" customWidth="1"/>
    <col min="14344" max="14344" width="12.125" style="1" bestFit="1" customWidth="1"/>
    <col min="14345" max="14345" width="10.5" style="1" bestFit="1" customWidth="1"/>
    <col min="14346" max="14346" width="7" style="1" bestFit="1" customWidth="1"/>
    <col min="14347" max="14347" width="5.875" style="1" bestFit="1" customWidth="1"/>
    <col min="14348" max="14348" width="8.75" style="1" bestFit="1" customWidth="1"/>
    <col min="14349" max="14349" width="8.5" style="1" bestFit="1" customWidth="1"/>
    <col min="14350" max="14350" width="8.625" style="1" bestFit="1" customWidth="1"/>
    <col min="14351" max="14351" width="14.375" style="1" bestFit="1" customWidth="1"/>
    <col min="14352" max="14352" width="10" style="1" bestFit="1" customWidth="1"/>
    <col min="14353" max="14353" width="6" style="1" customWidth="1"/>
    <col min="14354" max="14354" width="25.25" style="1" bestFit="1" customWidth="1"/>
    <col min="14355" max="14355" width="11" style="1" bestFit="1" customWidth="1"/>
    <col min="14356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3.875" style="1" customWidth="1"/>
    <col min="14598" max="14598" width="13.125" style="1" bestFit="1" customWidth="1"/>
    <col min="14599" max="14599" width="5.875" style="1" bestFit="1" customWidth="1"/>
    <col min="14600" max="14600" width="12.125" style="1" bestFit="1" customWidth="1"/>
    <col min="14601" max="14601" width="10.5" style="1" bestFit="1" customWidth="1"/>
    <col min="14602" max="14602" width="7" style="1" bestFit="1" customWidth="1"/>
    <col min="14603" max="14603" width="5.875" style="1" bestFit="1" customWidth="1"/>
    <col min="14604" max="14604" width="8.75" style="1" bestFit="1" customWidth="1"/>
    <col min="14605" max="14605" width="8.5" style="1" bestFit="1" customWidth="1"/>
    <col min="14606" max="14606" width="8.625" style="1" bestFit="1" customWidth="1"/>
    <col min="14607" max="14607" width="14.375" style="1" bestFit="1" customWidth="1"/>
    <col min="14608" max="14608" width="10" style="1" bestFit="1" customWidth="1"/>
    <col min="14609" max="14609" width="6" style="1" customWidth="1"/>
    <col min="14610" max="14610" width="25.25" style="1" bestFit="1" customWidth="1"/>
    <col min="14611" max="14611" width="11" style="1" bestFit="1" customWidth="1"/>
    <col min="14612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3.875" style="1" customWidth="1"/>
    <col min="14854" max="14854" width="13.125" style="1" bestFit="1" customWidth="1"/>
    <col min="14855" max="14855" width="5.875" style="1" bestFit="1" customWidth="1"/>
    <col min="14856" max="14856" width="12.125" style="1" bestFit="1" customWidth="1"/>
    <col min="14857" max="14857" width="10.5" style="1" bestFit="1" customWidth="1"/>
    <col min="14858" max="14858" width="7" style="1" bestFit="1" customWidth="1"/>
    <col min="14859" max="14859" width="5.875" style="1" bestFit="1" customWidth="1"/>
    <col min="14860" max="14860" width="8.75" style="1" bestFit="1" customWidth="1"/>
    <col min="14861" max="14861" width="8.5" style="1" bestFit="1" customWidth="1"/>
    <col min="14862" max="14862" width="8.625" style="1" bestFit="1" customWidth="1"/>
    <col min="14863" max="14863" width="14.375" style="1" bestFit="1" customWidth="1"/>
    <col min="14864" max="14864" width="10" style="1" bestFit="1" customWidth="1"/>
    <col min="14865" max="14865" width="6" style="1" customWidth="1"/>
    <col min="14866" max="14866" width="25.25" style="1" bestFit="1" customWidth="1"/>
    <col min="14867" max="14867" width="11" style="1" bestFit="1" customWidth="1"/>
    <col min="14868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3.875" style="1" customWidth="1"/>
    <col min="15110" max="15110" width="13.125" style="1" bestFit="1" customWidth="1"/>
    <col min="15111" max="15111" width="5.875" style="1" bestFit="1" customWidth="1"/>
    <col min="15112" max="15112" width="12.125" style="1" bestFit="1" customWidth="1"/>
    <col min="15113" max="15113" width="10.5" style="1" bestFit="1" customWidth="1"/>
    <col min="15114" max="15114" width="7" style="1" bestFit="1" customWidth="1"/>
    <col min="15115" max="15115" width="5.875" style="1" bestFit="1" customWidth="1"/>
    <col min="15116" max="15116" width="8.75" style="1" bestFit="1" customWidth="1"/>
    <col min="15117" max="15117" width="8.5" style="1" bestFit="1" customWidth="1"/>
    <col min="15118" max="15118" width="8.625" style="1" bestFit="1" customWidth="1"/>
    <col min="15119" max="15119" width="14.375" style="1" bestFit="1" customWidth="1"/>
    <col min="15120" max="15120" width="10" style="1" bestFit="1" customWidth="1"/>
    <col min="15121" max="15121" width="6" style="1" customWidth="1"/>
    <col min="15122" max="15122" width="25.25" style="1" bestFit="1" customWidth="1"/>
    <col min="15123" max="15123" width="11" style="1" bestFit="1" customWidth="1"/>
    <col min="15124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3.875" style="1" customWidth="1"/>
    <col min="15366" max="15366" width="13.125" style="1" bestFit="1" customWidth="1"/>
    <col min="15367" max="15367" width="5.875" style="1" bestFit="1" customWidth="1"/>
    <col min="15368" max="15368" width="12.125" style="1" bestFit="1" customWidth="1"/>
    <col min="15369" max="15369" width="10.5" style="1" bestFit="1" customWidth="1"/>
    <col min="15370" max="15370" width="7" style="1" bestFit="1" customWidth="1"/>
    <col min="15371" max="15371" width="5.875" style="1" bestFit="1" customWidth="1"/>
    <col min="15372" max="15372" width="8.75" style="1" bestFit="1" customWidth="1"/>
    <col min="15373" max="15373" width="8.5" style="1" bestFit="1" customWidth="1"/>
    <col min="15374" max="15374" width="8.625" style="1" bestFit="1" customWidth="1"/>
    <col min="15375" max="15375" width="14.375" style="1" bestFit="1" customWidth="1"/>
    <col min="15376" max="15376" width="10" style="1" bestFit="1" customWidth="1"/>
    <col min="15377" max="15377" width="6" style="1" customWidth="1"/>
    <col min="15378" max="15378" width="25.25" style="1" bestFit="1" customWidth="1"/>
    <col min="15379" max="15379" width="11" style="1" bestFit="1" customWidth="1"/>
    <col min="15380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3.875" style="1" customWidth="1"/>
    <col min="15622" max="15622" width="13.125" style="1" bestFit="1" customWidth="1"/>
    <col min="15623" max="15623" width="5.875" style="1" bestFit="1" customWidth="1"/>
    <col min="15624" max="15624" width="12.125" style="1" bestFit="1" customWidth="1"/>
    <col min="15625" max="15625" width="10.5" style="1" bestFit="1" customWidth="1"/>
    <col min="15626" max="15626" width="7" style="1" bestFit="1" customWidth="1"/>
    <col min="15627" max="15627" width="5.875" style="1" bestFit="1" customWidth="1"/>
    <col min="15628" max="15628" width="8.75" style="1" bestFit="1" customWidth="1"/>
    <col min="15629" max="15629" width="8.5" style="1" bestFit="1" customWidth="1"/>
    <col min="15630" max="15630" width="8.625" style="1" bestFit="1" customWidth="1"/>
    <col min="15631" max="15631" width="14.375" style="1" bestFit="1" customWidth="1"/>
    <col min="15632" max="15632" width="10" style="1" bestFit="1" customWidth="1"/>
    <col min="15633" max="15633" width="6" style="1" customWidth="1"/>
    <col min="15634" max="15634" width="25.25" style="1" bestFit="1" customWidth="1"/>
    <col min="15635" max="15635" width="11" style="1" bestFit="1" customWidth="1"/>
    <col min="15636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3.875" style="1" customWidth="1"/>
    <col min="15878" max="15878" width="13.125" style="1" bestFit="1" customWidth="1"/>
    <col min="15879" max="15879" width="5.875" style="1" bestFit="1" customWidth="1"/>
    <col min="15880" max="15880" width="12.125" style="1" bestFit="1" customWidth="1"/>
    <col min="15881" max="15881" width="10.5" style="1" bestFit="1" customWidth="1"/>
    <col min="15882" max="15882" width="7" style="1" bestFit="1" customWidth="1"/>
    <col min="15883" max="15883" width="5.875" style="1" bestFit="1" customWidth="1"/>
    <col min="15884" max="15884" width="8.75" style="1" bestFit="1" customWidth="1"/>
    <col min="15885" max="15885" width="8.5" style="1" bestFit="1" customWidth="1"/>
    <col min="15886" max="15886" width="8.625" style="1" bestFit="1" customWidth="1"/>
    <col min="15887" max="15887" width="14.375" style="1" bestFit="1" customWidth="1"/>
    <col min="15888" max="15888" width="10" style="1" bestFit="1" customWidth="1"/>
    <col min="15889" max="15889" width="6" style="1" customWidth="1"/>
    <col min="15890" max="15890" width="25.25" style="1" bestFit="1" customWidth="1"/>
    <col min="15891" max="15891" width="11" style="1" bestFit="1" customWidth="1"/>
    <col min="15892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3.875" style="1" customWidth="1"/>
    <col min="16134" max="16134" width="13.125" style="1" bestFit="1" customWidth="1"/>
    <col min="16135" max="16135" width="5.875" style="1" bestFit="1" customWidth="1"/>
    <col min="16136" max="16136" width="12.125" style="1" bestFit="1" customWidth="1"/>
    <col min="16137" max="16137" width="10.5" style="1" bestFit="1" customWidth="1"/>
    <col min="16138" max="16138" width="7" style="1" bestFit="1" customWidth="1"/>
    <col min="16139" max="16139" width="5.875" style="1" bestFit="1" customWidth="1"/>
    <col min="16140" max="16140" width="8.75" style="1" bestFit="1" customWidth="1"/>
    <col min="16141" max="16141" width="8.5" style="1" bestFit="1" customWidth="1"/>
    <col min="16142" max="16142" width="8.625" style="1" bestFit="1" customWidth="1"/>
    <col min="16143" max="16143" width="14.375" style="1" bestFit="1" customWidth="1"/>
    <col min="16144" max="16144" width="10" style="1" bestFit="1" customWidth="1"/>
    <col min="16145" max="16145" width="6" style="1" customWidth="1"/>
    <col min="16146" max="16146" width="25.25" style="1" bestFit="1" customWidth="1"/>
    <col min="16147" max="16147" width="11" style="1" bestFit="1" customWidth="1"/>
    <col min="16148" max="16149" width="8.25" style="1" bestFit="1" customWidth="1"/>
    <col min="16150" max="16384" width="9" style="1"/>
  </cols>
  <sheetData>
    <row r="1" spans="1:24" ht="21.75" customHeight="1">
      <c r="A1" s="147"/>
      <c r="B1" s="147"/>
      <c r="Q1" s="146"/>
    </row>
    <row r="2" spans="1:24" ht="15">
      <c r="A2" s="142"/>
      <c r="B2" s="142"/>
      <c r="C2" s="142"/>
      <c r="D2" s="142"/>
      <c r="E2" s="142"/>
      <c r="F2" s="145"/>
      <c r="G2" s="142"/>
      <c r="H2" s="142"/>
      <c r="I2" s="142"/>
      <c r="J2" s="458" t="s">
        <v>646</v>
      </c>
      <c r="K2" s="458"/>
      <c r="L2" s="458"/>
      <c r="M2" s="458"/>
      <c r="N2" s="458"/>
      <c r="O2" s="458"/>
      <c r="P2" s="143"/>
      <c r="Q2" s="504" t="s">
        <v>586</v>
      </c>
      <c r="R2" s="505"/>
      <c r="S2" s="505"/>
      <c r="T2" s="505"/>
      <c r="U2" s="505"/>
    </row>
    <row r="3" spans="1:24" ht="23.25" customHeight="1">
      <c r="A3" s="735" t="s">
        <v>501</v>
      </c>
      <c r="B3" s="144"/>
      <c r="C3" s="142"/>
      <c r="D3" s="142"/>
      <c r="E3" s="142"/>
      <c r="F3" s="142"/>
      <c r="G3" s="142"/>
      <c r="H3" s="142"/>
      <c r="I3" s="142"/>
      <c r="J3" s="143"/>
      <c r="K3" s="142"/>
      <c r="L3" s="142"/>
      <c r="M3" s="142"/>
      <c r="N3" s="142"/>
      <c r="O3" s="142"/>
      <c r="P3" s="142"/>
      <c r="Q3" s="141"/>
      <c r="R3" s="621" t="s">
        <v>695</v>
      </c>
      <c r="S3" s="621"/>
      <c r="T3" s="621"/>
      <c r="U3" s="621"/>
      <c r="W3" s="249" t="s">
        <v>585</v>
      </c>
      <c r="X3" s="171"/>
    </row>
    <row r="4" spans="1:24" ht="14.25" customHeight="1" thickBot="1">
      <c r="A4" s="405" t="s">
        <v>644</v>
      </c>
      <c r="B4" s="425" t="s">
        <v>643</v>
      </c>
      <c r="C4" s="462"/>
      <c r="D4" s="437"/>
      <c r="E4" s="140"/>
      <c r="F4" s="425" t="s">
        <v>642</v>
      </c>
      <c r="G4" s="469"/>
      <c r="H4" s="408" t="s">
        <v>641</v>
      </c>
      <c r="I4" s="408" t="s">
        <v>640</v>
      </c>
      <c r="J4" s="435" t="s">
        <v>639</v>
      </c>
      <c r="K4" s="525" t="s">
        <v>694</v>
      </c>
      <c r="L4" s="437"/>
      <c r="M4" s="437"/>
      <c r="N4" s="438"/>
      <c r="O4" s="140"/>
      <c r="P4" s="439"/>
      <c r="Q4" s="440"/>
      <c r="R4" s="441"/>
      <c r="S4" s="139"/>
      <c r="T4" s="526" t="s">
        <v>7</v>
      </c>
      <c r="U4" s="526" t="s">
        <v>693</v>
      </c>
      <c r="W4" s="498" t="s">
        <v>460</v>
      </c>
      <c r="X4" s="498" t="s">
        <v>583</v>
      </c>
    </row>
    <row r="5" spans="1:24" ht="11.25" customHeight="1">
      <c r="A5" s="406"/>
      <c r="B5" s="463"/>
      <c r="C5" s="464"/>
      <c r="D5" s="506"/>
      <c r="E5" s="134"/>
      <c r="F5" s="427"/>
      <c r="G5" s="454"/>
      <c r="H5" s="406"/>
      <c r="I5" s="406"/>
      <c r="J5" s="426"/>
      <c r="K5" s="446" t="s">
        <v>636</v>
      </c>
      <c r="L5" s="449" t="s">
        <v>635</v>
      </c>
      <c r="M5" s="500" t="s">
        <v>634</v>
      </c>
      <c r="N5" s="524" t="s">
        <v>692</v>
      </c>
      <c r="O5" s="138" t="s">
        <v>632</v>
      </c>
      <c r="P5" s="455" t="s">
        <v>631</v>
      </c>
      <c r="Q5" s="456"/>
      <c r="R5" s="457"/>
      <c r="S5" s="137" t="s">
        <v>630</v>
      </c>
      <c r="T5" s="404"/>
      <c r="U5" s="404"/>
      <c r="W5" s="498"/>
      <c r="X5" s="498"/>
    </row>
    <row r="6" spans="1:24" ht="11.25" customHeight="1">
      <c r="A6" s="406"/>
      <c r="B6" s="463"/>
      <c r="C6" s="464"/>
      <c r="D6" s="405" t="s">
        <v>629</v>
      </c>
      <c r="E6" s="470" t="s">
        <v>25</v>
      </c>
      <c r="F6" s="405" t="s">
        <v>629</v>
      </c>
      <c r="G6" s="408" t="s">
        <v>628</v>
      </c>
      <c r="H6" s="406"/>
      <c r="I6" s="406"/>
      <c r="J6" s="426"/>
      <c r="K6" s="447"/>
      <c r="L6" s="450"/>
      <c r="M6" s="447"/>
      <c r="N6" s="453"/>
      <c r="O6" s="136" t="s">
        <v>627</v>
      </c>
      <c r="P6" s="136" t="s">
        <v>626</v>
      </c>
      <c r="Q6" s="136"/>
      <c r="R6" s="136"/>
      <c r="S6" s="135" t="s">
        <v>625</v>
      </c>
      <c r="T6" s="404"/>
      <c r="U6" s="404"/>
      <c r="W6" s="498"/>
      <c r="X6" s="498"/>
    </row>
    <row r="7" spans="1:24" ht="12" customHeight="1">
      <c r="A7" s="406"/>
      <c r="B7" s="463"/>
      <c r="C7" s="464"/>
      <c r="D7" s="406"/>
      <c r="E7" s="497"/>
      <c r="F7" s="406"/>
      <c r="G7" s="406"/>
      <c r="H7" s="406"/>
      <c r="I7" s="406"/>
      <c r="J7" s="426"/>
      <c r="K7" s="447"/>
      <c r="L7" s="450"/>
      <c r="M7" s="447"/>
      <c r="N7" s="453"/>
      <c r="O7" s="136" t="s">
        <v>624</v>
      </c>
      <c r="P7" s="136" t="s">
        <v>623</v>
      </c>
      <c r="Q7" s="136" t="s">
        <v>622</v>
      </c>
      <c r="R7" s="136" t="s">
        <v>621</v>
      </c>
      <c r="S7" s="135" t="s">
        <v>620</v>
      </c>
      <c r="T7" s="404"/>
      <c r="U7" s="404"/>
      <c r="W7" s="498"/>
      <c r="X7" s="498"/>
    </row>
    <row r="8" spans="1:24" ht="11.25" customHeight="1">
      <c r="A8" s="407"/>
      <c r="B8" s="465"/>
      <c r="C8" s="466"/>
      <c r="D8" s="407"/>
      <c r="E8" s="472"/>
      <c r="F8" s="407"/>
      <c r="G8" s="407"/>
      <c r="H8" s="407"/>
      <c r="I8" s="407"/>
      <c r="J8" s="427"/>
      <c r="K8" s="448"/>
      <c r="L8" s="451"/>
      <c r="M8" s="448"/>
      <c r="N8" s="454"/>
      <c r="O8" s="134" t="s">
        <v>619</v>
      </c>
      <c r="P8" s="134" t="s">
        <v>618</v>
      </c>
      <c r="Q8" s="134" t="s">
        <v>617</v>
      </c>
      <c r="R8" s="133"/>
      <c r="S8" s="132" t="s">
        <v>616</v>
      </c>
      <c r="T8" s="404"/>
      <c r="U8" s="404"/>
      <c r="W8" s="499"/>
      <c r="X8" s="499"/>
    </row>
    <row r="9" spans="1:24" s="395" customFormat="1" ht="48" customHeight="1">
      <c r="A9" s="470" t="s">
        <v>914</v>
      </c>
      <c r="B9" s="623" t="s">
        <v>913</v>
      </c>
      <c r="C9" s="624"/>
      <c r="D9" s="493" t="s">
        <v>912</v>
      </c>
      <c r="E9" s="299" t="s">
        <v>911</v>
      </c>
      <c r="F9" s="507">
        <v>55282328</v>
      </c>
      <c r="G9" s="507">
        <v>1331</v>
      </c>
      <c r="H9" s="637" t="s">
        <v>910</v>
      </c>
      <c r="I9" s="298" t="str">
        <f t="shared" ref="I9:I37" si="0">IF(W9="","",(IF(X9-W9&gt;0,CONCATENATE(TEXT(W9,"#,##0"),"~",TEXT(X9,"#,##0")),TEXT(W9,"#,##0"))))</f>
        <v>1,410</v>
      </c>
      <c r="J9" s="639">
        <v>5</v>
      </c>
      <c r="K9" s="401">
        <v>15.6</v>
      </c>
      <c r="L9" s="226">
        <f t="shared" ref="L9:L37" si="1">IF(K9&gt;0,1/K9*34.6*67.1,"")</f>
        <v>148.824358974359</v>
      </c>
      <c r="M9" s="279">
        <f t="shared" ref="M9:M37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15.8</v>
      </c>
      <c r="N9" s="402" t="s">
        <v>915</v>
      </c>
      <c r="O9" s="298" t="s">
        <v>898</v>
      </c>
      <c r="P9" s="296" t="s">
        <v>648</v>
      </c>
      <c r="Q9" s="295" t="s">
        <v>43</v>
      </c>
      <c r="R9" s="400"/>
      <c r="S9" s="288"/>
      <c r="T9" s="276" t="str">
        <f t="shared" ref="T9:T37" si="3">IFERROR(IF(K9&lt;M9,"",(ROUNDDOWN(K9/M9*100,0))),"")</f>
        <v/>
      </c>
      <c r="U9" s="275" t="str">
        <f t="shared" ref="U9:U37" si="4">IFERROR(IF(K9&lt;N9,"",(ROUNDDOWN(K9/N9*100,0))),"")</f>
        <v/>
      </c>
      <c r="W9" s="293">
        <v>1410</v>
      </c>
      <c r="X9" s="283"/>
    </row>
    <row r="10" spans="1:24" s="395" customFormat="1" ht="40.5" customHeight="1">
      <c r="A10" s="622"/>
      <c r="B10" s="625"/>
      <c r="C10" s="626"/>
      <c r="D10" s="627"/>
      <c r="E10" s="299" t="s">
        <v>909</v>
      </c>
      <c r="F10" s="508"/>
      <c r="G10" s="508"/>
      <c r="H10" s="638"/>
      <c r="I10" s="298" t="str">
        <f t="shared" si="0"/>
        <v>1,440</v>
      </c>
      <c r="J10" s="640"/>
      <c r="K10" s="401">
        <v>15.6</v>
      </c>
      <c r="L10" s="226">
        <f t="shared" si="1"/>
        <v>148.824358974359</v>
      </c>
      <c r="M10" s="279">
        <f t="shared" si="2"/>
        <v>14.4</v>
      </c>
      <c r="N10" s="278">
        <f t="shared" ref="N10:N37" si="5"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17.600000000000001</v>
      </c>
      <c r="O10" s="298" t="s">
        <v>898</v>
      </c>
      <c r="P10" s="296" t="s">
        <v>648</v>
      </c>
      <c r="Q10" s="295" t="s">
        <v>43</v>
      </c>
      <c r="R10" s="400"/>
      <c r="S10" s="288"/>
      <c r="T10" s="276">
        <f t="shared" si="3"/>
        <v>108</v>
      </c>
      <c r="U10" s="275" t="str">
        <f t="shared" si="4"/>
        <v/>
      </c>
      <c r="W10" s="293">
        <v>1440</v>
      </c>
      <c r="X10" s="396"/>
    </row>
    <row r="11" spans="1:24" s="395" customFormat="1" ht="36.75" customHeight="1">
      <c r="A11" s="622"/>
      <c r="B11" s="625"/>
      <c r="C11" s="626"/>
      <c r="D11" s="627"/>
      <c r="E11" s="299" t="s">
        <v>908</v>
      </c>
      <c r="F11" s="508"/>
      <c r="G11" s="508"/>
      <c r="H11" s="638"/>
      <c r="I11" s="298" t="str">
        <f t="shared" si="0"/>
        <v>1,490</v>
      </c>
      <c r="J11" s="640"/>
      <c r="K11" s="401">
        <v>15.6</v>
      </c>
      <c r="L11" s="226">
        <f t="shared" si="1"/>
        <v>148.824358974359</v>
      </c>
      <c r="M11" s="279">
        <f t="shared" si="2"/>
        <v>14.4</v>
      </c>
      <c r="N11" s="278">
        <f t="shared" si="5"/>
        <v>17.600000000000001</v>
      </c>
      <c r="O11" s="298" t="s">
        <v>898</v>
      </c>
      <c r="P11" s="296" t="s">
        <v>648</v>
      </c>
      <c r="Q11" s="295" t="s">
        <v>43</v>
      </c>
      <c r="R11" s="400"/>
      <c r="S11" s="288"/>
      <c r="T11" s="276">
        <f t="shared" si="3"/>
        <v>108</v>
      </c>
      <c r="U11" s="275" t="str">
        <f t="shared" si="4"/>
        <v/>
      </c>
      <c r="W11" s="293">
        <v>1490</v>
      </c>
      <c r="X11" s="396"/>
    </row>
    <row r="12" spans="1:24" s="395" customFormat="1" ht="41.25" customHeight="1">
      <c r="A12" s="622"/>
      <c r="B12" s="623" t="s">
        <v>907</v>
      </c>
      <c r="C12" s="624"/>
      <c r="D12" s="428" t="s">
        <v>906</v>
      </c>
      <c r="E12" s="299" t="s">
        <v>905</v>
      </c>
      <c r="F12" s="484" t="s">
        <v>904</v>
      </c>
      <c r="G12" s="486">
        <v>2.359</v>
      </c>
      <c r="H12" s="629" t="s">
        <v>903</v>
      </c>
      <c r="I12" s="298" t="str">
        <f t="shared" si="0"/>
        <v>1,490</v>
      </c>
      <c r="J12" s="484">
        <v>5</v>
      </c>
      <c r="K12" s="54">
        <v>11.9</v>
      </c>
      <c r="L12" s="226">
        <f t="shared" si="1"/>
        <v>195.0974789915966</v>
      </c>
      <c r="M12" s="279">
        <f t="shared" si="2"/>
        <v>14.4</v>
      </c>
      <c r="N12" s="278">
        <f t="shared" si="5"/>
        <v>17.600000000000001</v>
      </c>
      <c r="O12" s="298" t="s">
        <v>898</v>
      </c>
      <c r="P12" s="296" t="s">
        <v>648</v>
      </c>
      <c r="Q12" s="101" t="s">
        <v>43</v>
      </c>
      <c r="R12" s="100"/>
      <c r="S12" s="288"/>
      <c r="T12" s="276" t="str">
        <f t="shared" si="3"/>
        <v/>
      </c>
      <c r="U12" s="275" t="str">
        <f t="shared" si="4"/>
        <v/>
      </c>
      <c r="W12" s="101">
        <v>1490</v>
      </c>
      <c r="X12" s="396"/>
    </row>
    <row r="13" spans="1:24" s="395" customFormat="1" ht="38.25" customHeight="1">
      <c r="A13" s="622"/>
      <c r="B13" s="625"/>
      <c r="C13" s="626"/>
      <c r="D13" s="429"/>
      <c r="E13" s="299" t="s">
        <v>902</v>
      </c>
      <c r="F13" s="628"/>
      <c r="G13" s="634"/>
      <c r="H13" s="641"/>
      <c r="I13" s="298" t="str">
        <f t="shared" si="0"/>
        <v>1,520</v>
      </c>
      <c r="J13" s="628"/>
      <c r="K13" s="54">
        <v>11.9</v>
      </c>
      <c r="L13" s="226">
        <f t="shared" si="1"/>
        <v>195.0974789915966</v>
      </c>
      <c r="M13" s="279">
        <f t="shared" si="2"/>
        <v>14.4</v>
      </c>
      <c r="N13" s="278">
        <f t="shared" si="5"/>
        <v>17.600000000000001</v>
      </c>
      <c r="O13" s="298" t="s">
        <v>898</v>
      </c>
      <c r="P13" s="296" t="s">
        <v>648</v>
      </c>
      <c r="Q13" s="101" t="s">
        <v>43</v>
      </c>
      <c r="R13" s="100"/>
      <c r="S13" s="288"/>
      <c r="T13" s="276" t="str">
        <f t="shared" si="3"/>
        <v/>
      </c>
      <c r="U13" s="275" t="str">
        <f t="shared" si="4"/>
        <v/>
      </c>
      <c r="W13" s="101">
        <v>1520</v>
      </c>
      <c r="X13" s="396"/>
    </row>
    <row r="14" spans="1:24" s="395" customFormat="1" ht="42.75" customHeight="1">
      <c r="A14" s="622"/>
      <c r="B14" s="625"/>
      <c r="C14" s="626"/>
      <c r="D14" s="429"/>
      <c r="E14" s="299" t="s">
        <v>901</v>
      </c>
      <c r="F14" s="628"/>
      <c r="G14" s="634"/>
      <c r="H14" s="629" t="s">
        <v>900</v>
      </c>
      <c r="I14" s="298" t="str">
        <f t="shared" si="0"/>
        <v>1,600</v>
      </c>
      <c r="J14" s="628"/>
      <c r="K14" s="54">
        <v>11.8</v>
      </c>
      <c r="L14" s="226">
        <f t="shared" si="1"/>
        <v>196.75084745762712</v>
      </c>
      <c r="M14" s="279">
        <f t="shared" si="2"/>
        <v>13.2</v>
      </c>
      <c r="N14" s="278">
        <f t="shared" si="5"/>
        <v>16.5</v>
      </c>
      <c r="O14" s="298" t="s">
        <v>898</v>
      </c>
      <c r="P14" s="296" t="s">
        <v>648</v>
      </c>
      <c r="Q14" s="101" t="s">
        <v>74</v>
      </c>
      <c r="R14" s="100"/>
      <c r="S14" s="288"/>
      <c r="T14" s="276" t="str">
        <f t="shared" si="3"/>
        <v/>
      </c>
      <c r="U14" s="275" t="str">
        <f t="shared" si="4"/>
        <v/>
      </c>
      <c r="W14" s="101">
        <v>1600</v>
      </c>
      <c r="X14" s="396"/>
    </row>
    <row r="15" spans="1:24" s="395" customFormat="1" ht="39" customHeight="1">
      <c r="A15" s="622"/>
      <c r="B15" s="625"/>
      <c r="C15" s="626"/>
      <c r="D15" s="429"/>
      <c r="E15" s="299" t="s">
        <v>899</v>
      </c>
      <c r="F15" s="628"/>
      <c r="G15" s="634"/>
      <c r="H15" s="630"/>
      <c r="I15" s="298" t="str">
        <f t="shared" si="0"/>
        <v>1,630</v>
      </c>
      <c r="J15" s="628"/>
      <c r="K15" s="54">
        <v>11.8</v>
      </c>
      <c r="L15" s="226">
        <f t="shared" si="1"/>
        <v>196.75084745762712</v>
      </c>
      <c r="M15" s="279">
        <f t="shared" si="2"/>
        <v>13.2</v>
      </c>
      <c r="N15" s="278">
        <f t="shared" si="5"/>
        <v>16.5</v>
      </c>
      <c r="O15" s="298" t="s">
        <v>898</v>
      </c>
      <c r="P15" s="296" t="s">
        <v>648</v>
      </c>
      <c r="Q15" s="101" t="s">
        <v>74</v>
      </c>
      <c r="R15" s="100"/>
      <c r="S15" s="288"/>
      <c r="T15" s="276" t="str">
        <f t="shared" si="3"/>
        <v/>
      </c>
      <c r="U15" s="275" t="str">
        <f t="shared" si="4"/>
        <v/>
      </c>
      <c r="W15" s="101">
        <v>1630</v>
      </c>
      <c r="X15" s="396"/>
    </row>
    <row r="16" spans="1:24" s="395" customFormat="1" ht="32.25" customHeight="1">
      <c r="A16" s="622"/>
      <c r="B16" s="631" t="s">
        <v>877</v>
      </c>
      <c r="C16" s="481"/>
      <c r="D16" s="428" t="s">
        <v>897</v>
      </c>
      <c r="E16" s="299" t="s">
        <v>896</v>
      </c>
      <c r="F16" s="484" t="s">
        <v>895</v>
      </c>
      <c r="G16" s="486">
        <v>1.9950000000000001</v>
      </c>
      <c r="H16" s="629" t="s">
        <v>894</v>
      </c>
      <c r="I16" s="298" t="str">
        <f t="shared" si="0"/>
        <v>1,950</v>
      </c>
      <c r="J16" s="635">
        <v>4</v>
      </c>
      <c r="K16" s="54">
        <v>11.5</v>
      </c>
      <c r="L16" s="226">
        <f t="shared" si="1"/>
        <v>201.88347826086954</v>
      </c>
      <c r="M16" s="279">
        <f t="shared" si="2"/>
        <v>10.199999999999999</v>
      </c>
      <c r="N16" s="278">
        <f t="shared" si="5"/>
        <v>13.5</v>
      </c>
      <c r="O16" s="101" t="s">
        <v>885</v>
      </c>
      <c r="P16" s="86" t="s">
        <v>884</v>
      </c>
      <c r="Q16" s="101" t="s">
        <v>74</v>
      </c>
      <c r="R16" s="100"/>
      <c r="S16" s="288"/>
      <c r="T16" s="276">
        <f t="shared" si="3"/>
        <v>112</v>
      </c>
      <c r="U16" s="275" t="str">
        <f t="shared" si="4"/>
        <v/>
      </c>
      <c r="W16" s="120">
        <v>1950</v>
      </c>
      <c r="X16" s="396"/>
    </row>
    <row r="17" spans="1:24" s="395" customFormat="1" ht="37.5" customHeight="1">
      <c r="A17" s="622"/>
      <c r="B17" s="632"/>
      <c r="C17" s="633"/>
      <c r="D17" s="429"/>
      <c r="E17" s="299" t="s">
        <v>893</v>
      </c>
      <c r="F17" s="628"/>
      <c r="G17" s="634"/>
      <c r="H17" s="630"/>
      <c r="I17" s="298" t="str">
        <f t="shared" si="0"/>
        <v>1,960</v>
      </c>
      <c r="J17" s="636"/>
      <c r="K17" s="54">
        <v>11.5</v>
      </c>
      <c r="L17" s="226">
        <f t="shared" si="1"/>
        <v>201.88347826086954</v>
      </c>
      <c r="M17" s="279">
        <f t="shared" si="2"/>
        <v>10.199999999999999</v>
      </c>
      <c r="N17" s="278">
        <f t="shared" si="5"/>
        <v>13.5</v>
      </c>
      <c r="O17" s="101" t="s">
        <v>885</v>
      </c>
      <c r="P17" s="86" t="s">
        <v>884</v>
      </c>
      <c r="Q17" s="101" t="s">
        <v>74</v>
      </c>
      <c r="R17" s="100"/>
      <c r="S17" s="288"/>
      <c r="T17" s="276">
        <f t="shared" si="3"/>
        <v>112</v>
      </c>
      <c r="U17" s="275" t="str">
        <f t="shared" si="4"/>
        <v/>
      </c>
      <c r="W17" s="120">
        <v>1960</v>
      </c>
      <c r="X17" s="396"/>
    </row>
    <row r="18" spans="1:24" s="395" customFormat="1" ht="31.5" customHeight="1">
      <c r="A18" s="622"/>
      <c r="B18" s="632"/>
      <c r="C18" s="633"/>
      <c r="D18" s="429"/>
      <c r="E18" s="399" t="s">
        <v>892</v>
      </c>
      <c r="F18" s="628"/>
      <c r="G18" s="634"/>
      <c r="H18" s="630"/>
      <c r="I18" s="298" t="str">
        <f t="shared" si="0"/>
        <v>2,030</v>
      </c>
      <c r="J18" s="636"/>
      <c r="K18" s="54">
        <v>10.4</v>
      </c>
      <c r="L18" s="226">
        <f t="shared" si="1"/>
        <v>223.23653846153843</v>
      </c>
      <c r="M18" s="279">
        <f t="shared" si="2"/>
        <v>9.4</v>
      </c>
      <c r="N18" s="278">
        <f t="shared" si="5"/>
        <v>12.7</v>
      </c>
      <c r="O18" s="101" t="s">
        <v>885</v>
      </c>
      <c r="P18" s="86" t="s">
        <v>884</v>
      </c>
      <c r="Q18" s="101" t="s">
        <v>74</v>
      </c>
      <c r="R18" s="100"/>
      <c r="S18" s="288"/>
      <c r="T18" s="276">
        <f t="shared" si="3"/>
        <v>110</v>
      </c>
      <c r="U18" s="275" t="str">
        <f t="shared" si="4"/>
        <v/>
      </c>
      <c r="W18" s="120">
        <v>2030</v>
      </c>
      <c r="X18" s="396"/>
    </row>
    <row r="19" spans="1:24" s="395" customFormat="1" ht="39.75" customHeight="1">
      <c r="A19" s="622"/>
      <c r="B19" s="632"/>
      <c r="C19" s="633"/>
      <c r="D19" s="429"/>
      <c r="E19" s="86" t="s">
        <v>891</v>
      </c>
      <c r="F19" s="628"/>
      <c r="G19" s="634"/>
      <c r="H19" s="630"/>
      <c r="I19" s="298" t="str">
        <f t="shared" si="0"/>
        <v>1,940</v>
      </c>
      <c r="J19" s="636"/>
      <c r="K19" s="54">
        <v>11.5</v>
      </c>
      <c r="L19" s="226">
        <f t="shared" si="1"/>
        <v>201.88347826086954</v>
      </c>
      <c r="M19" s="279">
        <f t="shared" si="2"/>
        <v>10.199999999999999</v>
      </c>
      <c r="N19" s="278">
        <f t="shared" si="5"/>
        <v>13.5</v>
      </c>
      <c r="O19" s="101" t="s">
        <v>885</v>
      </c>
      <c r="P19" s="86" t="s">
        <v>884</v>
      </c>
      <c r="Q19" s="101" t="s">
        <v>74</v>
      </c>
      <c r="R19" s="100"/>
      <c r="S19" s="288"/>
      <c r="T19" s="276">
        <f t="shared" si="3"/>
        <v>112</v>
      </c>
      <c r="U19" s="275" t="str">
        <f t="shared" si="4"/>
        <v/>
      </c>
      <c r="W19" s="120">
        <v>1940</v>
      </c>
      <c r="X19" s="396"/>
    </row>
    <row r="20" spans="1:24" s="395" customFormat="1" ht="39.75" customHeight="1">
      <c r="A20" s="622"/>
      <c r="B20" s="632"/>
      <c r="C20" s="633"/>
      <c r="D20" s="429"/>
      <c r="E20" s="86" t="s">
        <v>890</v>
      </c>
      <c r="F20" s="628"/>
      <c r="G20" s="634"/>
      <c r="H20" s="630"/>
      <c r="I20" s="298" t="str">
        <f t="shared" si="0"/>
        <v>1,950</v>
      </c>
      <c r="J20" s="636"/>
      <c r="K20" s="54">
        <v>11.5</v>
      </c>
      <c r="L20" s="226">
        <f t="shared" si="1"/>
        <v>201.88347826086954</v>
      </c>
      <c r="M20" s="279">
        <f t="shared" si="2"/>
        <v>10.199999999999999</v>
      </c>
      <c r="N20" s="278">
        <f t="shared" si="5"/>
        <v>13.5</v>
      </c>
      <c r="O20" s="101" t="s">
        <v>885</v>
      </c>
      <c r="P20" s="86" t="s">
        <v>884</v>
      </c>
      <c r="Q20" s="101" t="s">
        <v>74</v>
      </c>
      <c r="R20" s="100"/>
      <c r="S20" s="288"/>
      <c r="T20" s="276">
        <f t="shared" si="3"/>
        <v>112</v>
      </c>
      <c r="U20" s="275" t="str">
        <f t="shared" si="4"/>
        <v/>
      </c>
      <c r="W20" s="120">
        <v>1950</v>
      </c>
      <c r="X20" s="396"/>
    </row>
    <row r="21" spans="1:24" s="395" customFormat="1" ht="33" customHeight="1">
      <c r="A21" s="622"/>
      <c r="B21" s="632"/>
      <c r="C21" s="633"/>
      <c r="D21" s="429"/>
      <c r="E21" s="399" t="s">
        <v>889</v>
      </c>
      <c r="F21" s="628"/>
      <c r="G21" s="634"/>
      <c r="H21" s="630"/>
      <c r="I21" s="298" t="str">
        <f t="shared" si="0"/>
        <v>2,020</v>
      </c>
      <c r="J21" s="636"/>
      <c r="K21" s="54">
        <v>10.4</v>
      </c>
      <c r="L21" s="226">
        <f t="shared" si="1"/>
        <v>223.23653846153843</v>
      </c>
      <c r="M21" s="279">
        <f t="shared" si="2"/>
        <v>9.4</v>
      </c>
      <c r="N21" s="278">
        <f t="shared" si="5"/>
        <v>12.7</v>
      </c>
      <c r="O21" s="101" t="s">
        <v>885</v>
      </c>
      <c r="P21" s="86" t="s">
        <v>884</v>
      </c>
      <c r="Q21" s="101" t="s">
        <v>74</v>
      </c>
      <c r="R21" s="100"/>
      <c r="S21" s="288"/>
      <c r="T21" s="276">
        <f t="shared" si="3"/>
        <v>110</v>
      </c>
      <c r="U21" s="275" t="str">
        <f t="shared" si="4"/>
        <v/>
      </c>
      <c r="W21" s="120">
        <v>2020</v>
      </c>
      <c r="X21" s="396"/>
    </row>
    <row r="22" spans="1:24" s="395" customFormat="1" ht="42" customHeight="1">
      <c r="A22" s="622"/>
      <c r="B22" s="632"/>
      <c r="C22" s="633"/>
      <c r="D22" s="429"/>
      <c r="E22" s="86" t="s">
        <v>888</v>
      </c>
      <c r="F22" s="628"/>
      <c r="G22" s="634"/>
      <c r="H22" s="630"/>
      <c r="I22" s="298" t="str">
        <f t="shared" si="0"/>
        <v>1,910</v>
      </c>
      <c r="J22" s="636"/>
      <c r="K22" s="54">
        <v>11.5</v>
      </c>
      <c r="L22" s="226">
        <f t="shared" si="1"/>
        <v>201.88347826086954</v>
      </c>
      <c r="M22" s="279">
        <f t="shared" si="2"/>
        <v>10.199999999999999</v>
      </c>
      <c r="N22" s="278">
        <f t="shared" si="5"/>
        <v>13.5</v>
      </c>
      <c r="O22" s="101" t="s">
        <v>885</v>
      </c>
      <c r="P22" s="86" t="s">
        <v>884</v>
      </c>
      <c r="Q22" s="101" t="s">
        <v>74</v>
      </c>
      <c r="R22" s="100"/>
      <c r="S22" s="288"/>
      <c r="T22" s="276">
        <f t="shared" si="3"/>
        <v>112</v>
      </c>
      <c r="U22" s="275" t="str">
        <f t="shared" si="4"/>
        <v/>
      </c>
      <c r="W22" s="120">
        <v>1910</v>
      </c>
      <c r="X22" s="396"/>
    </row>
    <row r="23" spans="1:24" s="395" customFormat="1" ht="44.25" customHeight="1">
      <c r="A23" s="622"/>
      <c r="B23" s="632"/>
      <c r="C23" s="633"/>
      <c r="D23" s="429"/>
      <c r="E23" s="86" t="s">
        <v>887</v>
      </c>
      <c r="F23" s="628"/>
      <c r="G23" s="634"/>
      <c r="H23" s="630"/>
      <c r="I23" s="298" t="str">
        <f t="shared" si="0"/>
        <v>1,920</v>
      </c>
      <c r="J23" s="636"/>
      <c r="K23" s="54">
        <v>11.5</v>
      </c>
      <c r="L23" s="226">
        <f t="shared" si="1"/>
        <v>201.88347826086954</v>
      </c>
      <c r="M23" s="279">
        <f t="shared" si="2"/>
        <v>10.199999999999999</v>
      </c>
      <c r="N23" s="278">
        <f t="shared" si="5"/>
        <v>13.5</v>
      </c>
      <c r="O23" s="101" t="s">
        <v>885</v>
      </c>
      <c r="P23" s="86" t="s">
        <v>884</v>
      </c>
      <c r="Q23" s="101" t="s">
        <v>74</v>
      </c>
      <c r="R23" s="100"/>
      <c r="S23" s="288"/>
      <c r="T23" s="276">
        <f t="shared" si="3"/>
        <v>112</v>
      </c>
      <c r="U23" s="275" t="str">
        <f t="shared" si="4"/>
        <v/>
      </c>
      <c r="W23" s="120">
        <v>1920</v>
      </c>
      <c r="X23" s="396"/>
    </row>
    <row r="24" spans="1:24" s="395" customFormat="1" ht="45.75" customHeight="1">
      <c r="A24" s="622"/>
      <c r="B24" s="632"/>
      <c r="C24" s="633"/>
      <c r="D24" s="429"/>
      <c r="E24" s="399" t="s">
        <v>886</v>
      </c>
      <c r="F24" s="628"/>
      <c r="G24" s="634"/>
      <c r="H24" s="630"/>
      <c r="I24" s="298" t="str">
        <f t="shared" si="0"/>
        <v>1,990</v>
      </c>
      <c r="J24" s="636"/>
      <c r="K24" s="54">
        <v>10.4</v>
      </c>
      <c r="L24" s="226">
        <f t="shared" si="1"/>
        <v>223.23653846153843</v>
      </c>
      <c r="M24" s="279">
        <f t="shared" si="2"/>
        <v>10.199999999999999</v>
      </c>
      <c r="N24" s="278">
        <f t="shared" si="5"/>
        <v>13.5</v>
      </c>
      <c r="O24" s="101" t="s">
        <v>885</v>
      </c>
      <c r="P24" s="86" t="s">
        <v>884</v>
      </c>
      <c r="Q24" s="101" t="s">
        <v>74</v>
      </c>
      <c r="R24" s="100"/>
      <c r="S24" s="288"/>
      <c r="T24" s="276">
        <f t="shared" si="3"/>
        <v>101</v>
      </c>
      <c r="U24" s="275" t="str">
        <f t="shared" si="4"/>
        <v/>
      </c>
      <c r="W24" s="120">
        <v>1990</v>
      </c>
      <c r="X24" s="396"/>
    </row>
    <row r="25" spans="1:24" s="395" customFormat="1" ht="24" customHeight="1">
      <c r="A25" s="622"/>
      <c r="B25" s="631" t="s">
        <v>883</v>
      </c>
      <c r="C25" s="481"/>
      <c r="D25" s="428" t="s">
        <v>882</v>
      </c>
      <c r="E25" s="101" t="s">
        <v>95</v>
      </c>
      <c r="F25" s="484" t="s">
        <v>874</v>
      </c>
      <c r="G25" s="486">
        <v>3.6040000000000001</v>
      </c>
      <c r="H25" s="629" t="s">
        <v>873</v>
      </c>
      <c r="I25" s="298" t="str">
        <f t="shared" si="0"/>
        <v>1,790</v>
      </c>
      <c r="J25" s="635">
        <v>4</v>
      </c>
      <c r="K25" s="54">
        <v>9.6</v>
      </c>
      <c r="L25" s="226">
        <f t="shared" si="1"/>
        <v>241.83958333333334</v>
      </c>
      <c r="M25" s="279">
        <f t="shared" si="2"/>
        <v>11.1</v>
      </c>
      <c r="N25" s="278">
        <f t="shared" si="5"/>
        <v>14.4</v>
      </c>
      <c r="O25" s="101" t="s">
        <v>864</v>
      </c>
      <c r="P25" s="86" t="s">
        <v>881</v>
      </c>
      <c r="Q25" s="101" t="s">
        <v>74</v>
      </c>
      <c r="R25" s="100"/>
      <c r="S25" s="288"/>
      <c r="T25" s="276" t="str">
        <f t="shared" si="3"/>
        <v/>
      </c>
      <c r="U25" s="275" t="str">
        <f t="shared" si="4"/>
        <v/>
      </c>
      <c r="W25" s="101">
        <v>1790</v>
      </c>
      <c r="X25" s="396"/>
    </row>
    <row r="26" spans="1:24" s="395" customFormat="1" ht="24" customHeight="1">
      <c r="A26" s="622"/>
      <c r="B26" s="632"/>
      <c r="C26" s="633"/>
      <c r="D26" s="429"/>
      <c r="E26" s="101" t="s">
        <v>100</v>
      </c>
      <c r="F26" s="628"/>
      <c r="G26" s="634"/>
      <c r="H26" s="630"/>
      <c r="I26" s="298" t="str">
        <f t="shared" si="0"/>
        <v>1,830</v>
      </c>
      <c r="J26" s="636"/>
      <c r="K26" s="54">
        <v>9.6</v>
      </c>
      <c r="L26" s="226">
        <f t="shared" si="1"/>
        <v>241.83958333333334</v>
      </c>
      <c r="M26" s="279">
        <f t="shared" si="2"/>
        <v>11.1</v>
      </c>
      <c r="N26" s="278">
        <f t="shared" si="5"/>
        <v>14.4</v>
      </c>
      <c r="O26" s="101" t="s">
        <v>864</v>
      </c>
      <c r="P26" s="86" t="s">
        <v>880</v>
      </c>
      <c r="Q26" s="101" t="s">
        <v>74</v>
      </c>
      <c r="R26" s="100"/>
      <c r="S26" s="288"/>
      <c r="T26" s="276" t="str">
        <f t="shared" si="3"/>
        <v/>
      </c>
      <c r="U26" s="275" t="str">
        <f t="shared" si="4"/>
        <v/>
      </c>
      <c r="W26" s="101">
        <v>1830</v>
      </c>
      <c r="X26" s="396"/>
    </row>
    <row r="27" spans="1:24" s="395" customFormat="1" ht="24" customHeight="1">
      <c r="A27" s="622"/>
      <c r="B27" s="632"/>
      <c r="C27" s="633"/>
      <c r="D27" s="429"/>
      <c r="E27" s="101" t="s">
        <v>102</v>
      </c>
      <c r="F27" s="628"/>
      <c r="G27" s="634"/>
      <c r="H27" s="630"/>
      <c r="I27" s="298" t="str">
        <f t="shared" si="0"/>
        <v>1,840</v>
      </c>
      <c r="J27" s="636"/>
      <c r="K27" s="54">
        <v>9.6</v>
      </c>
      <c r="L27" s="226">
        <f t="shared" si="1"/>
        <v>241.83958333333334</v>
      </c>
      <c r="M27" s="279">
        <f t="shared" si="2"/>
        <v>11.1</v>
      </c>
      <c r="N27" s="278">
        <f t="shared" si="5"/>
        <v>14.4</v>
      </c>
      <c r="O27" s="101" t="s">
        <v>864</v>
      </c>
      <c r="P27" s="86" t="s">
        <v>879</v>
      </c>
      <c r="Q27" s="101" t="s">
        <v>74</v>
      </c>
      <c r="R27" s="100"/>
      <c r="S27" s="288"/>
      <c r="T27" s="276" t="str">
        <f t="shared" si="3"/>
        <v/>
      </c>
      <c r="U27" s="275" t="str">
        <f t="shared" si="4"/>
        <v/>
      </c>
      <c r="W27" s="101">
        <v>1840</v>
      </c>
      <c r="X27" s="396"/>
    </row>
    <row r="28" spans="1:24" s="395" customFormat="1" ht="24" customHeight="1">
      <c r="A28" s="622"/>
      <c r="B28" s="482"/>
      <c r="C28" s="483"/>
      <c r="D28" s="430"/>
      <c r="E28" s="398" t="s">
        <v>265</v>
      </c>
      <c r="F28" s="485"/>
      <c r="G28" s="487"/>
      <c r="H28" s="641"/>
      <c r="I28" s="298" t="str">
        <f t="shared" si="0"/>
        <v>1,920</v>
      </c>
      <c r="J28" s="482"/>
      <c r="K28" s="54">
        <v>9</v>
      </c>
      <c r="L28" s="226">
        <f t="shared" si="1"/>
        <v>257.96222222222218</v>
      </c>
      <c r="M28" s="279">
        <f t="shared" si="2"/>
        <v>10.199999999999999</v>
      </c>
      <c r="N28" s="278">
        <f t="shared" si="5"/>
        <v>13.5</v>
      </c>
      <c r="O28" s="101" t="s">
        <v>864</v>
      </c>
      <c r="P28" s="86" t="s">
        <v>878</v>
      </c>
      <c r="Q28" s="101" t="s">
        <v>74</v>
      </c>
      <c r="R28" s="100"/>
      <c r="S28" s="288"/>
      <c r="T28" s="276" t="str">
        <f t="shared" si="3"/>
        <v/>
      </c>
      <c r="U28" s="275" t="str">
        <f t="shared" si="4"/>
        <v/>
      </c>
      <c r="W28" s="120">
        <v>1920</v>
      </c>
      <c r="X28" s="396"/>
    </row>
    <row r="29" spans="1:24" s="395" customFormat="1" ht="29.25" customHeight="1">
      <c r="A29" s="622"/>
      <c r="B29" s="631" t="s">
        <v>877</v>
      </c>
      <c r="C29" s="481"/>
      <c r="D29" s="428" t="s">
        <v>876</v>
      </c>
      <c r="E29" s="397" t="s">
        <v>875</v>
      </c>
      <c r="F29" s="484" t="s">
        <v>874</v>
      </c>
      <c r="G29" s="486">
        <v>3.6040000000000001</v>
      </c>
      <c r="H29" s="629" t="s">
        <v>873</v>
      </c>
      <c r="I29" s="298" t="str">
        <f t="shared" si="0"/>
        <v>1,970</v>
      </c>
      <c r="J29" s="635">
        <v>5</v>
      </c>
      <c r="K29" s="54">
        <v>9.1999999999999993</v>
      </c>
      <c r="L29" s="226">
        <f t="shared" si="1"/>
        <v>252.35434782608698</v>
      </c>
      <c r="M29" s="279">
        <f t="shared" si="2"/>
        <v>10.199999999999999</v>
      </c>
      <c r="N29" s="278">
        <f t="shared" si="5"/>
        <v>13.5</v>
      </c>
      <c r="O29" s="101" t="s">
        <v>864</v>
      </c>
      <c r="P29" s="296" t="s">
        <v>863</v>
      </c>
      <c r="Q29" s="101" t="s">
        <v>74</v>
      </c>
      <c r="R29" s="100"/>
      <c r="S29" s="288"/>
      <c r="T29" s="276" t="str">
        <f t="shared" si="3"/>
        <v/>
      </c>
      <c r="U29" s="275" t="str">
        <f t="shared" si="4"/>
        <v/>
      </c>
      <c r="W29" s="120">
        <v>1970</v>
      </c>
      <c r="X29" s="396"/>
    </row>
    <row r="30" spans="1:24" s="395" customFormat="1" ht="30" customHeight="1">
      <c r="A30" s="622"/>
      <c r="B30" s="632"/>
      <c r="C30" s="633"/>
      <c r="D30" s="429"/>
      <c r="E30" s="397" t="s">
        <v>872</v>
      </c>
      <c r="F30" s="628"/>
      <c r="G30" s="634"/>
      <c r="H30" s="630"/>
      <c r="I30" s="298" t="str">
        <f t="shared" si="0"/>
        <v>1,980</v>
      </c>
      <c r="J30" s="636"/>
      <c r="K30" s="54">
        <v>9.1999999999999993</v>
      </c>
      <c r="L30" s="226">
        <f t="shared" si="1"/>
        <v>252.35434782608698</v>
      </c>
      <c r="M30" s="279">
        <f t="shared" si="2"/>
        <v>10.199999999999999</v>
      </c>
      <c r="N30" s="278">
        <f t="shared" si="5"/>
        <v>13.5</v>
      </c>
      <c r="O30" s="101" t="s">
        <v>864</v>
      </c>
      <c r="P30" s="296" t="s">
        <v>863</v>
      </c>
      <c r="Q30" s="101" t="s">
        <v>74</v>
      </c>
      <c r="R30" s="100"/>
      <c r="S30" s="288"/>
      <c r="T30" s="276" t="str">
        <f t="shared" si="3"/>
        <v/>
      </c>
      <c r="U30" s="275" t="str">
        <f t="shared" si="4"/>
        <v/>
      </c>
      <c r="W30" s="120">
        <v>1980</v>
      </c>
      <c r="X30" s="396"/>
    </row>
    <row r="31" spans="1:24" s="395" customFormat="1" ht="25.5" customHeight="1">
      <c r="A31" s="622"/>
      <c r="B31" s="632"/>
      <c r="C31" s="633"/>
      <c r="D31" s="429"/>
      <c r="E31" s="397" t="s">
        <v>871</v>
      </c>
      <c r="F31" s="628"/>
      <c r="G31" s="634"/>
      <c r="H31" s="630"/>
      <c r="I31" s="298" t="str">
        <f t="shared" si="0"/>
        <v>2,050</v>
      </c>
      <c r="J31" s="636"/>
      <c r="K31" s="54">
        <v>9</v>
      </c>
      <c r="L31" s="226">
        <f t="shared" si="1"/>
        <v>257.96222222222218</v>
      </c>
      <c r="M31" s="279">
        <f t="shared" si="2"/>
        <v>9.4</v>
      </c>
      <c r="N31" s="278">
        <f t="shared" si="5"/>
        <v>12.7</v>
      </c>
      <c r="O31" s="101" t="s">
        <v>864</v>
      </c>
      <c r="P31" s="296" t="s">
        <v>863</v>
      </c>
      <c r="Q31" s="101" t="s">
        <v>74</v>
      </c>
      <c r="R31" s="100"/>
      <c r="S31" s="288"/>
      <c r="T31" s="276" t="str">
        <f t="shared" si="3"/>
        <v/>
      </c>
      <c r="U31" s="275" t="str">
        <f t="shared" si="4"/>
        <v/>
      </c>
      <c r="W31" s="120">
        <v>2050</v>
      </c>
      <c r="X31" s="396"/>
    </row>
    <row r="32" spans="1:24" s="395" customFormat="1" ht="26.25" customHeight="1">
      <c r="A32" s="622"/>
      <c r="B32" s="632"/>
      <c r="C32" s="633"/>
      <c r="D32" s="429"/>
      <c r="E32" s="397" t="s">
        <v>870</v>
      </c>
      <c r="F32" s="628"/>
      <c r="G32" s="634"/>
      <c r="H32" s="630"/>
      <c r="I32" s="298" t="str">
        <f t="shared" si="0"/>
        <v>1,960</v>
      </c>
      <c r="J32" s="636"/>
      <c r="K32" s="54">
        <v>9.1999999999999993</v>
      </c>
      <c r="L32" s="226">
        <f t="shared" si="1"/>
        <v>252.35434782608698</v>
      </c>
      <c r="M32" s="279">
        <f t="shared" si="2"/>
        <v>10.199999999999999</v>
      </c>
      <c r="N32" s="278">
        <f t="shared" si="5"/>
        <v>13.5</v>
      </c>
      <c r="O32" s="101" t="s">
        <v>864</v>
      </c>
      <c r="P32" s="296" t="s">
        <v>863</v>
      </c>
      <c r="Q32" s="101" t="s">
        <v>74</v>
      </c>
      <c r="R32" s="100"/>
      <c r="S32" s="288"/>
      <c r="T32" s="276" t="str">
        <f t="shared" si="3"/>
        <v/>
      </c>
      <c r="U32" s="275" t="str">
        <f t="shared" si="4"/>
        <v/>
      </c>
      <c r="W32" s="120">
        <v>1960</v>
      </c>
      <c r="X32" s="396"/>
    </row>
    <row r="33" spans="1:24" s="395" customFormat="1" ht="30" customHeight="1">
      <c r="A33" s="622"/>
      <c r="B33" s="632"/>
      <c r="C33" s="633"/>
      <c r="D33" s="429"/>
      <c r="E33" s="397" t="s">
        <v>869</v>
      </c>
      <c r="F33" s="628"/>
      <c r="G33" s="634"/>
      <c r="H33" s="630"/>
      <c r="I33" s="298" t="str">
        <f t="shared" si="0"/>
        <v>1,970</v>
      </c>
      <c r="J33" s="636"/>
      <c r="K33" s="54">
        <v>9.1999999999999993</v>
      </c>
      <c r="L33" s="226">
        <f t="shared" si="1"/>
        <v>252.35434782608698</v>
      </c>
      <c r="M33" s="279">
        <f t="shared" si="2"/>
        <v>10.199999999999999</v>
      </c>
      <c r="N33" s="278">
        <f t="shared" si="5"/>
        <v>13.5</v>
      </c>
      <c r="O33" s="101" t="s">
        <v>864</v>
      </c>
      <c r="P33" s="296" t="s">
        <v>863</v>
      </c>
      <c r="Q33" s="101" t="s">
        <v>74</v>
      </c>
      <c r="R33" s="100"/>
      <c r="S33" s="288"/>
      <c r="T33" s="276" t="str">
        <f t="shared" si="3"/>
        <v/>
      </c>
      <c r="U33" s="275" t="str">
        <f t="shared" si="4"/>
        <v/>
      </c>
      <c r="W33" s="120">
        <v>1970</v>
      </c>
      <c r="X33" s="396"/>
    </row>
    <row r="34" spans="1:24" s="395" customFormat="1" ht="35.25" customHeight="1">
      <c r="A34" s="622"/>
      <c r="B34" s="632"/>
      <c r="C34" s="633"/>
      <c r="D34" s="429"/>
      <c r="E34" s="397" t="s">
        <v>868</v>
      </c>
      <c r="F34" s="628"/>
      <c r="G34" s="634"/>
      <c r="H34" s="630"/>
      <c r="I34" s="298" t="str">
        <f t="shared" si="0"/>
        <v>2,040</v>
      </c>
      <c r="J34" s="636"/>
      <c r="K34" s="54">
        <v>9</v>
      </c>
      <c r="L34" s="226">
        <f t="shared" si="1"/>
        <v>257.96222222222218</v>
      </c>
      <c r="M34" s="279">
        <f t="shared" si="2"/>
        <v>9.4</v>
      </c>
      <c r="N34" s="278">
        <f t="shared" si="5"/>
        <v>12.7</v>
      </c>
      <c r="O34" s="101" t="s">
        <v>864</v>
      </c>
      <c r="P34" s="296" t="s">
        <v>863</v>
      </c>
      <c r="Q34" s="101" t="s">
        <v>74</v>
      </c>
      <c r="R34" s="100"/>
      <c r="S34" s="288"/>
      <c r="T34" s="276" t="str">
        <f t="shared" si="3"/>
        <v/>
      </c>
      <c r="U34" s="275" t="str">
        <f t="shared" si="4"/>
        <v/>
      </c>
      <c r="W34" s="120">
        <v>2040</v>
      </c>
      <c r="X34" s="396"/>
    </row>
    <row r="35" spans="1:24" s="395" customFormat="1" ht="39" customHeight="1">
      <c r="A35" s="622"/>
      <c r="B35" s="632"/>
      <c r="C35" s="633"/>
      <c r="D35" s="429"/>
      <c r="E35" s="397" t="s">
        <v>867</v>
      </c>
      <c r="F35" s="628"/>
      <c r="G35" s="634"/>
      <c r="H35" s="630"/>
      <c r="I35" s="298" t="str">
        <f t="shared" si="0"/>
        <v>1,930</v>
      </c>
      <c r="J35" s="636"/>
      <c r="K35" s="54">
        <v>9.1999999999999993</v>
      </c>
      <c r="L35" s="226">
        <f t="shared" si="1"/>
        <v>252.35434782608698</v>
      </c>
      <c r="M35" s="279">
        <f t="shared" si="2"/>
        <v>10.199999999999999</v>
      </c>
      <c r="N35" s="278">
        <f t="shared" si="5"/>
        <v>13.5</v>
      </c>
      <c r="O35" s="101" t="s">
        <v>864</v>
      </c>
      <c r="P35" s="296" t="s">
        <v>863</v>
      </c>
      <c r="Q35" s="101" t="s">
        <v>74</v>
      </c>
      <c r="R35" s="100"/>
      <c r="S35" s="288"/>
      <c r="T35" s="276" t="str">
        <f t="shared" si="3"/>
        <v/>
      </c>
      <c r="U35" s="275" t="str">
        <f t="shared" si="4"/>
        <v/>
      </c>
      <c r="W35" s="120">
        <v>1930</v>
      </c>
      <c r="X35" s="396"/>
    </row>
    <row r="36" spans="1:24" s="395" customFormat="1" ht="33" customHeight="1">
      <c r="A36" s="622"/>
      <c r="B36" s="632"/>
      <c r="C36" s="633"/>
      <c r="D36" s="429"/>
      <c r="E36" s="397" t="s">
        <v>866</v>
      </c>
      <c r="F36" s="628"/>
      <c r="G36" s="634"/>
      <c r="H36" s="630"/>
      <c r="I36" s="298" t="str">
        <f t="shared" si="0"/>
        <v>1,940</v>
      </c>
      <c r="J36" s="636"/>
      <c r="K36" s="54">
        <v>9.1999999999999993</v>
      </c>
      <c r="L36" s="226">
        <f t="shared" si="1"/>
        <v>252.35434782608698</v>
      </c>
      <c r="M36" s="279">
        <f t="shared" si="2"/>
        <v>10.199999999999999</v>
      </c>
      <c r="N36" s="278">
        <f t="shared" si="5"/>
        <v>13.5</v>
      </c>
      <c r="O36" s="101" t="s">
        <v>864</v>
      </c>
      <c r="P36" s="296" t="s">
        <v>863</v>
      </c>
      <c r="Q36" s="101" t="s">
        <v>74</v>
      </c>
      <c r="R36" s="100"/>
      <c r="S36" s="288"/>
      <c r="T36" s="276" t="str">
        <f t="shared" si="3"/>
        <v/>
      </c>
      <c r="U36" s="275" t="str">
        <f t="shared" si="4"/>
        <v/>
      </c>
      <c r="W36" s="120">
        <v>1940</v>
      </c>
      <c r="X36" s="396"/>
    </row>
    <row r="37" spans="1:24" s="395" customFormat="1" ht="40.5" customHeight="1">
      <c r="A37" s="622"/>
      <c r="B37" s="632"/>
      <c r="C37" s="633"/>
      <c r="D37" s="429"/>
      <c r="E37" s="397" t="s">
        <v>865</v>
      </c>
      <c r="F37" s="628"/>
      <c r="G37" s="634"/>
      <c r="H37" s="630"/>
      <c r="I37" s="298" t="str">
        <f t="shared" si="0"/>
        <v>2,010</v>
      </c>
      <c r="J37" s="482"/>
      <c r="K37" s="54">
        <v>9</v>
      </c>
      <c r="L37" s="226">
        <f t="shared" si="1"/>
        <v>257.96222222222218</v>
      </c>
      <c r="M37" s="279">
        <f t="shared" si="2"/>
        <v>9.4</v>
      </c>
      <c r="N37" s="278">
        <f t="shared" si="5"/>
        <v>12.7</v>
      </c>
      <c r="O37" s="101" t="s">
        <v>864</v>
      </c>
      <c r="P37" s="296" t="s">
        <v>863</v>
      </c>
      <c r="Q37" s="101" t="s">
        <v>74</v>
      </c>
      <c r="R37" s="100"/>
      <c r="S37" s="288"/>
      <c r="T37" s="276" t="str">
        <f t="shared" si="3"/>
        <v/>
      </c>
      <c r="U37" s="275" t="str">
        <f t="shared" si="4"/>
        <v/>
      </c>
      <c r="W37" s="120">
        <v>2010</v>
      </c>
      <c r="X37" s="396"/>
    </row>
    <row r="39" spans="1:24">
      <c r="B39" s="1" t="s">
        <v>482</v>
      </c>
    </row>
    <row r="40" spans="1:24">
      <c r="B40" s="1" t="s">
        <v>647</v>
      </c>
    </row>
    <row r="41" spans="1:24">
      <c r="B41" s="1" t="s">
        <v>480</v>
      </c>
    </row>
    <row r="42" spans="1:24">
      <c r="B42" s="1" t="s">
        <v>479</v>
      </c>
    </row>
    <row r="43" spans="1:24">
      <c r="B43" s="1" t="s">
        <v>478</v>
      </c>
    </row>
    <row r="44" spans="1:24">
      <c r="B44" s="1" t="s">
        <v>477</v>
      </c>
    </row>
    <row r="45" spans="1:24">
      <c r="B45" s="1" t="s">
        <v>476</v>
      </c>
    </row>
    <row r="46" spans="1:24">
      <c r="B46" s="1" t="s">
        <v>475</v>
      </c>
    </row>
  </sheetData>
  <sheetProtection selectLockedCells="1"/>
  <autoFilter ref="A8:U50" xr:uid="{00000000-0009-0000-0000-000000000000}">
    <filterColumn colId="1" showButton="0"/>
  </autoFilter>
  <mergeCells count="57">
    <mergeCell ref="J29:J37"/>
    <mergeCell ref="B25:C28"/>
    <mergeCell ref="D25:D28"/>
    <mergeCell ref="F25:F28"/>
    <mergeCell ref="G25:G28"/>
    <mergeCell ref="H25:H28"/>
    <mergeCell ref="J25:J28"/>
    <mergeCell ref="B29:C37"/>
    <mergeCell ref="D29:D37"/>
    <mergeCell ref="F29:F37"/>
    <mergeCell ref="J16:J24"/>
    <mergeCell ref="H9:H11"/>
    <mergeCell ref="J9:J11"/>
    <mergeCell ref="B12:C15"/>
    <mergeCell ref="D12:D15"/>
    <mergeCell ref="F12:F15"/>
    <mergeCell ref="G12:G15"/>
    <mergeCell ref="H12:H13"/>
    <mergeCell ref="X4:X8"/>
    <mergeCell ref="K5:K8"/>
    <mergeCell ref="L5:L8"/>
    <mergeCell ref="M5:M8"/>
    <mergeCell ref="N5:N8"/>
    <mergeCell ref="W4:W8"/>
    <mergeCell ref="P5:R5"/>
    <mergeCell ref="A9:A37"/>
    <mergeCell ref="B9:C11"/>
    <mergeCell ref="D9:D11"/>
    <mergeCell ref="F9:F11"/>
    <mergeCell ref="G9:G11"/>
    <mergeCell ref="J12:J15"/>
    <mergeCell ref="H14:H15"/>
    <mergeCell ref="B16:C24"/>
    <mergeCell ref="D16:D24"/>
    <mergeCell ref="F16:F24"/>
    <mergeCell ref="G16:G24"/>
    <mergeCell ref="H16:H24"/>
    <mergeCell ref="G29:G37"/>
    <mergeCell ref="H29:H37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K4:N4"/>
    <mergeCell ref="P4:R4"/>
    <mergeCell ref="T4:T8"/>
    <mergeCell ref="U4:U8"/>
    <mergeCell ref="D6:D8"/>
    <mergeCell ref="E6:E8"/>
    <mergeCell ref="F6:F8"/>
    <mergeCell ref="G6:G8"/>
    <mergeCell ref="J2:O2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5" fitToHeight="0" orientation="landscape" r:id="rId1"/>
  <headerFooter alignWithMargins="0">
    <oddHeader>&amp;R様式1-1</oddHeader>
  </headerFooter>
  <rowBreaks count="2" manualBreakCount="2">
    <brk id="28" max="20" man="1"/>
    <brk id="50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7168-D2F1-4D9D-97A3-506109B66B84}">
  <sheetPr>
    <tabColor rgb="FFC00000"/>
    <pageSetUpPr fitToPage="1"/>
  </sheetPr>
  <dimension ref="A1:X18"/>
  <sheetViews>
    <sheetView view="pageBreakPreview" zoomScaleNormal="55" zoomScaleSheetLayoutView="100" workbookViewId="0">
      <selection activeCell="C62" sqref="C62"/>
    </sheetView>
  </sheetViews>
  <sheetFormatPr defaultRowHeight="11.25"/>
  <cols>
    <col min="1" max="1" width="15.875" style="150" customWidth="1"/>
    <col min="2" max="2" width="3.875" style="80" bestFit="1" customWidth="1"/>
    <col min="3" max="3" width="38.25" style="80" customWidth="1"/>
    <col min="4" max="4" width="13.875" style="80" bestFit="1" customWidth="1"/>
    <col min="5" max="5" width="17" style="149" customWidth="1"/>
    <col min="6" max="6" width="13.125" style="80" bestFit="1" customWidth="1"/>
    <col min="7" max="7" width="6.875" style="80" customWidth="1"/>
    <col min="8" max="8" width="12.125" style="80" bestFit="1" customWidth="1"/>
    <col min="9" max="9" width="10.5" style="80" bestFit="1" customWidth="1"/>
    <col min="10" max="10" width="7" style="80" bestFit="1" customWidth="1"/>
    <col min="11" max="11" width="5.875" style="80" bestFit="1" customWidth="1"/>
    <col min="12" max="12" width="8.75" style="80" bestFit="1" customWidth="1"/>
    <col min="13" max="13" width="8.5" style="80" bestFit="1" customWidth="1"/>
    <col min="14" max="14" width="8.625" style="80" bestFit="1" customWidth="1"/>
    <col min="15" max="15" width="14.375" style="80" bestFit="1" customWidth="1"/>
    <col min="16" max="16" width="10" style="80" bestFit="1" customWidth="1"/>
    <col min="17" max="17" width="6" style="80" customWidth="1"/>
    <col min="18" max="18" width="25.25" style="80" bestFit="1" customWidth="1"/>
    <col min="19" max="19" width="11" style="80" bestFit="1" customWidth="1"/>
    <col min="20" max="21" width="8.25" style="80" bestFit="1" customWidth="1"/>
    <col min="22" max="22" width="8.75" style="80"/>
    <col min="23" max="24" width="10.625" style="148" customWidth="1"/>
    <col min="25" max="256" width="8.75" style="80"/>
    <col min="257" max="257" width="15.875" style="80" customWidth="1"/>
    <col min="258" max="258" width="3.875" style="80" bestFit="1" customWidth="1"/>
    <col min="259" max="259" width="38.25" style="80" customWidth="1"/>
    <col min="260" max="260" width="13.875" style="80" bestFit="1" customWidth="1"/>
    <col min="261" max="261" width="17" style="80" customWidth="1"/>
    <col min="262" max="262" width="13.125" style="80" bestFit="1" customWidth="1"/>
    <col min="263" max="263" width="6.875" style="80" customWidth="1"/>
    <col min="264" max="264" width="12.125" style="80" bestFit="1" customWidth="1"/>
    <col min="265" max="265" width="10.5" style="80" bestFit="1" customWidth="1"/>
    <col min="266" max="266" width="7" style="80" bestFit="1" customWidth="1"/>
    <col min="267" max="267" width="5.875" style="80" bestFit="1" customWidth="1"/>
    <col min="268" max="268" width="8.75" style="80" bestFit="1" customWidth="1"/>
    <col min="269" max="269" width="8.5" style="80" bestFit="1" customWidth="1"/>
    <col min="270" max="270" width="8.625" style="80" bestFit="1" customWidth="1"/>
    <col min="271" max="271" width="14.375" style="80" bestFit="1" customWidth="1"/>
    <col min="272" max="272" width="10" style="80" bestFit="1" customWidth="1"/>
    <col min="273" max="273" width="6" style="80" customWidth="1"/>
    <col min="274" max="274" width="25.25" style="80" bestFit="1" customWidth="1"/>
    <col min="275" max="275" width="11" style="80" bestFit="1" customWidth="1"/>
    <col min="276" max="277" width="8.25" style="80" bestFit="1" customWidth="1"/>
    <col min="278" max="512" width="8.75" style="80"/>
    <col min="513" max="513" width="15.875" style="80" customWidth="1"/>
    <col min="514" max="514" width="3.875" style="80" bestFit="1" customWidth="1"/>
    <col min="515" max="515" width="38.25" style="80" customWidth="1"/>
    <col min="516" max="516" width="13.875" style="80" bestFit="1" customWidth="1"/>
    <col min="517" max="517" width="17" style="80" customWidth="1"/>
    <col min="518" max="518" width="13.125" style="80" bestFit="1" customWidth="1"/>
    <col min="519" max="519" width="6.875" style="80" customWidth="1"/>
    <col min="520" max="520" width="12.125" style="80" bestFit="1" customWidth="1"/>
    <col min="521" max="521" width="10.5" style="80" bestFit="1" customWidth="1"/>
    <col min="522" max="522" width="7" style="80" bestFit="1" customWidth="1"/>
    <col min="523" max="523" width="5.875" style="80" bestFit="1" customWidth="1"/>
    <col min="524" max="524" width="8.75" style="80" bestFit="1" customWidth="1"/>
    <col min="525" max="525" width="8.5" style="80" bestFit="1" customWidth="1"/>
    <col min="526" max="526" width="8.625" style="80" bestFit="1" customWidth="1"/>
    <col min="527" max="527" width="14.375" style="80" bestFit="1" customWidth="1"/>
    <col min="528" max="528" width="10" style="80" bestFit="1" customWidth="1"/>
    <col min="529" max="529" width="6" style="80" customWidth="1"/>
    <col min="530" max="530" width="25.25" style="80" bestFit="1" customWidth="1"/>
    <col min="531" max="531" width="11" style="80" bestFit="1" customWidth="1"/>
    <col min="532" max="533" width="8.25" style="80" bestFit="1" customWidth="1"/>
    <col min="534" max="768" width="8.75" style="80"/>
    <col min="769" max="769" width="15.875" style="80" customWidth="1"/>
    <col min="770" max="770" width="3.875" style="80" bestFit="1" customWidth="1"/>
    <col min="771" max="771" width="38.25" style="80" customWidth="1"/>
    <col min="772" max="772" width="13.875" style="80" bestFit="1" customWidth="1"/>
    <col min="773" max="773" width="17" style="80" customWidth="1"/>
    <col min="774" max="774" width="13.125" style="80" bestFit="1" customWidth="1"/>
    <col min="775" max="775" width="6.875" style="80" customWidth="1"/>
    <col min="776" max="776" width="12.125" style="80" bestFit="1" customWidth="1"/>
    <col min="777" max="777" width="10.5" style="80" bestFit="1" customWidth="1"/>
    <col min="778" max="778" width="7" style="80" bestFit="1" customWidth="1"/>
    <col min="779" max="779" width="5.875" style="80" bestFit="1" customWidth="1"/>
    <col min="780" max="780" width="8.75" style="80" bestFit="1" customWidth="1"/>
    <col min="781" max="781" width="8.5" style="80" bestFit="1" customWidth="1"/>
    <col min="782" max="782" width="8.625" style="80" bestFit="1" customWidth="1"/>
    <col min="783" max="783" width="14.375" style="80" bestFit="1" customWidth="1"/>
    <col min="784" max="784" width="10" style="80" bestFit="1" customWidth="1"/>
    <col min="785" max="785" width="6" style="80" customWidth="1"/>
    <col min="786" max="786" width="25.25" style="80" bestFit="1" customWidth="1"/>
    <col min="787" max="787" width="11" style="80" bestFit="1" customWidth="1"/>
    <col min="788" max="789" width="8.25" style="80" bestFit="1" customWidth="1"/>
    <col min="790" max="1024" width="8.75" style="80"/>
    <col min="1025" max="1025" width="15.875" style="80" customWidth="1"/>
    <col min="1026" max="1026" width="3.875" style="80" bestFit="1" customWidth="1"/>
    <col min="1027" max="1027" width="38.25" style="80" customWidth="1"/>
    <col min="1028" max="1028" width="13.875" style="80" bestFit="1" customWidth="1"/>
    <col min="1029" max="1029" width="17" style="80" customWidth="1"/>
    <col min="1030" max="1030" width="13.125" style="80" bestFit="1" customWidth="1"/>
    <col min="1031" max="1031" width="6.875" style="80" customWidth="1"/>
    <col min="1032" max="1032" width="12.125" style="80" bestFit="1" customWidth="1"/>
    <col min="1033" max="1033" width="10.5" style="80" bestFit="1" customWidth="1"/>
    <col min="1034" max="1034" width="7" style="80" bestFit="1" customWidth="1"/>
    <col min="1035" max="1035" width="5.875" style="80" bestFit="1" customWidth="1"/>
    <col min="1036" max="1036" width="8.75" style="80" bestFit="1" customWidth="1"/>
    <col min="1037" max="1037" width="8.5" style="80" bestFit="1" customWidth="1"/>
    <col min="1038" max="1038" width="8.625" style="80" bestFit="1" customWidth="1"/>
    <col min="1039" max="1039" width="14.375" style="80" bestFit="1" customWidth="1"/>
    <col min="1040" max="1040" width="10" style="80" bestFit="1" customWidth="1"/>
    <col min="1041" max="1041" width="6" style="80" customWidth="1"/>
    <col min="1042" max="1042" width="25.25" style="80" bestFit="1" customWidth="1"/>
    <col min="1043" max="1043" width="11" style="80" bestFit="1" customWidth="1"/>
    <col min="1044" max="1045" width="8.25" style="80" bestFit="1" customWidth="1"/>
    <col min="1046" max="1280" width="8.75" style="80"/>
    <col min="1281" max="1281" width="15.875" style="80" customWidth="1"/>
    <col min="1282" max="1282" width="3.875" style="80" bestFit="1" customWidth="1"/>
    <col min="1283" max="1283" width="38.25" style="80" customWidth="1"/>
    <col min="1284" max="1284" width="13.875" style="80" bestFit="1" customWidth="1"/>
    <col min="1285" max="1285" width="17" style="80" customWidth="1"/>
    <col min="1286" max="1286" width="13.125" style="80" bestFit="1" customWidth="1"/>
    <col min="1287" max="1287" width="6.875" style="80" customWidth="1"/>
    <col min="1288" max="1288" width="12.125" style="80" bestFit="1" customWidth="1"/>
    <col min="1289" max="1289" width="10.5" style="80" bestFit="1" customWidth="1"/>
    <col min="1290" max="1290" width="7" style="80" bestFit="1" customWidth="1"/>
    <col min="1291" max="1291" width="5.875" style="80" bestFit="1" customWidth="1"/>
    <col min="1292" max="1292" width="8.75" style="80" bestFit="1" customWidth="1"/>
    <col min="1293" max="1293" width="8.5" style="80" bestFit="1" customWidth="1"/>
    <col min="1294" max="1294" width="8.625" style="80" bestFit="1" customWidth="1"/>
    <col min="1295" max="1295" width="14.375" style="80" bestFit="1" customWidth="1"/>
    <col min="1296" max="1296" width="10" style="80" bestFit="1" customWidth="1"/>
    <col min="1297" max="1297" width="6" style="80" customWidth="1"/>
    <col min="1298" max="1298" width="25.25" style="80" bestFit="1" customWidth="1"/>
    <col min="1299" max="1299" width="11" style="80" bestFit="1" customWidth="1"/>
    <col min="1300" max="1301" width="8.25" style="80" bestFit="1" customWidth="1"/>
    <col min="1302" max="1536" width="8.75" style="80"/>
    <col min="1537" max="1537" width="15.875" style="80" customWidth="1"/>
    <col min="1538" max="1538" width="3.875" style="80" bestFit="1" customWidth="1"/>
    <col min="1539" max="1539" width="38.25" style="80" customWidth="1"/>
    <col min="1540" max="1540" width="13.875" style="80" bestFit="1" customWidth="1"/>
    <col min="1541" max="1541" width="17" style="80" customWidth="1"/>
    <col min="1542" max="1542" width="13.125" style="80" bestFit="1" customWidth="1"/>
    <col min="1543" max="1543" width="6.875" style="80" customWidth="1"/>
    <col min="1544" max="1544" width="12.125" style="80" bestFit="1" customWidth="1"/>
    <col min="1545" max="1545" width="10.5" style="80" bestFit="1" customWidth="1"/>
    <col min="1546" max="1546" width="7" style="80" bestFit="1" customWidth="1"/>
    <col min="1547" max="1547" width="5.875" style="80" bestFit="1" customWidth="1"/>
    <col min="1548" max="1548" width="8.75" style="80" bestFit="1" customWidth="1"/>
    <col min="1549" max="1549" width="8.5" style="80" bestFit="1" customWidth="1"/>
    <col min="1550" max="1550" width="8.625" style="80" bestFit="1" customWidth="1"/>
    <col min="1551" max="1551" width="14.375" style="80" bestFit="1" customWidth="1"/>
    <col min="1552" max="1552" width="10" style="80" bestFit="1" customWidth="1"/>
    <col min="1553" max="1553" width="6" style="80" customWidth="1"/>
    <col min="1554" max="1554" width="25.25" style="80" bestFit="1" customWidth="1"/>
    <col min="1555" max="1555" width="11" style="80" bestFit="1" customWidth="1"/>
    <col min="1556" max="1557" width="8.25" style="80" bestFit="1" customWidth="1"/>
    <col min="1558" max="1792" width="8.75" style="80"/>
    <col min="1793" max="1793" width="15.875" style="80" customWidth="1"/>
    <col min="1794" max="1794" width="3.875" style="80" bestFit="1" customWidth="1"/>
    <col min="1795" max="1795" width="38.25" style="80" customWidth="1"/>
    <col min="1796" max="1796" width="13.875" style="80" bestFit="1" customWidth="1"/>
    <col min="1797" max="1797" width="17" style="80" customWidth="1"/>
    <col min="1798" max="1798" width="13.125" style="80" bestFit="1" customWidth="1"/>
    <col min="1799" max="1799" width="6.875" style="80" customWidth="1"/>
    <col min="1800" max="1800" width="12.125" style="80" bestFit="1" customWidth="1"/>
    <col min="1801" max="1801" width="10.5" style="80" bestFit="1" customWidth="1"/>
    <col min="1802" max="1802" width="7" style="80" bestFit="1" customWidth="1"/>
    <col min="1803" max="1803" width="5.875" style="80" bestFit="1" customWidth="1"/>
    <col min="1804" max="1804" width="8.75" style="80" bestFit="1" customWidth="1"/>
    <col min="1805" max="1805" width="8.5" style="80" bestFit="1" customWidth="1"/>
    <col min="1806" max="1806" width="8.625" style="80" bestFit="1" customWidth="1"/>
    <col min="1807" max="1807" width="14.375" style="80" bestFit="1" customWidth="1"/>
    <col min="1808" max="1808" width="10" style="80" bestFit="1" customWidth="1"/>
    <col min="1809" max="1809" width="6" style="80" customWidth="1"/>
    <col min="1810" max="1810" width="25.25" style="80" bestFit="1" customWidth="1"/>
    <col min="1811" max="1811" width="11" style="80" bestFit="1" customWidth="1"/>
    <col min="1812" max="1813" width="8.25" style="80" bestFit="1" customWidth="1"/>
    <col min="1814" max="2048" width="8.75" style="80"/>
    <col min="2049" max="2049" width="15.875" style="80" customWidth="1"/>
    <col min="2050" max="2050" width="3.875" style="80" bestFit="1" customWidth="1"/>
    <col min="2051" max="2051" width="38.25" style="80" customWidth="1"/>
    <col min="2052" max="2052" width="13.875" style="80" bestFit="1" customWidth="1"/>
    <col min="2053" max="2053" width="17" style="80" customWidth="1"/>
    <col min="2054" max="2054" width="13.125" style="80" bestFit="1" customWidth="1"/>
    <col min="2055" max="2055" width="6.875" style="80" customWidth="1"/>
    <col min="2056" max="2056" width="12.125" style="80" bestFit="1" customWidth="1"/>
    <col min="2057" max="2057" width="10.5" style="80" bestFit="1" customWidth="1"/>
    <col min="2058" max="2058" width="7" style="80" bestFit="1" customWidth="1"/>
    <col min="2059" max="2059" width="5.875" style="80" bestFit="1" customWidth="1"/>
    <col min="2060" max="2060" width="8.75" style="80" bestFit="1" customWidth="1"/>
    <col min="2061" max="2061" width="8.5" style="80" bestFit="1" customWidth="1"/>
    <col min="2062" max="2062" width="8.625" style="80" bestFit="1" customWidth="1"/>
    <col min="2063" max="2063" width="14.375" style="80" bestFit="1" customWidth="1"/>
    <col min="2064" max="2064" width="10" style="80" bestFit="1" customWidth="1"/>
    <col min="2065" max="2065" width="6" style="80" customWidth="1"/>
    <col min="2066" max="2066" width="25.25" style="80" bestFit="1" customWidth="1"/>
    <col min="2067" max="2067" width="11" style="80" bestFit="1" customWidth="1"/>
    <col min="2068" max="2069" width="8.25" style="80" bestFit="1" customWidth="1"/>
    <col min="2070" max="2304" width="8.75" style="80"/>
    <col min="2305" max="2305" width="15.875" style="80" customWidth="1"/>
    <col min="2306" max="2306" width="3.875" style="80" bestFit="1" customWidth="1"/>
    <col min="2307" max="2307" width="38.25" style="80" customWidth="1"/>
    <col min="2308" max="2308" width="13.875" style="80" bestFit="1" customWidth="1"/>
    <col min="2309" max="2309" width="17" style="80" customWidth="1"/>
    <col min="2310" max="2310" width="13.125" style="80" bestFit="1" customWidth="1"/>
    <col min="2311" max="2311" width="6.875" style="80" customWidth="1"/>
    <col min="2312" max="2312" width="12.125" style="80" bestFit="1" customWidth="1"/>
    <col min="2313" max="2313" width="10.5" style="80" bestFit="1" customWidth="1"/>
    <col min="2314" max="2314" width="7" style="80" bestFit="1" customWidth="1"/>
    <col min="2315" max="2315" width="5.875" style="80" bestFit="1" customWidth="1"/>
    <col min="2316" max="2316" width="8.75" style="80" bestFit="1" customWidth="1"/>
    <col min="2317" max="2317" width="8.5" style="80" bestFit="1" customWidth="1"/>
    <col min="2318" max="2318" width="8.625" style="80" bestFit="1" customWidth="1"/>
    <col min="2319" max="2319" width="14.375" style="80" bestFit="1" customWidth="1"/>
    <col min="2320" max="2320" width="10" style="80" bestFit="1" customWidth="1"/>
    <col min="2321" max="2321" width="6" style="80" customWidth="1"/>
    <col min="2322" max="2322" width="25.25" style="80" bestFit="1" customWidth="1"/>
    <col min="2323" max="2323" width="11" style="80" bestFit="1" customWidth="1"/>
    <col min="2324" max="2325" width="8.25" style="80" bestFit="1" customWidth="1"/>
    <col min="2326" max="2560" width="8.75" style="80"/>
    <col min="2561" max="2561" width="15.875" style="80" customWidth="1"/>
    <col min="2562" max="2562" width="3.875" style="80" bestFit="1" customWidth="1"/>
    <col min="2563" max="2563" width="38.25" style="80" customWidth="1"/>
    <col min="2564" max="2564" width="13.875" style="80" bestFit="1" customWidth="1"/>
    <col min="2565" max="2565" width="17" style="80" customWidth="1"/>
    <col min="2566" max="2566" width="13.125" style="80" bestFit="1" customWidth="1"/>
    <col min="2567" max="2567" width="6.875" style="80" customWidth="1"/>
    <col min="2568" max="2568" width="12.125" style="80" bestFit="1" customWidth="1"/>
    <col min="2569" max="2569" width="10.5" style="80" bestFit="1" customWidth="1"/>
    <col min="2570" max="2570" width="7" style="80" bestFit="1" customWidth="1"/>
    <col min="2571" max="2571" width="5.875" style="80" bestFit="1" customWidth="1"/>
    <col min="2572" max="2572" width="8.75" style="80" bestFit="1" customWidth="1"/>
    <col min="2573" max="2573" width="8.5" style="80" bestFit="1" customWidth="1"/>
    <col min="2574" max="2574" width="8.625" style="80" bestFit="1" customWidth="1"/>
    <col min="2575" max="2575" width="14.375" style="80" bestFit="1" customWidth="1"/>
    <col min="2576" max="2576" width="10" style="80" bestFit="1" customWidth="1"/>
    <col min="2577" max="2577" width="6" style="80" customWidth="1"/>
    <col min="2578" max="2578" width="25.25" style="80" bestFit="1" customWidth="1"/>
    <col min="2579" max="2579" width="11" style="80" bestFit="1" customWidth="1"/>
    <col min="2580" max="2581" width="8.25" style="80" bestFit="1" customWidth="1"/>
    <col min="2582" max="2816" width="8.75" style="80"/>
    <col min="2817" max="2817" width="15.875" style="80" customWidth="1"/>
    <col min="2818" max="2818" width="3.875" style="80" bestFit="1" customWidth="1"/>
    <col min="2819" max="2819" width="38.25" style="80" customWidth="1"/>
    <col min="2820" max="2820" width="13.875" style="80" bestFit="1" customWidth="1"/>
    <col min="2821" max="2821" width="17" style="80" customWidth="1"/>
    <col min="2822" max="2822" width="13.125" style="80" bestFit="1" customWidth="1"/>
    <col min="2823" max="2823" width="6.875" style="80" customWidth="1"/>
    <col min="2824" max="2824" width="12.125" style="80" bestFit="1" customWidth="1"/>
    <col min="2825" max="2825" width="10.5" style="80" bestFit="1" customWidth="1"/>
    <col min="2826" max="2826" width="7" style="80" bestFit="1" customWidth="1"/>
    <col min="2827" max="2827" width="5.875" style="80" bestFit="1" customWidth="1"/>
    <col min="2828" max="2828" width="8.75" style="80" bestFit="1" customWidth="1"/>
    <col min="2829" max="2829" width="8.5" style="80" bestFit="1" customWidth="1"/>
    <col min="2830" max="2830" width="8.625" style="80" bestFit="1" customWidth="1"/>
    <col min="2831" max="2831" width="14.375" style="80" bestFit="1" customWidth="1"/>
    <col min="2832" max="2832" width="10" style="80" bestFit="1" customWidth="1"/>
    <col min="2833" max="2833" width="6" style="80" customWidth="1"/>
    <col min="2834" max="2834" width="25.25" style="80" bestFit="1" customWidth="1"/>
    <col min="2835" max="2835" width="11" style="80" bestFit="1" customWidth="1"/>
    <col min="2836" max="2837" width="8.25" style="80" bestFit="1" customWidth="1"/>
    <col min="2838" max="3072" width="8.75" style="80"/>
    <col min="3073" max="3073" width="15.875" style="80" customWidth="1"/>
    <col min="3074" max="3074" width="3.875" style="80" bestFit="1" customWidth="1"/>
    <col min="3075" max="3075" width="38.25" style="80" customWidth="1"/>
    <col min="3076" max="3076" width="13.875" style="80" bestFit="1" customWidth="1"/>
    <col min="3077" max="3077" width="17" style="80" customWidth="1"/>
    <col min="3078" max="3078" width="13.125" style="80" bestFit="1" customWidth="1"/>
    <col min="3079" max="3079" width="6.875" style="80" customWidth="1"/>
    <col min="3080" max="3080" width="12.125" style="80" bestFit="1" customWidth="1"/>
    <col min="3081" max="3081" width="10.5" style="80" bestFit="1" customWidth="1"/>
    <col min="3082" max="3082" width="7" style="80" bestFit="1" customWidth="1"/>
    <col min="3083" max="3083" width="5.875" style="80" bestFit="1" customWidth="1"/>
    <col min="3084" max="3084" width="8.75" style="80" bestFit="1" customWidth="1"/>
    <col min="3085" max="3085" width="8.5" style="80" bestFit="1" customWidth="1"/>
    <col min="3086" max="3086" width="8.625" style="80" bestFit="1" customWidth="1"/>
    <col min="3087" max="3087" width="14.375" style="80" bestFit="1" customWidth="1"/>
    <col min="3088" max="3088" width="10" style="80" bestFit="1" customWidth="1"/>
    <col min="3089" max="3089" width="6" style="80" customWidth="1"/>
    <col min="3090" max="3090" width="25.25" style="80" bestFit="1" customWidth="1"/>
    <col min="3091" max="3091" width="11" style="80" bestFit="1" customWidth="1"/>
    <col min="3092" max="3093" width="8.25" style="80" bestFit="1" customWidth="1"/>
    <col min="3094" max="3328" width="8.75" style="80"/>
    <col min="3329" max="3329" width="15.875" style="80" customWidth="1"/>
    <col min="3330" max="3330" width="3.875" style="80" bestFit="1" customWidth="1"/>
    <col min="3331" max="3331" width="38.25" style="80" customWidth="1"/>
    <col min="3332" max="3332" width="13.875" style="80" bestFit="1" customWidth="1"/>
    <col min="3333" max="3333" width="17" style="80" customWidth="1"/>
    <col min="3334" max="3334" width="13.125" style="80" bestFit="1" customWidth="1"/>
    <col min="3335" max="3335" width="6.875" style="80" customWidth="1"/>
    <col min="3336" max="3336" width="12.125" style="80" bestFit="1" customWidth="1"/>
    <col min="3337" max="3337" width="10.5" style="80" bestFit="1" customWidth="1"/>
    <col min="3338" max="3338" width="7" style="80" bestFit="1" customWidth="1"/>
    <col min="3339" max="3339" width="5.875" style="80" bestFit="1" customWidth="1"/>
    <col min="3340" max="3340" width="8.75" style="80" bestFit="1" customWidth="1"/>
    <col min="3341" max="3341" width="8.5" style="80" bestFit="1" customWidth="1"/>
    <col min="3342" max="3342" width="8.625" style="80" bestFit="1" customWidth="1"/>
    <col min="3343" max="3343" width="14.375" style="80" bestFit="1" customWidth="1"/>
    <col min="3344" max="3344" width="10" style="80" bestFit="1" customWidth="1"/>
    <col min="3345" max="3345" width="6" style="80" customWidth="1"/>
    <col min="3346" max="3346" width="25.25" style="80" bestFit="1" customWidth="1"/>
    <col min="3347" max="3347" width="11" style="80" bestFit="1" customWidth="1"/>
    <col min="3348" max="3349" width="8.25" style="80" bestFit="1" customWidth="1"/>
    <col min="3350" max="3584" width="8.75" style="80"/>
    <col min="3585" max="3585" width="15.875" style="80" customWidth="1"/>
    <col min="3586" max="3586" width="3.875" style="80" bestFit="1" customWidth="1"/>
    <col min="3587" max="3587" width="38.25" style="80" customWidth="1"/>
    <col min="3588" max="3588" width="13.875" style="80" bestFit="1" customWidth="1"/>
    <col min="3589" max="3589" width="17" style="80" customWidth="1"/>
    <col min="3590" max="3590" width="13.125" style="80" bestFit="1" customWidth="1"/>
    <col min="3591" max="3591" width="6.875" style="80" customWidth="1"/>
    <col min="3592" max="3592" width="12.125" style="80" bestFit="1" customWidth="1"/>
    <col min="3593" max="3593" width="10.5" style="80" bestFit="1" customWidth="1"/>
    <col min="3594" max="3594" width="7" style="80" bestFit="1" customWidth="1"/>
    <col min="3595" max="3595" width="5.875" style="80" bestFit="1" customWidth="1"/>
    <col min="3596" max="3596" width="8.75" style="80" bestFit="1" customWidth="1"/>
    <col min="3597" max="3597" width="8.5" style="80" bestFit="1" customWidth="1"/>
    <col min="3598" max="3598" width="8.625" style="80" bestFit="1" customWidth="1"/>
    <col min="3599" max="3599" width="14.375" style="80" bestFit="1" customWidth="1"/>
    <col min="3600" max="3600" width="10" style="80" bestFit="1" customWidth="1"/>
    <col min="3601" max="3601" width="6" style="80" customWidth="1"/>
    <col min="3602" max="3602" width="25.25" style="80" bestFit="1" customWidth="1"/>
    <col min="3603" max="3603" width="11" style="80" bestFit="1" customWidth="1"/>
    <col min="3604" max="3605" width="8.25" style="80" bestFit="1" customWidth="1"/>
    <col min="3606" max="3840" width="8.75" style="80"/>
    <col min="3841" max="3841" width="15.875" style="80" customWidth="1"/>
    <col min="3842" max="3842" width="3.875" style="80" bestFit="1" customWidth="1"/>
    <col min="3843" max="3843" width="38.25" style="80" customWidth="1"/>
    <col min="3844" max="3844" width="13.875" style="80" bestFit="1" customWidth="1"/>
    <col min="3845" max="3845" width="17" style="80" customWidth="1"/>
    <col min="3846" max="3846" width="13.125" style="80" bestFit="1" customWidth="1"/>
    <col min="3847" max="3847" width="6.875" style="80" customWidth="1"/>
    <col min="3848" max="3848" width="12.125" style="80" bestFit="1" customWidth="1"/>
    <col min="3849" max="3849" width="10.5" style="80" bestFit="1" customWidth="1"/>
    <col min="3850" max="3850" width="7" style="80" bestFit="1" customWidth="1"/>
    <col min="3851" max="3851" width="5.875" style="80" bestFit="1" customWidth="1"/>
    <col min="3852" max="3852" width="8.75" style="80" bestFit="1" customWidth="1"/>
    <col min="3853" max="3853" width="8.5" style="80" bestFit="1" customWidth="1"/>
    <col min="3854" max="3854" width="8.625" style="80" bestFit="1" customWidth="1"/>
    <col min="3855" max="3855" width="14.375" style="80" bestFit="1" customWidth="1"/>
    <col min="3856" max="3856" width="10" style="80" bestFit="1" customWidth="1"/>
    <col min="3857" max="3857" width="6" style="80" customWidth="1"/>
    <col min="3858" max="3858" width="25.25" style="80" bestFit="1" customWidth="1"/>
    <col min="3859" max="3859" width="11" style="80" bestFit="1" customWidth="1"/>
    <col min="3860" max="3861" width="8.25" style="80" bestFit="1" customWidth="1"/>
    <col min="3862" max="4096" width="8.75" style="80"/>
    <col min="4097" max="4097" width="15.875" style="80" customWidth="1"/>
    <col min="4098" max="4098" width="3.875" style="80" bestFit="1" customWidth="1"/>
    <col min="4099" max="4099" width="38.25" style="80" customWidth="1"/>
    <col min="4100" max="4100" width="13.875" style="80" bestFit="1" customWidth="1"/>
    <col min="4101" max="4101" width="17" style="80" customWidth="1"/>
    <col min="4102" max="4102" width="13.125" style="80" bestFit="1" customWidth="1"/>
    <col min="4103" max="4103" width="6.875" style="80" customWidth="1"/>
    <col min="4104" max="4104" width="12.125" style="80" bestFit="1" customWidth="1"/>
    <col min="4105" max="4105" width="10.5" style="80" bestFit="1" customWidth="1"/>
    <col min="4106" max="4106" width="7" style="80" bestFit="1" customWidth="1"/>
    <col min="4107" max="4107" width="5.875" style="80" bestFit="1" customWidth="1"/>
    <col min="4108" max="4108" width="8.75" style="80" bestFit="1" customWidth="1"/>
    <col min="4109" max="4109" width="8.5" style="80" bestFit="1" customWidth="1"/>
    <col min="4110" max="4110" width="8.625" style="80" bestFit="1" customWidth="1"/>
    <col min="4111" max="4111" width="14.375" style="80" bestFit="1" customWidth="1"/>
    <col min="4112" max="4112" width="10" style="80" bestFit="1" customWidth="1"/>
    <col min="4113" max="4113" width="6" style="80" customWidth="1"/>
    <col min="4114" max="4114" width="25.25" style="80" bestFit="1" customWidth="1"/>
    <col min="4115" max="4115" width="11" style="80" bestFit="1" customWidth="1"/>
    <col min="4116" max="4117" width="8.25" style="80" bestFit="1" customWidth="1"/>
    <col min="4118" max="4352" width="8.75" style="80"/>
    <col min="4353" max="4353" width="15.875" style="80" customWidth="1"/>
    <col min="4354" max="4354" width="3.875" style="80" bestFit="1" customWidth="1"/>
    <col min="4355" max="4355" width="38.25" style="80" customWidth="1"/>
    <col min="4356" max="4356" width="13.875" style="80" bestFit="1" customWidth="1"/>
    <col min="4357" max="4357" width="17" style="80" customWidth="1"/>
    <col min="4358" max="4358" width="13.125" style="80" bestFit="1" customWidth="1"/>
    <col min="4359" max="4359" width="6.875" style="80" customWidth="1"/>
    <col min="4360" max="4360" width="12.125" style="80" bestFit="1" customWidth="1"/>
    <col min="4361" max="4361" width="10.5" style="80" bestFit="1" customWidth="1"/>
    <col min="4362" max="4362" width="7" style="80" bestFit="1" customWidth="1"/>
    <col min="4363" max="4363" width="5.875" style="80" bestFit="1" customWidth="1"/>
    <col min="4364" max="4364" width="8.75" style="80" bestFit="1" customWidth="1"/>
    <col min="4365" max="4365" width="8.5" style="80" bestFit="1" customWidth="1"/>
    <col min="4366" max="4366" width="8.625" style="80" bestFit="1" customWidth="1"/>
    <col min="4367" max="4367" width="14.375" style="80" bestFit="1" customWidth="1"/>
    <col min="4368" max="4368" width="10" style="80" bestFit="1" customWidth="1"/>
    <col min="4369" max="4369" width="6" style="80" customWidth="1"/>
    <col min="4370" max="4370" width="25.25" style="80" bestFit="1" customWidth="1"/>
    <col min="4371" max="4371" width="11" style="80" bestFit="1" customWidth="1"/>
    <col min="4372" max="4373" width="8.25" style="80" bestFit="1" customWidth="1"/>
    <col min="4374" max="4608" width="8.75" style="80"/>
    <col min="4609" max="4609" width="15.875" style="80" customWidth="1"/>
    <col min="4610" max="4610" width="3.875" style="80" bestFit="1" customWidth="1"/>
    <col min="4611" max="4611" width="38.25" style="80" customWidth="1"/>
    <col min="4612" max="4612" width="13.875" style="80" bestFit="1" customWidth="1"/>
    <col min="4613" max="4613" width="17" style="80" customWidth="1"/>
    <col min="4614" max="4614" width="13.125" style="80" bestFit="1" customWidth="1"/>
    <col min="4615" max="4615" width="6.875" style="80" customWidth="1"/>
    <col min="4616" max="4616" width="12.125" style="80" bestFit="1" customWidth="1"/>
    <col min="4617" max="4617" width="10.5" style="80" bestFit="1" customWidth="1"/>
    <col min="4618" max="4618" width="7" style="80" bestFit="1" customWidth="1"/>
    <col min="4619" max="4619" width="5.875" style="80" bestFit="1" customWidth="1"/>
    <col min="4620" max="4620" width="8.75" style="80" bestFit="1" customWidth="1"/>
    <col min="4621" max="4621" width="8.5" style="80" bestFit="1" customWidth="1"/>
    <col min="4622" max="4622" width="8.625" style="80" bestFit="1" customWidth="1"/>
    <col min="4623" max="4623" width="14.375" style="80" bestFit="1" customWidth="1"/>
    <col min="4624" max="4624" width="10" style="80" bestFit="1" customWidth="1"/>
    <col min="4625" max="4625" width="6" style="80" customWidth="1"/>
    <col min="4626" max="4626" width="25.25" style="80" bestFit="1" customWidth="1"/>
    <col min="4627" max="4627" width="11" style="80" bestFit="1" customWidth="1"/>
    <col min="4628" max="4629" width="8.25" style="80" bestFit="1" customWidth="1"/>
    <col min="4630" max="4864" width="8.75" style="80"/>
    <col min="4865" max="4865" width="15.875" style="80" customWidth="1"/>
    <col min="4866" max="4866" width="3.875" style="80" bestFit="1" customWidth="1"/>
    <col min="4867" max="4867" width="38.25" style="80" customWidth="1"/>
    <col min="4868" max="4868" width="13.875" style="80" bestFit="1" customWidth="1"/>
    <col min="4869" max="4869" width="17" style="80" customWidth="1"/>
    <col min="4870" max="4870" width="13.125" style="80" bestFit="1" customWidth="1"/>
    <col min="4871" max="4871" width="6.875" style="80" customWidth="1"/>
    <col min="4872" max="4872" width="12.125" style="80" bestFit="1" customWidth="1"/>
    <col min="4873" max="4873" width="10.5" style="80" bestFit="1" customWidth="1"/>
    <col min="4874" max="4874" width="7" style="80" bestFit="1" customWidth="1"/>
    <col min="4875" max="4875" width="5.875" style="80" bestFit="1" customWidth="1"/>
    <col min="4876" max="4876" width="8.75" style="80" bestFit="1" customWidth="1"/>
    <col min="4877" max="4877" width="8.5" style="80" bestFit="1" customWidth="1"/>
    <col min="4878" max="4878" width="8.625" style="80" bestFit="1" customWidth="1"/>
    <col min="4879" max="4879" width="14.375" style="80" bestFit="1" customWidth="1"/>
    <col min="4880" max="4880" width="10" style="80" bestFit="1" customWidth="1"/>
    <col min="4881" max="4881" width="6" style="80" customWidth="1"/>
    <col min="4882" max="4882" width="25.25" style="80" bestFit="1" customWidth="1"/>
    <col min="4883" max="4883" width="11" style="80" bestFit="1" customWidth="1"/>
    <col min="4884" max="4885" width="8.25" style="80" bestFit="1" customWidth="1"/>
    <col min="4886" max="5120" width="8.75" style="80"/>
    <col min="5121" max="5121" width="15.875" style="80" customWidth="1"/>
    <col min="5122" max="5122" width="3.875" style="80" bestFit="1" customWidth="1"/>
    <col min="5123" max="5123" width="38.25" style="80" customWidth="1"/>
    <col min="5124" max="5124" width="13.875" style="80" bestFit="1" customWidth="1"/>
    <col min="5125" max="5125" width="17" style="80" customWidth="1"/>
    <col min="5126" max="5126" width="13.125" style="80" bestFit="1" customWidth="1"/>
    <col min="5127" max="5127" width="6.875" style="80" customWidth="1"/>
    <col min="5128" max="5128" width="12.125" style="80" bestFit="1" customWidth="1"/>
    <col min="5129" max="5129" width="10.5" style="80" bestFit="1" customWidth="1"/>
    <col min="5130" max="5130" width="7" style="80" bestFit="1" customWidth="1"/>
    <col min="5131" max="5131" width="5.875" style="80" bestFit="1" customWidth="1"/>
    <col min="5132" max="5132" width="8.75" style="80" bestFit="1" customWidth="1"/>
    <col min="5133" max="5133" width="8.5" style="80" bestFit="1" customWidth="1"/>
    <col min="5134" max="5134" width="8.625" style="80" bestFit="1" customWidth="1"/>
    <col min="5135" max="5135" width="14.375" style="80" bestFit="1" customWidth="1"/>
    <col min="5136" max="5136" width="10" style="80" bestFit="1" customWidth="1"/>
    <col min="5137" max="5137" width="6" style="80" customWidth="1"/>
    <col min="5138" max="5138" width="25.25" style="80" bestFit="1" customWidth="1"/>
    <col min="5139" max="5139" width="11" style="80" bestFit="1" customWidth="1"/>
    <col min="5140" max="5141" width="8.25" style="80" bestFit="1" customWidth="1"/>
    <col min="5142" max="5376" width="8.75" style="80"/>
    <col min="5377" max="5377" width="15.875" style="80" customWidth="1"/>
    <col min="5378" max="5378" width="3.875" style="80" bestFit="1" customWidth="1"/>
    <col min="5379" max="5379" width="38.25" style="80" customWidth="1"/>
    <col min="5380" max="5380" width="13.875" style="80" bestFit="1" customWidth="1"/>
    <col min="5381" max="5381" width="17" style="80" customWidth="1"/>
    <col min="5382" max="5382" width="13.125" style="80" bestFit="1" customWidth="1"/>
    <col min="5383" max="5383" width="6.875" style="80" customWidth="1"/>
    <col min="5384" max="5384" width="12.125" style="80" bestFit="1" customWidth="1"/>
    <col min="5385" max="5385" width="10.5" style="80" bestFit="1" customWidth="1"/>
    <col min="5386" max="5386" width="7" style="80" bestFit="1" customWidth="1"/>
    <col min="5387" max="5387" width="5.875" style="80" bestFit="1" customWidth="1"/>
    <col min="5388" max="5388" width="8.75" style="80" bestFit="1" customWidth="1"/>
    <col min="5389" max="5389" width="8.5" style="80" bestFit="1" customWidth="1"/>
    <col min="5390" max="5390" width="8.625" style="80" bestFit="1" customWidth="1"/>
    <col min="5391" max="5391" width="14.375" style="80" bestFit="1" customWidth="1"/>
    <col min="5392" max="5392" width="10" style="80" bestFit="1" customWidth="1"/>
    <col min="5393" max="5393" width="6" style="80" customWidth="1"/>
    <col min="5394" max="5394" width="25.25" style="80" bestFit="1" customWidth="1"/>
    <col min="5395" max="5395" width="11" style="80" bestFit="1" customWidth="1"/>
    <col min="5396" max="5397" width="8.25" style="80" bestFit="1" customWidth="1"/>
    <col min="5398" max="5632" width="8.75" style="80"/>
    <col min="5633" max="5633" width="15.875" style="80" customWidth="1"/>
    <col min="5634" max="5634" width="3.875" style="80" bestFit="1" customWidth="1"/>
    <col min="5635" max="5635" width="38.25" style="80" customWidth="1"/>
    <col min="5636" max="5636" width="13.875" style="80" bestFit="1" customWidth="1"/>
    <col min="5637" max="5637" width="17" style="80" customWidth="1"/>
    <col min="5638" max="5638" width="13.125" style="80" bestFit="1" customWidth="1"/>
    <col min="5639" max="5639" width="6.875" style="80" customWidth="1"/>
    <col min="5640" max="5640" width="12.125" style="80" bestFit="1" customWidth="1"/>
    <col min="5641" max="5641" width="10.5" style="80" bestFit="1" customWidth="1"/>
    <col min="5642" max="5642" width="7" style="80" bestFit="1" customWidth="1"/>
    <col min="5643" max="5643" width="5.875" style="80" bestFit="1" customWidth="1"/>
    <col min="5644" max="5644" width="8.75" style="80" bestFit="1" customWidth="1"/>
    <col min="5645" max="5645" width="8.5" style="80" bestFit="1" customWidth="1"/>
    <col min="5646" max="5646" width="8.625" style="80" bestFit="1" customWidth="1"/>
    <col min="5647" max="5647" width="14.375" style="80" bestFit="1" customWidth="1"/>
    <col min="5648" max="5648" width="10" style="80" bestFit="1" customWidth="1"/>
    <col min="5649" max="5649" width="6" style="80" customWidth="1"/>
    <col min="5650" max="5650" width="25.25" style="80" bestFit="1" customWidth="1"/>
    <col min="5651" max="5651" width="11" style="80" bestFit="1" customWidth="1"/>
    <col min="5652" max="5653" width="8.25" style="80" bestFit="1" customWidth="1"/>
    <col min="5654" max="5888" width="8.75" style="80"/>
    <col min="5889" max="5889" width="15.875" style="80" customWidth="1"/>
    <col min="5890" max="5890" width="3.875" style="80" bestFit="1" customWidth="1"/>
    <col min="5891" max="5891" width="38.25" style="80" customWidth="1"/>
    <col min="5892" max="5892" width="13.875" style="80" bestFit="1" customWidth="1"/>
    <col min="5893" max="5893" width="17" style="80" customWidth="1"/>
    <col min="5894" max="5894" width="13.125" style="80" bestFit="1" customWidth="1"/>
    <col min="5895" max="5895" width="6.875" style="80" customWidth="1"/>
    <col min="5896" max="5896" width="12.125" style="80" bestFit="1" customWidth="1"/>
    <col min="5897" max="5897" width="10.5" style="80" bestFit="1" customWidth="1"/>
    <col min="5898" max="5898" width="7" style="80" bestFit="1" customWidth="1"/>
    <col min="5899" max="5899" width="5.875" style="80" bestFit="1" customWidth="1"/>
    <col min="5900" max="5900" width="8.75" style="80" bestFit="1" customWidth="1"/>
    <col min="5901" max="5901" width="8.5" style="80" bestFit="1" customWidth="1"/>
    <col min="5902" max="5902" width="8.625" style="80" bestFit="1" customWidth="1"/>
    <col min="5903" max="5903" width="14.375" style="80" bestFit="1" customWidth="1"/>
    <col min="5904" max="5904" width="10" style="80" bestFit="1" customWidth="1"/>
    <col min="5905" max="5905" width="6" style="80" customWidth="1"/>
    <col min="5906" max="5906" width="25.25" style="80" bestFit="1" customWidth="1"/>
    <col min="5907" max="5907" width="11" style="80" bestFit="1" customWidth="1"/>
    <col min="5908" max="5909" width="8.25" style="80" bestFit="1" customWidth="1"/>
    <col min="5910" max="6144" width="8.75" style="80"/>
    <col min="6145" max="6145" width="15.875" style="80" customWidth="1"/>
    <col min="6146" max="6146" width="3.875" style="80" bestFit="1" customWidth="1"/>
    <col min="6147" max="6147" width="38.25" style="80" customWidth="1"/>
    <col min="6148" max="6148" width="13.875" style="80" bestFit="1" customWidth="1"/>
    <col min="6149" max="6149" width="17" style="80" customWidth="1"/>
    <col min="6150" max="6150" width="13.125" style="80" bestFit="1" customWidth="1"/>
    <col min="6151" max="6151" width="6.875" style="80" customWidth="1"/>
    <col min="6152" max="6152" width="12.125" style="80" bestFit="1" customWidth="1"/>
    <col min="6153" max="6153" width="10.5" style="80" bestFit="1" customWidth="1"/>
    <col min="6154" max="6154" width="7" style="80" bestFit="1" customWidth="1"/>
    <col min="6155" max="6155" width="5.875" style="80" bestFit="1" customWidth="1"/>
    <col min="6156" max="6156" width="8.75" style="80" bestFit="1" customWidth="1"/>
    <col min="6157" max="6157" width="8.5" style="80" bestFit="1" customWidth="1"/>
    <col min="6158" max="6158" width="8.625" style="80" bestFit="1" customWidth="1"/>
    <col min="6159" max="6159" width="14.375" style="80" bestFit="1" customWidth="1"/>
    <col min="6160" max="6160" width="10" style="80" bestFit="1" customWidth="1"/>
    <col min="6161" max="6161" width="6" style="80" customWidth="1"/>
    <col min="6162" max="6162" width="25.25" style="80" bestFit="1" customWidth="1"/>
    <col min="6163" max="6163" width="11" style="80" bestFit="1" customWidth="1"/>
    <col min="6164" max="6165" width="8.25" style="80" bestFit="1" customWidth="1"/>
    <col min="6166" max="6400" width="8.75" style="80"/>
    <col min="6401" max="6401" width="15.875" style="80" customWidth="1"/>
    <col min="6402" max="6402" width="3.875" style="80" bestFit="1" customWidth="1"/>
    <col min="6403" max="6403" width="38.25" style="80" customWidth="1"/>
    <col min="6404" max="6404" width="13.875" style="80" bestFit="1" customWidth="1"/>
    <col min="6405" max="6405" width="17" style="80" customWidth="1"/>
    <col min="6406" max="6406" width="13.125" style="80" bestFit="1" customWidth="1"/>
    <col min="6407" max="6407" width="6.875" style="80" customWidth="1"/>
    <col min="6408" max="6408" width="12.125" style="80" bestFit="1" customWidth="1"/>
    <col min="6409" max="6409" width="10.5" style="80" bestFit="1" customWidth="1"/>
    <col min="6410" max="6410" width="7" style="80" bestFit="1" customWidth="1"/>
    <col min="6411" max="6411" width="5.875" style="80" bestFit="1" customWidth="1"/>
    <col min="6412" max="6412" width="8.75" style="80" bestFit="1" customWidth="1"/>
    <col min="6413" max="6413" width="8.5" style="80" bestFit="1" customWidth="1"/>
    <col min="6414" max="6414" width="8.625" style="80" bestFit="1" customWidth="1"/>
    <col min="6415" max="6415" width="14.375" style="80" bestFit="1" customWidth="1"/>
    <col min="6416" max="6416" width="10" style="80" bestFit="1" customWidth="1"/>
    <col min="6417" max="6417" width="6" style="80" customWidth="1"/>
    <col min="6418" max="6418" width="25.25" style="80" bestFit="1" customWidth="1"/>
    <col min="6419" max="6419" width="11" style="80" bestFit="1" customWidth="1"/>
    <col min="6420" max="6421" width="8.25" style="80" bestFit="1" customWidth="1"/>
    <col min="6422" max="6656" width="8.75" style="80"/>
    <col min="6657" max="6657" width="15.875" style="80" customWidth="1"/>
    <col min="6658" max="6658" width="3.875" style="80" bestFit="1" customWidth="1"/>
    <col min="6659" max="6659" width="38.25" style="80" customWidth="1"/>
    <col min="6660" max="6660" width="13.875" style="80" bestFit="1" customWidth="1"/>
    <col min="6661" max="6661" width="17" style="80" customWidth="1"/>
    <col min="6662" max="6662" width="13.125" style="80" bestFit="1" customWidth="1"/>
    <col min="6663" max="6663" width="6.875" style="80" customWidth="1"/>
    <col min="6664" max="6664" width="12.125" style="80" bestFit="1" customWidth="1"/>
    <col min="6665" max="6665" width="10.5" style="80" bestFit="1" customWidth="1"/>
    <col min="6666" max="6666" width="7" style="80" bestFit="1" customWidth="1"/>
    <col min="6667" max="6667" width="5.875" style="80" bestFit="1" customWidth="1"/>
    <col min="6668" max="6668" width="8.75" style="80" bestFit="1" customWidth="1"/>
    <col min="6669" max="6669" width="8.5" style="80" bestFit="1" customWidth="1"/>
    <col min="6670" max="6670" width="8.625" style="80" bestFit="1" customWidth="1"/>
    <col min="6671" max="6671" width="14.375" style="80" bestFit="1" customWidth="1"/>
    <col min="6672" max="6672" width="10" style="80" bestFit="1" customWidth="1"/>
    <col min="6673" max="6673" width="6" style="80" customWidth="1"/>
    <col min="6674" max="6674" width="25.25" style="80" bestFit="1" customWidth="1"/>
    <col min="6675" max="6675" width="11" style="80" bestFit="1" customWidth="1"/>
    <col min="6676" max="6677" width="8.25" style="80" bestFit="1" customWidth="1"/>
    <col min="6678" max="6912" width="8.75" style="80"/>
    <col min="6913" max="6913" width="15.875" style="80" customWidth="1"/>
    <col min="6914" max="6914" width="3.875" style="80" bestFit="1" customWidth="1"/>
    <col min="6915" max="6915" width="38.25" style="80" customWidth="1"/>
    <col min="6916" max="6916" width="13.875" style="80" bestFit="1" customWidth="1"/>
    <col min="6917" max="6917" width="17" style="80" customWidth="1"/>
    <col min="6918" max="6918" width="13.125" style="80" bestFit="1" customWidth="1"/>
    <col min="6919" max="6919" width="6.875" style="80" customWidth="1"/>
    <col min="6920" max="6920" width="12.125" style="80" bestFit="1" customWidth="1"/>
    <col min="6921" max="6921" width="10.5" style="80" bestFit="1" customWidth="1"/>
    <col min="6922" max="6922" width="7" style="80" bestFit="1" customWidth="1"/>
    <col min="6923" max="6923" width="5.875" style="80" bestFit="1" customWidth="1"/>
    <col min="6924" max="6924" width="8.75" style="80" bestFit="1" customWidth="1"/>
    <col min="6925" max="6925" width="8.5" style="80" bestFit="1" customWidth="1"/>
    <col min="6926" max="6926" width="8.625" style="80" bestFit="1" customWidth="1"/>
    <col min="6927" max="6927" width="14.375" style="80" bestFit="1" customWidth="1"/>
    <col min="6928" max="6928" width="10" style="80" bestFit="1" customWidth="1"/>
    <col min="6929" max="6929" width="6" style="80" customWidth="1"/>
    <col min="6930" max="6930" width="25.25" style="80" bestFit="1" customWidth="1"/>
    <col min="6931" max="6931" width="11" style="80" bestFit="1" customWidth="1"/>
    <col min="6932" max="6933" width="8.25" style="80" bestFit="1" customWidth="1"/>
    <col min="6934" max="7168" width="8.75" style="80"/>
    <col min="7169" max="7169" width="15.875" style="80" customWidth="1"/>
    <col min="7170" max="7170" width="3.875" style="80" bestFit="1" customWidth="1"/>
    <col min="7171" max="7171" width="38.25" style="80" customWidth="1"/>
    <col min="7172" max="7172" width="13.875" style="80" bestFit="1" customWidth="1"/>
    <col min="7173" max="7173" width="17" style="80" customWidth="1"/>
    <col min="7174" max="7174" width="13.125" style="80" bestFit="1" customWidth="1"/>
    <col min="7175" max="7175" width="6.875" style="80" customWidth="1"/>
    <col min="7176" max="7176" width="12.125" style="80" bestFit="1" customWidth="1"/>
    <col min="7177" max="7177" width="10.5" style="80" bestFit="1" customWidth="1"/>
    <col min="7178" max="7178" width="7" style="80" bestFit="1" customWidth="1"/>
    <col min="7179" max="7179" width="5.875" style="80" bestFit="1" customWidth="1"/>
    <col min="7180" max="7180" width="8.75" style="80" bestFit="1" customWidth="1"/>
    <col min="7181" max="7181" width="8.5" style="80" bestFit="1" customWidth="1"/>
    <col min="7182" max="7182" width="8.625" style="80" bestFit="1" customWidth="1"/>
    <col min="7183" max="7183" width="14.375" style="80" bestFit="1" customWidth="1"/>
    <col min="7184" max="7184" width="10" style="80" bestFit="1" customWidth="1"/>
    <col min="7185" max="7185" width="6" style="80" customWidth="1"/>
    <col min="7186" max="7186" width="25.25" style="80" bestFit="1" customWidth="1"/>
    <col min="7187" max="7187" width="11" style="80" bestFit="1" customWidth="1"/>
    <col min="7188" max="7189" width="8.25" style="80" bestFit="1" customWidth="1"/>
    <col min="7190" max="7424" width="8.75" style="80"/>
    <col min="7425" max="7425" width="15.875" style="80" customWidth="1"/>
    <col min="7426" max="7426" width="3.875" style="80" bestFit="1" customWidth="1"/>
    <col min="7427" max="7427" width="38.25" style="80" customWidth="1"/>
    <col min="7428" max="7428" width="13.875" style="80" bestFit="1" customWidth="1"/>
    <col min="7429" max="7429" width="17" style="80" customWidth="1"/>
    <col min="7430" max="7430" width="13.125" style="80" bestFit="1" customWidth="1"/>
    <col min="7431" max="7431" width="6.875" style="80" customWidth="1"/>
    <col min="7432" max="7432" width="12.125" style="80" bestFit="1" customWidth="1"/>
    <col min="7433" max="7433" width="10.5" style="80" bestFit="1" customWidth="1"/>
    <col min="7434" max="7434" width="7" style="80" bestFit="1" customWidth="1"/>
    <col min="7435" max="7435" width="5.875" style="80" bestFit="1" customWidth="1"/>
    <col min="7436" max="7436" width="8.75" style="80" bestFit="1" customWidth="1"/>
    <col min="7437" max="7437" width="8.5" style="80" bestFit="1" customWidth="1"/>
    <col min="7438" max="7438" width="8.625" style="80" bestFit="1" customWidth="1"/>
    <col min="7439" max="7439" width="14.375" style="80" bestFit="1" customWidth="1"/>
    <col min="7440" max="7440" width="10" style="80" bestFit="1" customWidth="1"/>
    <col min="7441" max="7441" width="6" style="80" customWidth="1"/>
    <col min="7442" max="7442" width="25.25" style="80" bestFit="1" customWidth="1"/>
    <col min="7443" max="7443" width="11" style="80" bestFit="1" customWidth="1"/>
    <col min="7444" max="7445" width="8.25" style="80" bestFit="1" customWidth="1"/>
    <col min="7446" max="7680" width="8.75" style="80"/>
    <col min="7681" max="7681" width="15.875" style="80" customWidth="1"/>
    <col min="7682" max="7682" width="3.875" style="80" bestFit="1" customWidth="1"/>
    <col min="7683" max="7683" width="38.25" style="80" customWidth="1"/>
    <col min="7684" max="7684" width="13.875" style="80" bestFit="1" customWidth="1"/>
    <col min="7685" max="7685" width="17" style="80" customWidth="1"/>
    <col min="7686" max="7686" width="13.125" style="80" bestFit="1" customWidth="1"/>
    <col min="7687" max="7687" width="6.875" style="80" customWidth="1"/>
    <col min="7688" max="7688" width="12.125" style="80" bestFit="1" customWidth="1"/>
    <col min="7689" max="7689" width="10.5" style="80" bestFit="1" customWidth="1"/>
    <col min="7690" max="7690" width="7" style="80" bestFit="1" customWidth="1"/>
    <col min="7691" max="7691" width="5.875" style="80" bestFit="1" customWidth="1"/>
    <col min="7692" max="7692" width="8.75" style="80" bestFit="1" customWidth="1"/>
    <col min="7693" max="7693" width="8.5" style="80" bestFit="1" customWidth="1"/>
    <col min="7694" max="7694" width="8.625" style="80" bestFit="1" customWidth="1"/>
    <col min="7695" max="7695" width="14.375" style="80" bestFit="1" customWidth="1"/>
    <col min="7696" max="7696" width="10" style="80" bestFit="1" customWidth="1"/>
    <col min="7697" max="7697" width="6" style="80" customWidth="1"/>
    <col min="7698" max="7698" width="25.25" style="80" bestFit="1" customWidth="1"/>
    <col min="7699" max="7699" width="11" style="80" bestFit="1" customWidth="1"/>
    <col min="7700" max="7701" width="8.25" style="80" bestFit="1" customWidth="1"/>
    <col min="7702" max="7936" width="8.75" style="80"/>
    <col min="7937" max="7937" width="15.875" style="80" customWidth="1"/>
    <col min="7938" max="7938" width="3.875" style="80" bestFit="1" customWidth="1"/>
    <col min="7939" max="7939" width="38.25" style="80" customWidth="1"/>
    <col min="7940" max="7940" width="13.875" style="80" bestFit="1" customWidth="1"/>
    <col min="7941" max="7941" width="17" style="80" customWidth="1"/>
    <col min="7942" max="7942" width="13.125" style="80" bestFit="1" customWidth="1"/>
    <col min="7943" max="7943" width="6.875" style="80" customWidth="1"/>
    <col min="7944" max="7944" width="12.125" style="80" bestFit="1" customWidth="1"/>
    <col min="7945" max="7945" width="10.5" style="80" bestFit="1" customWidth="1"/>
    <col min="7946" max="7946" width="7" style="80" bestFit="1" customWidth="1"/>
    <col min="7947" max="7947" width="5.875" style="80" bestFit="1" customWidth="1"/>
    <col min="7948" max="7948" width="8.75" style="80" bestFit="1" customWidth="1"/>
    <col min="7949" max="7949" width="8.5" style="80" bestFit="1" customWidth="1"/>
    <col min="7950" max="7950" width="8.625" style="80" bestFit="1" customWidth="1"/>
    <col min="7951" max="7951" width="14.375" style="80" bestFit="1" customWidth="1"/>
    <col min="7952" max="7952" width="10" style="80" bestFit="1" customWidth="1"/>
    <col min="7953" max="7953" width="6" style="80" customWidth="1"/>
    <col min="7954" max="7954" width="25.25" style="80" bestFit="1" customWidth="1"/>
    <col min="7955" max="7955" width="11" style="80" bestFit="1" customWidth="1"/>
    <col min="7956" max="7957" width="8.25" style="80" bestFit="1" customWidth="1"/>
    <col min="7958" max="8192" width="8.75" style="80"/>
    <col min="8193" max="8193" width="15.875" style="80" customWidth="1"/>
    <col min="8194" max="8194" width="3.875" style="80" bestFit="1" customWidth="1"/>
    <col min="8195" max="8195" width="38.25" style="80" customWidth="1"/>
    <col min="8196" max="8196" width="13.875" style="80" bestFit="1" customWidth="1"/>
    <col min="8197" max="8197" width="17" style="80" customWidth="1"/>
    <col min="8198" max="8198" width="13.125" style="80" bestFit="1" customWidth="1"/>
    <col min="8199" max="8199" width="6.875" style="80" customWidth="1"/>
    <col min="8200" max="8200" width="12.125" style="80" bestFit="1" customWidth="1"/>
    <col min="8201" max="8201" width="10.5" style="80" bestFit="1" customWidth="1"/>
    <col min="8202" max="8202" width="7" style="80" bestFit="1" customWidth="1"/>
    <col min="8203" max="8203" width="5.875" style="80" bestFit="1" customWidth="1"/>
    <col min="8204" max="8204" width="8.75" style="80" bestFit="1" customWidth="1"/>
    <col min="8205" max="8205" width="8.5" style="80" bestFit="1" customWidth="1"/>
    <col min="8206" max="8206" width="8.625" style="80" bestFit="1" customWidth="1"/>
    <col min="8207" max="8207" width="14.375" style="80" bestFit="1" customWidth="1"/>
    <col min="8208" max="8208" width="10" style="80" bestFit="1" customWidth="1"/>
    <col min="8209" max="8209" width="6" style="80" customWidth="1"/>
    <col min="8210" max="8210" width="25.25" style="80" bestFit="1" customWidth="1"/>
    <col min="8211" max="8211" width="11" style="80" bestFit="1" customWidth="1"/>
    <col min="8212" max="8213" width="8.25" style="80" bestFit="1" customWidth="1"/>
    <col min="8214" max="8448" width="8.75" style="80"/>
    <col min="8449" max="8449" width="15.875" style="80" customWidth="1"/>
    <col min="8450" max="8450" width="3.875" style="80" bestFit="1" customWidth="1"/>
    <col min="8451" max="8451" width="38.25" style="80" customWidth="1"/>
    <col min="8452" max="8452" width="13.875" style="80" bestFit="1" customWidth="1"/>
    <col min="8453" max="8453" width="17" style="80" customWidth="1"/>
    <col min="8454" max="8454" width="13.125" style="80" bestFit="1" customWidth="1"/>
    <col min="8455" max="8455" width="6.875" style="80" customWidth="1"/>
    <col min="8456" max="8456" width="12.125" style="80" bestFit="1" customWidth="1"/>
    <col min="8457" max="8457" width="10.5" style="80" bestFit="1" customWidth="1"/>
    <col min="8458" max="8458" width="7" style="80" bestFit="1" customWidth="1"/>
    <col min="8459" max="8459" width="5.875" style="80" bestFit="1" customWidth="1"/>
    <col min="8460" max="8460" width="8.75" style="80" bestFit="1" customWidth="1"/>
    <col min="8461" max="8461" width="8.5" style="80" bestFit="1" customWidth="1"/>
    <col min="8462" max="8462" width="8.625" style="80" bestFit="1" customWidth="1"/>
    <col min="8463" max="8463" width="14.375" style="80" bestFit="1" customWidth="1"/>
    <col min="8464" max="8464" width="10" style="80" bestFit="1" customWidth="1"/>
    <col min="8465" max="8465" width="6" style="80" customWidth="1"/>
    <col min="8466" max="8466" width="25.25" style="80" bestFit="1" customWidth="1"/>
    <col min="8467" max="8467" width="11" style="80" bestFit="1" customWidth="1"/>
    <col min="8468" max="8469" width="8.25" style="80" bestFit="1" customWidth="1"/>
    <col min="8470" max="8704" width="8.75" style="80"/>
    <col min="8705" max="8705" width="15.875" style="80" customWidth="1"/>
    <col min="8706" max="8706" width="3.875" style="80" bestFit="1" customWidth="1"/>
    <col min="8707" max="8707" width="38.25" style="80" customWidth="1"/>
    <col min="8708" max="8708" width="13.875" style="80" bestFit="1" customWidth="1"/>
    <col min="8709" max="8709" width="17" style="80" customWidth="1"/>
    <col min="8710" max="8710" width="13.125" style="80" bestFit="1" customWidth="1"/>
    <col min="8711" max="8711" width="6.875" style="80" customWidth="1"/>
    <col min="8712" max="8712" width="12.125" style="80" bestFit="1" customWidth="1"/>
    <col min="8713" max="8713" width="10.5" style="80" bestFit="1" customWidth="1"/>
    <col min="8714" max="8714" width="7" style="80" bestFit="1" customWidth="1"/>
    <col min="8715" max="8715" width="5.875" style="80" bestFit="1" customWidth="1"/>
    <col min="8716" max="8716" width="8.75" style="80" bestFit="1" customWidth="1"/>
    <col min="8717" max="8717" width="8.5" style="80" bestFit="1" customWidth="1"/>
    <col min="8718" max="8718" width="8.625" style="80" bestFit="1" customWidth="1"/>
    <col min="8719" max="8719" width="14.375" style="80" bestFit="1" customWidth="1"/>
    <col min="8720" max="8720" width="10" style="80" bestFit="1" customWidth="1"/>
    <col min="8721" max="8721" width="6" style="80" customWidth="1"/>
    <col min="8722" max="8722" width="25.25" style="80" bestFit="1" customWidth="1"/>
    <col min="8723" max="8723" width="11" style="80" bestFit="1" customWidth="1"/>
    <col min="8724" max="8725" width="8.25" style="80" bestFit="1" customWidth="1"/>
    <col min="8726" max="8960" width="8.75" style="80"/>
    <col min="8961" max="8961" width="15.875" style="80" customWidth="1"/>
    <col min="8962" max="8962" width="3.875" style="80" bestFit="1" customWidth="1"/>
    <col min="8963" max="8963" width="38.25" style="80" customWidth="1"/>
    <col min="8964" max="8964" width="13.875" style="80" bestFit="1" customWidth="1"/>
    <col min="8965" max="8965" width="17" style="80" customWidth="1"/>
    <col min="8966" max="8966" width="13.125" style="80" bestFit="1" customWidth="1"/>
    <col min="8967" max="8967" width="6.875" style="80" customWidth="1"/>
    <col min="8968" max="8968" width="12.125" style="80" bestFit="1" customWidth="1"/>
    <col min="8969" max="8969" width="10.5" style="80" bestFit="1" customWidth="1"/>
    <col min="8970" max="8970" width="7" style="80" bestFit="1" customWidth="1"/>
    <col min="8971" max="8971" width="5.875" style="80" bestFit="1" customWidth="1"/>
    <col min="8972" max="8972" width="8.75" style="80" bestFit="1" customWidth="1"/>
    <col min="8973" max="8973" width="8.5" style="80" bestFit="1" customWidth="1"/>
    <col min="8974" max="8974" width="8.625" style="80" bestFit="1" customWidth="1"/>
    <col min="8975" max="8975" width="14.375" style="80" bestFit="1" customWidth="1"/>
    <col min="8976" max="8976" width="10" style="80" bestFit="1" customWidth="1"/>
    <col min="8977" max="8977" width="6" style="80" customWidth="1"/>
    <col min="8978" max="8978" width="25.25" style="80" bestFit="1" customWidth="1"/>
    <col min="8979" max="8979" width="11" style="80" bestFit="1" customWidth="1"/>
    <col min="8980" max="8981" width="8.25" style="80" bestFit="1" customWidth="1"/>
    <col min="8982" max="9216" width="8.75" style="80"/>
    <col min="9217" max="9217" width="15.875" style="80" customWidth="1"/>
    <col min="9218" max="9218" width="3.875" style="80" bestFit="1" customWidth="1"/>
    <col min="9219" max="9219" width="38.25" style="80" customWidth="1"/>
    <col min="9220" max="9220" width="13.875" style="80" bestFit="1" customWidth="1"/>
    <col min="9221" max="9221" width="17" style="80" customWidth="1"/>
    <col min="9222" max="9222" width="13.125" style="80" bestFit="1" customWidth="1"/>
    <col min="9223" max="9223" width="6.875" style="80" customWidth="1"/>
    <col min="9224" max="9224" width="12.125" style="80" bestFit="1" customWidth="1"/>
    <col min="9225" max="9225" width="10.5" style="80" bestFit="1" customWidth="1"/>
    <col min="9226" max="9226" width="7" style="80" bestFit="1" customWidth="1"/>
    <col min="9227" max="9227" width="5.875" style="80" bestFit="1" customWidth="1"/>
    <col min="9228" max="9228" width="8.75" style="80" bestFit="1" customWidth="1"/>
    <col min="9229" max="9229" width="8.5" style="80" bestFit="1" customWidth="1"/>
    <col min="9230" max="9230" width="8.625" style="80" bestFit="1" customWidth="1"/>
    <col min="9231" max="9231" width="14.375" style="80" bestFit="1" customWidth="1"/>
    <col min="9232" max="9232" width="10" style="80" bestFit="1" customWidth="1"/>
    <col min="9233" max="9233" width="6" style="80" customWidth="1"/>
    <col min="9234" max="9234" width="25.25" style="80" bestFit="1" customWidth="1"/>
    <col min="9235" max="9235" width="11" style="80" bestFit="1" customWidth="1"/>
    <col min="9236" max="9237" width="8.25" style="80" bestFit="1" customWidth="1"/>
    <col min="9238" max="9472" width="8.75" style="80"/>
    <col min="9473" max="9473" width="15.875" style="80" customWidth="1"/>
    <col min="9474" max="9474" width="3.875" style="80" bestFit="1" customWidth="1"/>
    <col min="9475" max="9475" width="38.25" style="80" customWidth="1"/>
    <col min="9476" max="9476" width="13.875" style="80" bestFit="1" customWidth="1"/>
    <col min="9477" max="9477" width="17" style="80" customWidth="1"/>
    <col min="9478" max="9478" width="13.125" style="80" bestFit="1" customWidth="1"/>
    <col min="9479" max="9479" width="6.875" style="80" customWidth="1"/>
    <col min="9480" max="9480" width="12.125" style="80" bestFit="1" customWidth="1"/>
    <col min="9481" max="9481" width="10.5" style="80" bestFit="1" customWidth="1"/>
    <col min="9482" max="9482" width="7" style="80" bestFit="1" customWidth="1"/>
    <col min="9483" max="9483" width="5.875" style="80" bestFit="1" customWidth="1"/>
    <col min="9484" max="9484" width="8.75" style="80" bestFit="1" customWidth="1"/>
    <col min="9485" max="9485" width="8.5" style="80" bestFit="1" customWidth="1"/>
    <col min="9486" max="9486" width="8.625" style="80" bestFit="1" customWidth="1"/>
    <col min="9487" max="9487" width="14.375" style="80" bestFit="1" customWidth="1"/>
    <col min="9488" max="9488" width="10" style="80" bestFit="1" customWidth="1"/>
    <col min="9489" max="9489" width="6" style="80" customWidth="1"/>
    <col min="9490" max="9490" width="25.25" style="80" bestFit="1" customWidth="1"/>
    <col min="9491" max="9491" width="11" style="80" bestFit="1" customWidth="1"/>
    <col min="9492" max="9493" width="8.25" style="80" bestFit="1" customWidth="1"/>
    <col min="9494" max="9728" width="8.75" style="80"/>
    <col min="9729" max="9729" width="15.875" style="80" customWidth="1"/>
    <col min="9730" max="9730" width="3.875" style="80" bestFit="1" customWidth="1"/>
    <col min="9731" max="9731" width="38.25" style="80" customWidth="1"/>
    <col min="9732" max="9732" width="13.875" style="80" bestFit="1" customWidth="1"/>
    <col min="9733" max="9733" width="17" style="80" customWidth="1"/>
    <col min="9734" max="9734" width="13.125" style="80" bestFit="1" customWidth="1"/>
    <col min="9735" max="9735" width="6.875" style="80" customWidth="1"/>
    <col min="9736" max="9736" width="12.125" style="80" bestFit="1" customWidth="1"/>
    <col min="9737" max="9737" width="10.5" style="80" bestFit="1" customWidth="1"/>
    <col min="9738" max="9738" width="7" style="80" bestFit="1" customWidth="1"/>
    <col min="9739" max="9739" width="5.875" style="80" bestFit="1" customWidth="1"/>
    <col min="9740" max="9740" width="8.75" style="80" bestFit="1" customWidth="1"/>
    <col min="9741" max="9741" width="8.5" style="80" bestFit="1" customWidth="1"/>
    <col min="9742" max="9742" width="8.625" style="80" bestFit="1" customWidth="1"/>
    <col min="9743" max="9743" width="14.375" style="80" bestFit="1" customWidth="1"/>
    <col min="9744" max="9744" width="10" style="80" bestFit="1" customWidth="1"/>
    <col min="9745" max="9745" width="6" style="80" customWidth="1"/>
    <col min="9746" max="9746" width="25.25" style="80" bestFit="1" customWidth="1"/>
    <col min="9747" max="9747" width="11" style="80" bestFit="1" customWidth="1"/>
    <col min="9748" max="9749" width="8.25" style="80" bestFit="1" customWidth="1"/>
    <col min="9750" max="9984" width="8.75" style="80"/>
    <col min="9985" max="9985" width="15.875" style="80" customWidth="1"/>
    <col min="9986" max="9986" width="3.875" style="80" bestFit="1" customWidth="1"/>
    <col min="9987" max="9987" width="38.25" style="80" customWidth="1"/>
    <col min="9988" max="9988" width="13.875" style="80" bestFit="1" customWidth="1"/>
    <col min="9989" max="9989" width="17" style="80" customWidth="1"/>
    <col min="9990" max="9990" width="13.125" style="80" bestFit="1" customWidth="1"/>
    <col min="9991" max="9991" width="6.875" style="80" customWidth="1"/>
    <col min="9992" max="9992" width="12.125" style="80" bestFit="1" customWidth="1"/>
    <col min="9993" max="9993" width="10.5" style="80" bestFit="1" customWidth="1"/>
    <col min="9994" max="9994" width="7" style="80" bestFit="1" customWidth="1"/>
    <col min="9995" max="9995" width="5.875" style="80" bestFit="1" customWidth="1"/>
    <col min="9996" max="9996" width="8.75" style="80" bestFit="1" customWidth="1"/>
    <col min="9997" max="9997" width="8.5" style="80" bestFit="1" customWidth="1"/>
    <col min="9998" max="9998" width="8.625" style="80" bestFit="1" customWidth="1"/>
    <col min="9999" max="9999" width="14.375" style="80" bestFit="1" customWidth="1"/>
    <col min="10000" max="10000" width="10" style="80" bestFit="1" customWidth="1"/>
    <col min="10001" max="10001" width="6" style="80" customWidth="1"/>
    <col min="10002" max="10002" width="25.25" style="80" bestFit="1" customWidth="1"/>
    <col min="10003" max="10003" width="11" style="80" bestFit="1" customWidth="1"/>
    <col min="10004" max="10005" width="8.25" style="80" bestFit="1" customWidth="1"/>
    <col min="10006" max="10240" width="8.75" style="80"/>
    <col min="10241" max="10241" width="15.875" style="80" customWidth="1"/>
    <col min="10242" max="10242" width="3.875" style="80" bestFit="1" customWidth="1"/>
    <col min="10243" max="10243" width="38.25" style="80" customWidth="1"/>
    <col min="10244" max="10244" width="13.875" style="80" bestFit="1" customWidth="1"/>
    <col min="10245" max="10245" width="17" style="80" customWidth="1"/>
    <col min="10246" max="10246" width="13.125" style="80" bestFit="1" customWidth="1"/>
    <col min="10247" max="10247" width="6.875" style="80" customWidth="1"/>
    <col min="10248" max="10248" width="12.125" style="80" bestFit="1" customWidth="1"/>
    <col min="10249" max="10249" width="10.5" style="80" bestFit="1" customWidth="1"/>
    <col min="10250" max="10250" width="7" style="80" bestFit="1" customWidth="1"/>
    <col min="10251" max="10251" width="5.875" style="80" bestFit="1" customWidth="1"/>
    <col min="10252" max="10252" width="8.75" style="80" bestFit="1" customWidth="1"/>
    <col min="10253" max="10253" width="8.5" style="80" bestFit="1" customWidth="1"/>
    <col min="10254" max="10254" width="8.625" style="80" bestFit="1" customWidth="1"/>
    <col min="10255" max="10255" width="14.375" style="80" bestFit="1" customWidth="1"/>
    <col min="10256" max="10256" width="10" style="80" bestFit="1" customWidth="1"/>
    <col min="10257" max="10257" width="6" style="80" customWidth="1"/>
    <col min="10258" max="10258" width="25.25" style="80" bestFit="1" customWidth="1"/>
    <col min="10259" max="10259" width="11" style="80" bestFit="1" customWidth="1"/>
    <col min="10260" max="10261" width="8.25" style="80" bestFit="1" customWidth="1"/>
    <col min="10262" max="10496" width="8.75" style="80"/>
    <col min="10497" max="10497" width="15.875" style="80" customWidth="1"/>
    <col min="10498" max="10498" width="3.875" style="80" bestFit="1" customWidth="1"/>
    <col min="10499" max="10499" width="38.25" style="80" customWidth="1"/>
    <col min="10500" max="10500" width="13.875" style="80" bestFit="1" customWidth="1"/>
    <col min="10501" max="10501" width="17" style="80" customWidth="1"/>
    <col min="10502" max="10502" width="13.125" style="80" bestFit="1" customWidth="1"/>
    <col min="10503" max="10503" width="6.875" style="80" customWidth="1"/>
    <col min="10504" max="10504" width="12.125" style="80" bestFit="1" customWidth="1"/>
    <col min="10505" max="10505" width="10.5" style="80" bestFit="1" customWidth="1"/>
    <col min="10506" max="10506" width="7" style="80" bestFit="1" customWidth="1"/>
    <col min="10507" max="10507" width="5.875" style="80" bestFit="1" customWidth="1"/>
    <col min="10508" max="10508" width="8.75" style="80" bestFit="1" customWidth="1"/>
    <col min="10509" max="10509" width="8.5" style="80" bestFit="1" customWidth="1"/>
    <col min="10510" max="10510" width="8.625" style="80" bestFit="1" customWidth="1"/>
    <col min="10511" max="10511" width="14.375" style="80" bestFit="1" customWidth="1"/>
    <col min="10512" max="10512" width="10" style="80" bestFit="1" customWidth="1"/>
    <col min="10513" max="10513" width="6" style="80" customWidth="1"/>
    <col min="10514" max="10514" width="25.25" style="80" bestFit="1" customWidth="1"/>
    <col min="10515" max="10515" width="11" style="80" bestFit="1" customWidth="1"/>
    <col min="10516" max="10517" width="8.25" style="80" bestFit="1" customWidth="1"/>
    <col min="10518" max="10752" width="8.75" style="80"/>
    <col min="10753" max="10753" width="15.875" style="80" customWidth="1"/>
    <col min="10754" max="10754" width="3.875" style="80" bestFit="1" customWidth="1"/>
    <col min="10755" max="10755" width="38.25" style="80" customWidth="1"/>
    <col min="10756" max="10756" width="13.875" style="80" bestFit="1" customWidth="1"/>
    <col min="10757" max="10757" width="17" style="80" customWidth="1"/>
    <col min="10758" max="10758" width="13.125" style="80" bestFit="1" customWidth="1"/>
    <col min="10759" max="10759" width="6.875" style="80" customWidth="1"/>
    <col min="10760" max="10760" width="12.125" style="80" bestFit="1" customWidth="1"/>
    <col min="10761" max="10761" width="10.5" style="80" bestFit="1" customWidth="1"/>
    <col min="10762" max="10762" width="7" style="80" bestFit="1" customWidth="1"/>
    <col min="10763" max="10763" width="5.875" style="80" bestFit="1" customWidth="1"/>
    <col min="10764" max="10764" width="8.75" style="80" bestFit="1" customWidth="1"/>
    <col min="10765" max="10765" width="8.5" style="80" bestFit="1" customWidth="1"/>
    <col min="10766" max="10766" width="8.625" style="80" bestFit="1" customWidth="1"/>
    <col min="10767" max="10767" width="14.375" style="80" bestFit="1" customWidth="1"/>
    <col min="10768" max="10768" width="10" style="80" bestFit="1" customWidth="1"/>
    <col min="10769" max="10769" width="6" style="80" customWidth="1"/>
    <col min="10770" max="10770" width="25.25" style="80" bestFit="1" customWidth="1"/>
    <col min="10771" max="10771" width="11" style="80" bestFit="1" customWidth="1"/>
    <col min="10772" max="10773" width="8.25" style="80" bestFit="1" customWidth="1"/>
    <col min="10774" max="11008" width="8.75" style="80"/>
    <col min="11009" max="11009" width="15.875" style="80" customWidth="1"/>
    <col min="11010" max="11010" width="3.875" style="80" bestFit="1" customWidth="1"/>
    <col min="11011" max="11011" width="38.25" style="80" customWidth="1"/>
    <col min="11012" max="11012" width="13.875" style="80" bestFit="1" customWidth="1"/>
    <col min="11013" max="11013" width="17" style="80" customWidth="1"/>
    <col min="11014" max="11014" width="13.125" style="80" bestFit="1" customWidth="1"/>
    <col min="11015" max="11015" width="6.875" style="80" customWidth="1"/>
    <col min="11016" max="11016" width="12.125" style="80" bestFit="1" customWidth="1"/>
    <col min="11017" max="11017" width="10.5" style="80" bestFit="1" customWidth="1"/>
    <col min="11018" max="11018" width="7" style="80" bestFit="1" customWidth="1"/>
    <col min="11019" max="11019" width="5.875" style="80" bestFit="1" customWidth="1"/>
    <col min="11020" max="11020" width="8.75" style="80" bestFit="1" customWidth="1"/>
    <col min="11021" max="11021" width="8.5" style="80" bestFit="1" customWidth="1"/>
    <col min="11022" max="11022" width="8.625" style="80" bestFit="1" customWidth="1"/>
    <col min="11023" max="11023" width="14.375" style="80" bestFit="1" customWidth="1"/>
    <col min="11024" max="11024" width="10" style="80" bestFit="1" customWidth="1"/>
    <col min="11025" max="11025" width="6" style="80" customWidth="1"/>
    <col min="11026" max="11026" width="25.25" style="80" bestFit="1" customWidth="1"/>
    <col min="11027" max="11027" width="11" style="80" bestFit="1" customWidth="1"/>
    <col min="11028" max="11029" width="8.25" style="80" bestFit="1" customWidth="1"/>
    <col min="11030" max="11264" width="8.75" style="80"/>
    <col min="11265" max="11265" width="15.875" style="80" customWidth="1"/>
    <col min="11266" max="11266" width="3.875" style="80" bestFit="1" customWidth="1"/>
    <col min="11267" max="11267" width="38.25" style="80" customWidth="1"/>
    <col min="11268" max="11268" width="13.875" style="80" bestFit="1" customWidth="1"/>
    <col min="11269" max="11269" width="17" style="80" customWidth="1"/>
    <col min="11270" max="11270" width="13.125" style="80" bestFit="1" customWidth="1"/>
    <col min="11271" max="11271" width="6.875" style="80" customWidth="1"/>
    <col min="11272" max="11272" width="12.125" style="80" bestFit="1" customWidth="1"/>
    <col min="11273" max="11273" width="10.5" style="80" bestFit="1" customWidth="1"/>
    <col min="11274" max="11274" width="7" style="80" bestFit="1" customWidth="1"/>
    <col min="11275" max="11275" width="5.875" style="80" bestFit="1" customWidth="1"/>
    <col min="11276" max="11276" width="8.75" style="80" bestFit="1" customWidth="1"/>
    <col min="11277" max="11277" width="8.5" style="80" bestFit="1" customWidth="1"/>
    <col min="11278" max="11278" width="8.625" style="80" bestFit="1" customWidth="1"/>
    <col min="11279" max="11279" width="14.375" style="80" bestFit="1" customWidth="1"/>
    <col min="11280" max="11280" width="10" style="80" bestFit="1" customWidth="1"/>
    <col min="11281" max="11281" width="6" style="80" customWidth="1"/>
    <col min="11282" max="11282" width="25.25" style="80" bestFit="1" customWidth="1"/>
    <col min="11283" max="11283" width="11" style="80" bestFit="1" customWidth="1"/>
    <col min="11284" max="11285" width="8.25" style="80" bestFit="1" customWidth="1"/>
    <col min="11286" max="11520" width="8.75" style="80"/>
    <col min="11521" max="11521" width="15.875" style="80" customWidth="1"/>
    <col min="11522" max="11522" width="3.875" style="80" bestFit="1" customWidth="1"/>
    <col min="11523" max="11523" width="38.25" style="80" customWidth="1"/>
    <col min="11524" max="11524" width="13.875" style="80" bestFit="1" customWidth="1"/>
    <col min="11525" max="11525" width="17" style="80" customWidth="1"/>
    <col min="11526" max="11526" width="13.125" style="80" bestFit="1" customWidth="1"/>
    <col min="11527" max="11527" width="6.875" style="80" customWidth="1"/>
    <col min="11528" max="11528" width="12.125" style="80" bestFit="1" customWidth="1"/>
    <col min="11529" max="11529" width="10.5" style="80" bestFit="1" customWidth="1"/>
    <col min="11530" max="11530" width="7" style="80" bestFit="1" customWidth="1"/>
    <col min="11531" max="11531" width="5.875" style="80" bestFit="1" customWidth="1"/>
    <col min="11532" max="11532" width="8.75" style="80" bestFit="1" customWidth="1"/>
    <col min="11533" max="11533" width="8.5" style="80" bestFit="1" customWidth="1"/>
    <col min="11534" max="11534" width="8.625" style="80" bestFit="1" customWidth="1"/>
    <col min="11535" max="11535" width="14.375" style="80" bestFit="1" customWidth="1"/>
    <col min="11536" max="11536" width="10" style="80" bestFit="1" customWidth="1"/>
    <col min="11537" max="11537" width="6" style="80" customWidth="1"/>
    <col min="11538" max="11538" width="25.25" style="80" bestFit="1" customWidth="1"/>
    <col min="11539" max="11539" width="11" style="80" bestFit="1" customWidth="1"/>
    <col min="11540" max="11541" width="8.25" style="80" bestFit="1" customWidth="1"/>
    <col min="11542" max="11776" width="8.75" style="80"/>
    <col min="11777" max="11777" width="15.875" style="80" customWidth="1"/>
    <col min="11778" max="11778" width="3.875" style="80" bestFit="1" customWidth="1"/>
    <col min="11779" max="11779" width="38.25" style="80" customWidth="1"/>
    <col min="11780" max="11780" width="13.875" style="80" bestFit="1" customWidth="1"/>
    <col min="11781" max="11781" width="17" style="80" customWidth="1"/>
    <col min="11782" max="11782" width="13.125" style="80" bestFit="1" customWidth="1"/>
    <col min="11783" max="11783" width="6.875" style="80" customWidth="1"/>
    <col min="11784" max="11784" width="12.125" style="80" bestFit="1" customWidth="1"/>
    <col min="11785" max="11785" width="10.5" style="80" bestFit="1" customWidth="1"/>
    <col min="11786" max="11786" width="7" style="80" bestFit="1" customWidth="1"/>
    <col min="11787" max="11787" width="5.875" style="80" bestFit="1" customWidth="1"/>
    <col min="11788" max="11788" width="8.75" style="80" bestFit="1" customWidth="1"/>
    <col min="11789" max="11789" width="8.5" style="80" bestFit="1" customWidth="1"/>
    <col min="11790" max="11790" width="8.625" style="80" bestFit="1" customWidth="1"/>
    <col min="11791" max="11791" width="14.375" style="80" bestFit="1" customWidth="1"/>
    <col min="11792" max="11792" width="10" style="80" bestFit="1" customWidth="1"/>
    <col min="11793" max="11793" width="6" style="80" customWidth="1"/>
    <col min="11794" max="11794" width="25.25" style="80" bestFit="1" customWidth="1"/>
    <col min="11795" max="11795" width="11" style="80" bestFit="1" customWidth="1"/>
    <col min="11796" max="11797" width="8.25" style="80" bestFit="1" customWidth="1"/>
    <col min="11798" max="12032" width="8.75" style="80"/>
    <col min="12033" max="12033" width="15.875" style="80" customWidth="1"/>
    <col min="12034" max="12034" width="3.875" style="80" bestFit="1" customWidth="1"/>
    <col min="12035" max="12035" width="38.25" style="80" customWidth="1"/>
    <col min="12036" max="12036" width="13.875" style="80" bestFit="1" customWidth="1"/>
    <col min="12037" max="12037" width="17" style="80" customWidth="1"/>
    <col min="12038" max="12038" width="13.125" style="80" bestFit="1" customWidth="1"/>
    <col min="12039" max="12039" width="6.875" style="80" customWidth="1"/>
    <col min="12040" max="12040" width="12.125" style="80" bestFit="1" customWidth="1"/>
    <col min="12041" max="12041" width="10.5" style="80" bestFit="1" customWidth="1"/>
    <col min="12042" max="12042" width="7" style="80" bestFit="1" customWidth="1"/>
    <col min="12043" max="12043" width="5.875" style="80" bestFit="1" customWidth="1"/>
    <col min="12044" max="12044" width="8.75" style="80" bestFit="1" customWidth="1"/>
    <col min="12045" max="12045" width="8.5" style="80" bestFit="1" customWidth="1"/>
    <col min="12046" max="12046" width="8.625" style="80" bestFit="1" customWidth="1"/>
    <col min="12047" max="12047" width="14.375" style="80" bestFit="1" customWidth="1"/>
    <col min="12048" max="12048" width="10" style="80" bestFit="1" customWidth="1"/>
    <col min="12049" max="12049" width="6" style="80" customWidth="1"/>
    <col min="12050" max="12050" width="25.25" style="80" bestFit="1" customWidth="1"/>
    <col min="12051" max="12051" width="11" style="80" bestFit="1" customWidth="1"/>
    <col min="12052" max="12053" width="8.25" style="80" bestFit="1" customWidth="1"/>
    <col min="12054" max="12288" width="8.75" style="80"/>
    <col min="12289" max="12289" width="15.875" style="80" customWidth="1"/>
    <col min="12290" max="12290" width="3.875" style="80" bestFit="1" customWidth="1"/>
    <col min="12291" max="12291" width="38.25" style="80" customWidth="1"/>
    <col min="12292" max="12292" width="13.875" style="80" bestFit="1" customWidth="1"/>
    <col min="12293" max="12293" width="17" style="80" customWidth="1"/>
    <col min="12294" max="12294" width="13.125" style="80" bestFit="1" customWidth="1"/>
    <col min="12295" max="12295" width="6.875" style="80" customWidth="1"/>
    <col min="12296" max="12296" width="12.125" style="80" bestFit="1" customWidth="1"/>
    <col min="12297" max="12297" width="10.5" style="80" bestFit="1" customWidth="1"/>
    <col min="12298" max="12298" width="7" style="80" bestFit="1" customWidth="1"/>
    <col min="12299" max="12299" width="5.875" style="80" bestFit="1" customWidth="1"/>
    <col min="12300" max="12300" width="8.75" style="80" bestFit="1" customWidth="1"/>
    <col min="12301" max="12301" width="8.5" style="80" bestFit="1" customWidth="1"/>
    <col min="12302" max="12302" width="8.625" style="80" bestFit="1" customWidth="1"/>
    <col min="12303" max="12303" width="14.375" style="80" bestFit="1" customWidth="1"/>
    <col min="12304" max="12304" width="10" style="80" bestFit="1" customWidth="1"/>
    <col min="12305" max="12305" width="6" style="80" customWidth="1"/>
    <col min="12306" max="12306" width="25.25" style="80" bestFit="1" customWidth="1"/>
    <col min="12307" max="12307" width="11" style="80" bestFit="1" customWidth="1"/>
    <col min="12308" max="12309" width="8.25" style="80" bestFit="1" customWidth="1"/>
    <col min="12310" max="12544" width="8.75" style="80"/>
    <col min="12545" max="12545" width="15.875" style="80" customWidth="1"/>
    <col min="12546" max="12546" width="3.875" style="80" bestFit="1" customWidth="1"/>
    <col min="12547" max="12547" width="38.25" style="80" customWidth="1"/>
    <col min="12548" max="12548" width="13.875" style="80" bestFit="1" customWidth="1"/>
    <col min="12549" max="12549" width="17" style="80" customWidth="1"/>
    <col min="12550" max="12550" width="13.125" style="80" bestFit="1" customWidth="1"/>
    <col min="12551" max="12551" width="6.875" style="80" customWidth="1"/>
    <col min="12552" max="12552" width="12.125" style="80" bestFit="1" customWidth="1"/>
    <col min="12553" max="12553" width="10.5" style="80" bestFit="1" customWidth="1"/>
    <col min="12554" max="12554" width="7" style="80" bestFit="1" customWidth="1"/>
    <col min="12555" max="12555" width="5.875" style="80" bestFit="1" customWidth="1"/>
    <col min="12556" max="12556" width="8.75" style="80" bestFit="1" customWidth="1"/>
    <col min="12557" max="12557" width="8.5" style="80" bestFit="1" customWidth="1"/>
    <col min="12558" max="12558" width="8.625" style="80" bestFit="1" customWidth="1"/>
    <col min="12559" max="12559" width="14.375" style="80" bestFit="1" customWidth="1"/>
    <col min="12560" max="12560" width="10" style="80" bestFit="1" customWidth="1"/>
    <col min="12561" max="12561" width="6" style="80" customWidth="1"/>
    <col min="12562" max="12562" width="25.25" style="80" bestFit="1" customWidth="1"/>
    <col min="12563" max="12563" width="11" style="80" bestFit="1" customWidth="1"/>
    <col min="12564" max="12565" width="8.25" style="80" bestFit="1" customWidth="1"/>
    <col min="12566" max="12800" width="8.75" style="80"/>
    <col min="12801" max="12801" width="15.875" style="80" customWidth="1"/>
    <col min="12802" max="12802" width="3.875" style="80" bestFit="1" customWidth="1"/>
    <col min="12803" max="12803" width="38.25" style="80" customWidth="1"/>
    <col min="12804" max="12804" width="13.875" style="80" bestFit="1" customWidth="1"/>
    <col min="12805" max="12805" width="17" style="80" customWidth="1"/>
    <col min="12806" max="12806" width="13.125" style="80" bestFit="1" customWidth="1"/>
    <col min="12807" max="12807" width="6.875" style="80" customWidth="1"/>
    <col min="12808" max="12808" width="12.125" style="80" bestFit="1" customWidth="1"/>
    <col min="12809" max="12809" width="10.5" style="80" bestFit="1" customWidth="1"/>
    <col min="12810" max="12810" width="7" style="80" bestFit="1" customWidth="1"/>
    <col min="12811" max="12811" width="5.875" style="80" bestFit="1" customWidth="1"/>
    <col min="12812" max="12812" width="8.75" style="80" bestFit="1" customWidth="1"/>
    <col min="12813" max="12813" width="8.5" style="80" bestFit="1" customWidth="1"/>
    <col min="12814" max="12814" width="8.625" style="80" bestFit="1" customWidth="1"/>
    <col min="12815" max="12815" width="14.375" style="80" bestFit="1" customWidth="1"/>
    <col min="12816" max="12816" width="10" style="80" bestFit="1" customWidth="1"/>
    <col min="12817" max="12817" width="6" style="80" customWidth="1"/>
    <col min="12818" max="12818" width="25.25" style="80" bestFit="1" customWidth="1"/>
    <col min="12819" max="12819" width="11" style="80" bestFit="1" customWidth="1"/>
    <col min="12820" max="12821" width="8.25" style="80" bestFit="1" customWidth="1"/>
    <col min="12822" max="13056" width="8.75" style="80"/>
    <col min="13057" max="13057" width="15.875" style="80" customWidth="1"/>
    <col min="13058" max="13058" width="3.875" style="80" bestFit="1" customWidth="1"/>
    <col min="13059" max="13059" width="38.25" style="80" customWidth="1"/>
    <col min="13060" max="13060" width="13.875" style="80" bestFit="1" customWidth="1"/>
    <col min="13061" max="13061" width="17" style="80" customWidth="1"/>
    <col min="13062" max="13062" width="13.125" style="80" bestFit="1" customWidth="1"/>
    <col min="13063" max="13063" width="6.875" style="80" customWidth="1"/>
    <col min="13064" max="13064" width="12.125" style="80" bestFit="1" customWidth="1"/>
    <col min="13065" max="13065" width="10.5" style="80" bestFit="1" customWidth="1"/>
    <col min="13066" max="13066" width="7" style="80" bestFit="1" customWidth="1"/>
    <col min="13067" max="13067" width="5.875" style="80" bestFit="1" customWidth="1"/>
    <col min="13068" max="13068" width="8.75" style="80" bestFit="1" customWidth="1"/>
    <col min="13069" max="13069" width="8.5" style="80" bestFit="1" customWidth="1"/>
    <col min="13070" max="13070" width="8.625" style="80" bestFit="1" customWidth="1"/>
    <col min="13071" max="13071" width="14.375" style="80" bestFit="1" customWidth="1"/>
    <col min="13072" max="13072" width="10" style="80" bestFit="1" customWidth="1"/>
    <col min="13073" max="13073" width="6" style="80" customWidth="1"/>
    <col min="13074" max="13074" width="25.25" style="80" bestFit="1" customWidth="1"/>
    <col min="13075" max="13075" width="11" style="80" bestFit="1" customWidth="1"/>
    <col min="13076" max="13077" width="8.25" style="80" bestFit="1" customWidth="1"/>
    <col min="13078" max="13312" width="8.75" style="80"/>
    <col min="13313" max="13313" width="15.875" style="80" customWidth="1"/>
    <col min="13314" max="13314" width="3.875" style="80" bestFit="1" customWidth="1"/>
    <col min="13315" max="13315" width="38.25" style="80" customWidth="1"/>
    <col min="13316" max="13316" width="13.875" style="80" bestFit="1" customWidth="1"/>
    <col min="13317" max="13317" width="17" style="80" customWidth="1"/>
    <col min="13318" max="13318" width="13.125" style="80" bestFit="1" customWidth="1"/>
    <col min="13319" max="13319" width="6.875" style="80" customWidth="1"/>
    <col min="13320" max="13320" width="12.125" style="80" bestFit="1" customWidth="1"/>
    <col min="13321" max="13321" width="10.5" style="80" bestFit="1" customWidth="1"/>
    <col min="13322" max="13322" width="7" style="80" bestFit="1" customWidth="1"/>
    <col min="13323" max="13323" width="5.875" style="80" bestFit="1" customWidth="1"/>
    <col min="13324" max="13324" width="8.75" style="80" bestFit="1" customWidth="1"/>
    <col min="13325" max="13325" width="8.5" style="80" bestFit="1" customWidth="1"/>
    <col min="13326" max="13326" width="8.625" style="80" bestFit="1" customWidth="1"/>
    <col min="13327" max="13327" width="14.375" style="80" bestFit="1" customWidth="1"/>
    <col min="13328" max="13328" width="10" style="80" bestFit="1" customWidth="1"/>
    <col min="13329" max="13329" width="6" style="80" customWidth="1"/>
    <col min="13330" max="13330" width="25.25" style="80" bestFit="1" customWidth="1"/>
    <col min="13331" max="13331" width="11" style="80" bestFit="1" customWidth="1"/>
    <col min="13332" max="13333" width="8.25" style="80" bestFit="1" customWidth="1"/>
    <col min="13334" max="13568" width="8.75" style="80"/>
    <col min="13569" max="13569" width="15.875" style="80" customWidth="1"/>
    <col min="13570" max="13570" width="3.875" style="80" bestFit="1" customWidth="1"/>
    <col min="13571" max="13571" width="38.25" style="80" customWidth="1"/>
    <col min="13572" max="13572" width="13.875" style="80" bestFit="1" customWidth="1"/>
    <col min="13573" max="13573" width="17" style="80" customWidth="1"/>
    <col min="13574" max="13574" width="13.125" style="80" bestFit="1" customWidth="1"/>
    <col min="13575" max="13575" width="6.875" style="80" customWidth="1"/>
    <col min="13576" max="13576" width="12.125" style="80" bestFit="1" customWidth="1"/>
    <col min="13577" max="13577" width="10.5" style="80" bestFit="1" customWidth="1"/>
    <col min="13578" max="13578" width="7" style="80" bestFit="1" customWidth="1"/>
    <col min="13579" max="13579" width="5.875" style="80" bestFit="1" customWidth="1"/>
    <col min="13580" max="13580" width="8.75" style="80" bestFit="1" customWidth="1"/>
    <col min="13581" max="13581" width="8.5" style="80" bestFit="1" customWidth="1"/>
    <col min="13582" max="13582" width="8.625" style="80" bestFit="1" customWidth="1"/>
    <col min="13583" max="13583" width="14.375" style="80" bestFit="1" customWidth="1"/>
    <col min="13584" max="13584" width="10" style="80" bestFit="1" customWidth="1"/>
    <col min="13585" max="13585" width="6" style="80" customWidth="1"/>
    <col min="13586" max="13586" width="25.25" style="80" bestFit="1" customWidth="1"/>
    <col min="13587" max="13587" width="11" style="80" bestFit="1" customWidth="1"/>
    <col min="13588" max="13589" width="8.25" style="80" bestFit="1" customWidth="1"/>
    <col min="13590" max="13824" width="8.75" style="80"/>
    <col min="13825" max="13825" width="15.875" style="80" customWidth="1"/>
    <col min="13826" max="13826" width="3.875" style="80" bestFit="1" customWidth="1"/>
    <col min="13827" max="13827" width="38.25" style="80" customWidth="1"/>
    <col min="13828" max="13828" width="13.875" style="80" bestFit="1" customWidth="1"/>
    <col min="13829" max="13829" width="17" style="80" customWidth="1"/>
    <col min="13830" max="13830" width="13.125" style="80" bestFit="1" customWidth="1"/>
    <col min="13831" max="13831" width="6.875" style="80" customWidth="1"/>
    <col min="13832" max="13832" width="12.125" style="80" bestFit="1" customWidth="1"/>
    <col min="13833" max="13833" width="10.5" style="80" bestFit="1" customWidth="1"/>
    <col min="13834" max="13834" width="7" style="80" bestFit="1" customWidth="1"/>
    <col min="13835" max="13835" width="5.875" style="80" bestFit="1" customWidth="1"/>
    <col min="13836" max="13836" width="8.75" style="80" bestFit="1" customWidth="1"/>
    <col min="13837" max="13837" width="8.5" style="80" bestFit="1" customWidth="1"/>
    <col min="13838" max="13838" width="8.625" style="80" bestFit="1" customWidth="1"/>
    <col min="13839" max="13839" width="14.375" style="80" bestFit="1" customWidth="1"/>
    <col min="13840" max="13840" width="10" style="80" bestFit="1" customWidth="1"/>
    <col min="13841" max="13841" width="6" style="80" customWidth="1"/>
    <col min="13842" max="13842" width="25.25" style="80" bestFit="1" customWidth="1"/>
    <col min="13843" max="13843" width="11" style="80" bestFit="1" customWidth="1"/>
    <col min="13844" max="13845" width="8.25" style="80" bestFit="1" customWidth="1"/>
    <col min="13846" max="14080" width="8.75" style="80"/>
    <col min="14081" max="14081" width="15.875" style="80" customWidth="1"/>
    <col min="14082" max="14082" width="3.875" style="80" bestFit="1" customWidth="1"/>
    <col min="14083" max="14083" width="38.25" style="80" customWidth="1"/>
    <col min="14084" max="14084" width="13.875" style="80" bestFit="1" customWidth="1"/>
    <col min="14085" max="14085" width="17" style="80" customWidth="1"/>
    <col min="14086" max="14086" width="13.125" style="80" bestFit="1" customWidth="1"/>
    <col min="14087" max="14087" width="6.875" style="80" customWidth="1"/>
    <col min="14088" max="14088" width="12.125" style="80" bestFit="1" customWidth="1"/>
    <col min="14089" max="14089" width="10.5" style="80" bestFit="1" customWidth="1"/>
    <col min="14090" max="14090" width="7" style="80" bestFit="1" customWidth="1"/>
    <col min="14091" max="14091" width="5.875" style="80" bestFit="1" customWidth="1"/>
    <col min="14092" max="14092" width="8.75" style="80" bestFit="1" customWidth="1"/>
    <col min="14093" max="14093" width="8.5" style="80" bestFit="1" customWidth="1"/>
    <col min="14094" max="14094" width="8.625" style="80" bestFit="1" customWidth="1"/>
    <col min="14095" max="14095" width="14.375" style="80" bestFit="1" customWidth="1"/>
    <col min="14096" max="14096" width="10" style="80" bestFit="1" customWidth="1"/>
    <col min="14097" max="14097" width="6" style="80" customWidth="1"/>
    <col min="14098" max="14098" width="25.25" style="80" bestFit="1" customWidth="1"/>
    <col min="14099" max="14099" width="11" style="80" bestFit="1" customWidth="1"/>
    <col min="14100" max="14101" width="8.25" style="80" bestFit="1" customWidth="1"/>
    <col min="14102" max="14336" width="8.75" style="80"/>
    <col min="14337" max="14337" width="15.875" style="80" customWidth="1"/>
    <col min="14338" max="14338" width="3.875" style="80" bestFit="1" customWidth="1"/>
    <col min="14339" max="14339" width="38.25" style="80" customWidth="1"/>
    <col min="14340" max="14340" width="13.875" style="80" bestFit="1" customWidth="1"/>
    <col min="14341" max="14341" width="17" style="80" customWidth="1"/>
    <col min="14342" max="14342" width="13.125" style="80" bestFit="1" customWidth="1"/>
    <col min="14343" max="14343" width="6.875" style="80" customWidth="1"/>
    <col min="14344" max="14344" width="12.125" style="80" bestFit="1" customWidth="1"/>
    <col min="14345" max="14345" width="10.5" style="80" bestFit="1" customWidth="1"/>
    <col min="14346" max="14346" width="7" style="80" bestFit="1" customWidth="1"/>
    <col min="14347" max="14347" width="5.875" style="80" bestFit="1" customWidth="1"/>
    <col min="14348" max="14348" width="8.75" style="80" bestFit="1" customWidth="1"/>
    <col min="14349" max="14349" width="8.5" style="80" bestFit="1" customWidth="1"/>
    <col min="14350" max="14350" width="8.625" style="80" bestFit="1" customWidth="1"/>
    <col min="14351" max="14351" width="14.375" style="80" bestFit="1" customWidth="1"/>
    <col min="14352" max="14352" width="10" style="80" bestFit="1" customWidth="1"/>
    <col min="14353" max="14353" width="6" style="80" customWidth="1"/>
    <col min="14354" max="14354" width="25.25" style="80" bestFit="1" customWidth="1"/>
    <col min="14355" max="14355" width="11" style="80" bestFit="1" customWidth="1"/>
    <col min="14356" max="14357" width="8.25" style="80" bestFit="1" customWidth="1"/>
    <col min="14358" max="14592" width="8.75" style="80"/>
    <col min="14593" max="14593" width="15.875" style="80" customWidth="1"/>
    <col min="14594" max="14594" width="3.875" style="80" bestFit="1" customWidth="1"/>
    <col min="14595" max="14595" width="38.25" style="80" customWidth="1"/>
    <col min="14596" max="14596" width="13.875" style="80" bestFit="1" customWidth="1"/>
    <col min="14597" max="14597" width="17" style="80" customWidth="1"/>
    <col min="14598" max="14598" width="13.125" style="80" bestFit="1" customWidth="1"/>
    <col min="14599" max="14599" width="6.875" style="80" customWidth="1"/>
    <col min="14600" max="14600" width="12.125" style="80" bestFit="1" customWidth="1"/>
    <col min="14601" max="14601" width="10.5" style="80" bestFit="1" customWidth="1"/>
    <col min="14602" max="14602" width="7" style="80" bestFit="1" customWidth="1"/>
    <col min="14603" max="14603" width="5.875" style="80" bestFit="1" customWidth="1"/>
    <col min="14604" max="14604" width="8.75" style="80" bestFit="1" customWidth="1"/>
    <col min="14605" max="14605" width="8.5" style="80" bestFit="1" customWidth="1"/>
    <col min="14606" max="14606" width="8.625" style="80" bestFit="1" customWidth="1"/>
    <col min="14607" max="14607" width="14.375" style="80" bestFit="1" customWidth="1"/>
    <col min="14608" max="14608" width="10" style="80" bestFit="1" customWidth="1"/>
    <col min="14609" max="14609" width="6" style="80" customWidth="1"/>
    <col min="14610" max="14610" width="25.25" style="80" bestFit="1" customWidth="1"/>
    <col min="14611" max="14611" width="11" style="80" bestFit="1" customWidth="1"/>
    <col min="14612" max="14613" width="8.25" style="80" bestFit="1" customWidth="1"/>
    <col min="14614" max="14848" width="8.75" style="80"/>
    <col min="14849" max="14849" width="15.875" style="80" customWidth="1"/>
    <col min="14850" max="14850" width="3.875" style="80" bestFit="1" customWidth="1"/>
    <col min="14851" max="14851" width="38.25" style="80" customWidth="1"/>
    <col min="14852" max="14852" width="13.875" style="80" bestFit="1" customWidth="1"/>
    <col min="14853" max="14853" width="17" style="80" customWidth="1"/>
    <col min="14854" max="14854" width="13.125" style="80" bestFit="1" customWidth="1"/>
    <col min="14855" max="14855" width="6.875" style="80" customWidth="1"/>
    <col min="14856" max="14856" width="12.125" style="80" bestFit="1" customWidth="1"/>
    <col min="14857" max="14857" width="10.5" style="80" bestFit="1" customWidth="1"/>
    <col min="14858" max="14858" width="7" style="80" bestFit="1" customWidth="1"/>
    <col min="14859" max="14859" width="5.875" style="80" bestFit="1" customWidth="1"/>
    <col min="14860" max="14860" width="8.75" style="80" bestFit="1" customWidth="1"/>
    <col min="14861" max="14861" width="8.5" style="80" bestFit="1" customWidth="1"/>
    <col min="14862" max="14862" width="8.625" style="80" bestFit="1" customWidth="1"/>
    <col min="14863" max="14863" width="14.375" style="80" bestFit="1" customWidth="1"/>
    <col min="14864" max="14864" width="10" style="80" bestFit="1" customWidth="1"/>
    <col min="14865" max="14865" width="6" style="80" customWidth="1"/>
    <col min="14866" max="14866" width="25.25" style="80" bestFit="1" customWidth="1"/>
    <col min="14867" max="14867" width="11" style="80" bestFit="1" customWidth="1"/>
    <col min="14868" max="14869" width="8.25" style="80" bestFit="1" customWidth="1"/>
    <col min="14870" max="15104" width="8.75" style="80"/>
    <col min="15105" max="15105" width="15.875" style="80" customWidth="1"/>
    <col min="15106" max="15106" width="3.875" style="80" bestFit="1" customWidth="1"/>
    <col min="15107" max="15107" width="38.25" style="80" customWidth="1"/>
    <col min="15108" max="15108" width="13.875" style="80" bestFit="1" customWidth="1"/>
    <col min="15109" max="15109" width="17" style="80" customWidth="1"/>
    <col min="15110" max="15110" width="13.125" style="80" bestFit="1" customWidth="1"/>
    <col min="15111" max="15111" width="6.875" style="80" customWidth="1"/>
    <col min="15112" max="15112" width="12.125" style="80" bestFit="1" customWidth="1"/>
    <col min="15113" max="15113" width="10.5" style="80" bestFit="1" customWidth="1"/>
    <col min="15114" max="15114" width="7" style="80" bestFit="1" customWidth="1"/>
    <col min="15115" max="15115" width="5.875" style="80" bestFit="1" customWidth="1"/>
    <col min="15116" max="15116" width="8.75" style="80" bestFit="1" customWidth="1"/>
    <col min="15117" max="15117" width="8.5" style="80" bestFit="1" customWidth="1"/>
    <col min="15118" max="15118" width="8.625" style="80" bestFit="1" customWidth="1"/>
    <col min="15119" max="15119" width="14.375" style="80" bestFit="1" customWidth="1"/>
    <col min="15120" max="15120" width="10" style="80" bestFit="1" customWidth="1"/>
    <col min="15121" max="15121" width="6" style="80" customWidth="1"/>
    <col min="15122" max="15122" width="25.25" style="80" bestFit="1" customWidth="1"/>
    <col min="15123" max="15123" width="11" style="80" bestFit="1" customWidth="1"/>
    <col min="15124" max="15125" width="8.25" style="80" bestFit="1" customWidth="1"/>
    <col min="15126" max="15360" width="8.75" style="80"/>
    <col min="15361" max="15361" width="15.875" style="80" customWidth="1"/>
    <col min="15362" max="15362" width="3.875" style="80" bestFit="1" customWidth="1"/>
    <col min="15363" max="15363" width="38.25" style="80" customWidth="1"/>
    <col min="15364" max="15364" width="13.875" style="80" bestFit="1" customWidth="1"/>
    <col min="15365" max="15365" width="17" style="80" customWidth="1"/>
    <col min="15366" max="15366" width="13.125" style="80" bestFit="1" customWidth="1"/>
    <col min="15367" max="15367" width="6.875" style="80" customWidth="1"/>
    <col min="15368" max="15368" width="12.125" style="80" bestFit="1" customWidth="1"/>
    <col min="15369" max="15369" width="10.5" style="80" bestFit="1" customWidth="1"/>
    <col min="15370" max="15370" width="7" style="80" bestFit="1" customWidth="1"/>
    <col min="15371" max="15371" width="5.875" style="80" bestFit="1" customWidth="1"/>
    <col min="15372" max="15372" width="8.75" style="80" bestFit="1" customWidth="1"/>
    <col min="15373" max="15373" width="8.5" style="80" bestFit="1" customWidth="1"/>
    <col min="15374" max="15374" width="8.625" style="80" bestFit="1" customWidth="1"/>
    <col min="15375" max="15375" width="14.375" style="80" bestFit="1" customWidth="1"/>
    <col min="15376" max="15376" width="10" style="80" bestFit="1" customWidth="1"/>
    <col min="15377" max="15377" width="6" style="80" customWidth="1"/>
    <col min="15378" max="15378" width="25.25" style="80" bestFit="1" customWidth="1"/>
    <col min="15379" max="15379" width="11" style="80" bestFit="1" customWidth="1"/>
    <col min="15380" max="15381" width="8.25" style="80" bestFit="1" customWidth="1"/>
    <col min="15382" max="15616" width="8.75" style="80"/>
    <col min="15617" max="15617" width="15.875" style="80" customWidth="1"/>
    <col min="15618" max="15618" width="3.875" style="80" bestFit="1" customWidth="1"/>
    <col min="15619" max="15619" width="38.25" style="80" customWidth="1"/>
    <col min="15620" max="15620" width="13.875" style="80" bestFit="1" customWidth="1"/>
    <col min="15621" max="15621" width="17" style="80" customWidth="1"/>
    <col min="15622" max="15622" width="13.125" style="80" bestFit="1" customWidth="1"/>
    <col min="15623" max="15623" width="6.875" style="80" customWidth="1"/>
    <col min="15624" max="15624" width="12.125" style="80" bestFit="1" customWidth="1"/>
    <col min="15625" max="15625" width="10.5" style="80" bestFit="1" customWidth="1"/>
    <col min="15626" max="15626" width="7" style="80" bestFit="1" customWidth="1"/>
    <col min="15627" max="15627" width="5.875" style="80" bestFit="1" customWidth="1"/>
    <col min="15628" max="15628" width="8.75" style="80" bestFit="1" customWidth="1"/>
    <col min="15629" max="15629" width="8.5" style="80" bestFit="1" customWidth="1"/>
    <col min="15630" max="15630" width="8.625" style="80" bestFit="1" customWidth="1"/>
    <col min="15631" max="15631" width="14.375" style="80" bestFit="1" customWidth="1"/>
    <col min="15632" max="15632" width="10" style="80" bestFit="1" customWidth="1"/>
    <col min="15633" max="15633" width="6" style="80" customWidth="1"/>
    <col min="15634" max="15634" width="25.25" style="80" bestFit="1" customWidth="1"/>
    <col min="15635" max="15635" width="11" style="80" bestFit="1" customWidth="1"/>
    <col min="15636" max="15637" width="8.25" style="80" bestFit="1" customWidth="1"/>
    <col min="15638" max="15872" width="8.75" style="80"/>
    <col min="15873" max="15873" width="15.875" style="80" customWidth="1"/>
    <col min="15874" max="15874" width="3.875" style="80" bestFit="1" customWidth="1"/>
    <col min="15875" max="15875" width="38.25" style="80" customWidth="1"/>
    <col min="15876" max="15876" width="13.875" style="80" bestFit="1" customWidth="1"/>
    <col min="15877" max="15877" width="17" style="80" customWidth="1"/>
    <col min="15878" max="15878" width="13.125" style="80" bestFit="1" customWidth="1"/>
    <col min="15879" max="15879" width="6.875" style="80" customWidth="1"/>
    <col min="15880" max="15880" width="12.125" style="80" bestFit="1" customWidth="1"/>
    <col min="15881" max="15881" width="10.5" style="80" bestFit="1" customWidth="1"/>
    <col min="15882" max="15882" width="7" style="80" bestFit="1" customWidth="1"/>
    <col min="15883" max="15883" width="5.875" style="80" bestFit="1" customWidth="1"/>
    <col min="15884" max="15884" width="8.75" style="80" bestFit="1" customWidth="1"/>
    <col min="15885" max="15885" width="8.5" style="80" bestFit="1" customWidth="1"/>
    <col min="15886" max="15886" width="8.625" style="80" bestFit="1" customWidth="1"/>
    <col min="15887" max="15887" width="14.375" style="80" bestFit="1" customWidth="1"/>
    <col min="15888" max="15888" width="10" style="80" bestFit="1" customWidth="1"/>
    <col min="15889" max="15889" width="6" style="80" customWidth="1"/>
    <col min="15890" max="15890" width="25.25" style="80" bestFit="1" customWidth="1"/>
    <col min="15891" max="15891" width="11" style="80" bestFit="1" customWidth="1"/>
    <col min="15892" max="15893" width="8.25" style="80" bestFit="1" customWidth="1"/>
    <col min="15894" max="16128" width="8.75" style="80"/>
    <col min="16129" max="16129" width="15.875" style="80" customWidth="1"/>
    <col min="16130" max="16130" width="3.875" style="80" bestFit="1" customWidth="1"/>
    <col min="16131" max="16131" width="38.25" style="80" customWidth="1"/>
    <col min="16132" max="16132" width="13.875" style="80" bestFit="1" customWidth="1"/>
    <col min="16133" max="16133" width="17" style="80" customWidth="1"/>
    <col min="16134" max="16134" width="13.125" style="80" bestFit="1" customWidth="1"/>
    <col min="16135" max="16135" width="6.875" style="80" customWidth="1"/>
    <col min="16136" max="16136" width="12.125" style="80" bestFit="1" customWidth="1"/>
    <col min="16137" max="16137" width="10.5" style="80" bestFit="1" customWidth="1"/>
    <col min="16138" max="16138" width="7" style="80" bestFit="1" customWidth="1"/>
    <col min="16139" max="16139" width="5.875" style="80" bestFit="1" customWidth="1"/>
    <col min="16140" max="16140" width="8.75" style="80" bestFit="1" customWidth="1"/>
    <col min="16141" max="16141" width="8.5" style="80" bestFit="1" customWidth="1"/>
    <col min="16142" max="16142" width="8.625" style="80" bestFit="1" customWidth="1"/>
    <col min="16143" max="16143" width="14.375" style="80" bestFit="1" customWidth="1"/>
    <col min="16144" max="16144" width="10" style="80" bestFit="1" customWidth="1"/>
    <col min="16145" max="16145" width="6" style="80" customWidth="1"/>
    <col min="16146" max="16146" width="25.25" style="80" bestFit="1" customWidth="1"/>
    <col min="16147" max="16147" width="11" style="80" bestFit="1" customWidth="1"/>
    <col min="16148" max="16149" width="8.25" style="80" bestFit="1" customWidth="1"/>
    <col min="16150" max="16384" width="8.75" style="80"/>
  </cols>
  <sheetData>
    <row r="1" spans="1:24" ht="15" customHeight="1">
      <c r="A1" s="178"/>
      <c r="B1" s="178"/>
      <c r="E1" s="80"/>
      <c r="Q1" s="177"/>
      <c r="R1" s="263" t="s">
        <v>599</v>
      </c>
    </row>
    <row r="2" spans="1:24" ht="15" customHeight="1">
      <c r="A2" s="80"/>
      <c r="E2" s="80"/>
      <c r="F2" s="176"/>
      <c r="J2" s="568" t="s">
        <v>587</v>
      </c>
      <c r="K2" s="568"/>
      <c r="L2" s="568"/>
      <c r="M2" s="568"/>
      <c r="N2" s="568"/>
      <c r="O2" s="568"/>
      <c r="P2" s="174"/>
      <c r="Q2" s="262"/>
      <c r="R2" s="569" t="s">
        <v>598</v>
      </c>
      <c r="S2" s="569"/>
      <c r="T2" s="569"/>
      <c r="U2" s="569"/>
    </row>
    <row r="3" spans="1:24" ht="23.25" customHeight="1">
      <c r="A3" s="261" t="s">
        <v>501</v>
      </c>
      <c r="B3" s="175"/>
      <c r="E3" s="80"/>
      <c r="J3" s="174"/>
      <c r="Q3" s="173"/>
      <c r="R3" s="571" t="s">
        <v>472</v>
      </c>
      <c r="S3" s="571"/>
      <c r="T3" s="571"/>
      <c r="U3" s="571"/>
      <c r="W3" s="249" t="s">
        <v>585</v>
      </c>
      <c r="X3" s="171"/>
    </row>
    <row r="4" spans="1:24" ht="14.25" customHeight="1" thickBot="1">
      <c r="A4" s="548" t="s">
        <v>470</v>
      </c>
      <c r="B4" s="572" t="s">
        <v>469</v>
      </c>
      <c r="C4" s="573"/>
      <c r="D4" s="578"/>
      <c r="E4" s="580"/>
      <c r="F4" s="572" t="s">
        <v>468</v>
      </c>
      <c r="G4" s="582"/>
      <c r="H4" s="534" t="s">
        <v>499</v>
      </c>
      <c r="I4" s="552" t="s">
        <v>466</v>
      </c>
      <c r="J4" s="528" t="s">
        <v>465</v>
      </c>
      <c r="K4" s="531" t="s">
        <v>498</v>
      </c>
      <c r="L4" s="532"/>
      <c r="M4" s="532"/>
      <c r="N4" s="533"/>
      <c r="O4" s="534" t="s">
        <v>497</v>
      </c>
      <c r="P4" s="537" t="s">
        <v>496</v>
      </c>
      <c r="Q4" s="538"/>
      <c r="R4" s="539"/>
      <c r="S4" s="543" t="s">
        <v>463</v>
      </c>
      <c r="T4" s="545" t="s">
        <v>7</v>
      </c>
      <c r="U4" s="534" t="s">
        <v>8</v>
      </c>
      <c r="W4" s="553" t="s">
        <v>460</v>
      </c>
      <c r="X4" s="553" t="s">
        <v>583</v>
      </c>
    </row>
    <row r="5" spans="1:24" ht="11.25" customHeight="1">
      <c r="A5" s="549"/>
      <c r="B5" s="574"/>
      <c r="C5" s="575"/>
      <c r="D5" s="579"/>
      <c r="E5" s="581"/>
      <c r="F5" s="530"/>
      <c r="G5" s="564"/>
      <c r="H5" s="549"/>
      <c r="I5" s="549"/>
      <c r="J5" s="529"/>
      <c r="K5" s="555" t="s">
        <v>458</v>
      </c>
      <c r="L5" s="558" t="s">
        <v>495</v>
      </c>
      <c r="M5" s="561" t="s">
        <v>456</v>
      </c>
      <c r="N5" s="562" t="s">
        <v>455</v>
      </c>
      <c r="O5" s="535"/>
      <c r="P5" s="540"/>
      <c r="Q5" s="541"/>
      <c r="R5" s="542"/>
      <c r="S5" s="544"/>
      <c r="T5" s="546"/>
      <c r="U5" s="549"/>
      <c r="W5" s="553"/>
      <c r="X5" s="553"/>
    </row>
    <row r="6" spans="1:24" ht="11.25" customHeight="1">
      <c r="A6" s="549"/>
      <c r="B6" s="574"/>
      <c r="C6" s="575"/>
      <c r="D6" s="548" t="s">
        <v>453</v>
      </c>
      <c r="E6" s="551" t="s">
        <v>25</v>
      </c>
      <c r="F6" s="548" t="s">
        <v>453</v>
      </c>
      <c r="G6" s="552" t="s">
        <v>597</v>
      </c>
      <c r="H6" s="549"/>
      <c r="I6" s="549"/>
      <c r="J6" s="529"/>
      <c r="K6" s="556"/>
      <c r="L6" s="559"/>
      <c r="M6" s="556"/>
      <c r="N6" s="563"/>
      <c r="O6" s="535"/>
      <c r="P6" s="534" t="s">
        <v>494</v>
      </c>
      <c r="Q6" s="534" t="s">
        <v>493</v>
      </c>
      <c r="R6" s="548" t="s">
        <v>449</v>
      </c>
      <c r="S6" s="565" t="s">
        <v>492</v>
      </c>
      <c r="T6" s="546"/>
      <c r="U6" s="549"/>
      <c r="W6" s="553"/>
      <c r="X6" s="553"/>
    </row>
    <row r="7" spans="1:24" ht="12" customHeight="1">
      <c r="A7" s="549"/>
      <c r="B7" s="574"/>
      <c r="C7" s="575"/>
      <c r="D7" s="549"/>
      <c r="E7" s="549"/>
      <c r="F7" s="549"/>
      <c r="G7" s="549"/>
      <c r="H7" s="549"/>
      <c r="I7" s="549"/>
      <c r="J7" s="529"/>
      <c r="K7" s="556"/>
      <c r="L7" s="559"/>
      <c r="M7" s="556"/>
      <c r="N7" s="563"/>
      <c r="O7" s="535"/>
      <c r="P7" s="535"/>
      <c r="Q7" s="535"/>
      <c r="R7" s="549"/>
      <c r="S7" s="566"/>
      <c r="T7" s="546"/>
      <c r="U7" s="549"/>
      <c r="W7" s="553"/>
      <c r="X7" s="553"/>
    </row>
    <row r="8" spans="1:24" ht="11.25" customHeight="1">
      <c r="A8" s="550"/>
      <c r="B8" s="576"/>
      <c r="C8" s="577"/>
      <c r="D8" s="550"/>
      <c r="E8" s="550"/>
      <c r="F8" s="550"/>
      <c r="G8" s="550"/>
      <c r="H8" s="550"/>
      <c r="I8" s="550"/>
      <c r="J8" s="530"/>
      <c r="K8" s="557"/>
      <c r="L8" s="560"/>
      <c r="M8" s="557"/>
      <c r="N8" s="564"/>
      <c r="O8" s="536"/>
      <c r="P8" s="536"/>
      <c r="Q8" s="536"/>
      <c r="R8" s="550"/>
      <c r="S8" s="567"/>
      <c r="T8" s="547"/>
      <c r="U8" s="550"/>
      <c r="W8" s="554"/>
      <c r="X8" s="554"/>
    </row>
    <row r="9" spans="1:24" ht="24" customHeight="1" thickBot="1">
      <c r="A9" s="260" t="s">
        <v>596</v>
      </c>
      <c r="B9" s="259"/>
      <c r="C9" s="258" t="s">
        <v>595</v>
      </c>
      <c r="D9" s="257" t="s">
        <v>594</v>
      </c>
      <c r="E9" s="256" t="s">
        <v>37</v>
      </c>
      <c r="F9" s="252" t="s">
        <v>593</v>
      </c>
      <c r="G9" s="252">
        <v>1.1919999999999999</v>
      </c>
      <c r="H9" s="252" t="s">
        <v>592</v>
      </c>
      <c r="I9" s="252" t="s">
        <v>591</v>
      </c>
      <c r="J9" s="255">
        <v>5</v>
      </c>
      <c r="K9" s="254">
        <v>22.8</v>
      </c>
      <c r="L9" s="226">
        <f>IF(K9&gt;0,1/K9*34.6*67.1,"")</f>
        <v>101.82719298245614</v>
      </c>
      <c r="M9" s="225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20.8</v>
      </c>
      <c r="N9" s="224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23.7</v>
      </c>
      <c r="O9" s="253" t="s">
        <v>590</v>
      </c>
      <c r="P9" s="252" t="s">
        <v>589</v>
      </c>
      <c r="Q9" s="252" t="s">
        <v>43</v>
      </c>
      <c r="R9" s="251"/>
      <c r="S9" s="250" t="s">
        <v>588</v>
      </c>
      <c r="T9" s="153">
        <f>IFERROR(IF(K9&lt;M9,"",(ROUNDDOWN(K9/M9*100,0))),"")</f>
        <v>109</v>
      </c>
      <c r="U9" s="152" t="str">
        <f>IFERROR(IF(K9&lt;N9,"",(ROUNDDOWN(K9/N9*100,0))),"")</f>
        <v/>
      </c>
      <c r="W9" s="151">
        <v>900</v>
      </c>
      <c r="X9" s="151">
        <v>910</v>
      </c>
    </row>
    <row r="10" spans="1:24">
      <c r="E10" s="80"/>
    </row>
    <row r="11" spans="1:24">
      <c r="B11" s="80" t="s">
        <v>326</v>
      </c>
      <c r="E11" s="80"/>
    </row>
    <row r="12" spans="1:24">
      <c r="B12" s="80" t="s">
        <v>327</v>
      </c>
      <c r="E12" s="80"/>
    </row>
    <row r="13" spans="1:24">
      <c r="B13" s="80" t="s">
        <v>328</v>
      </c>
      <c r="E13" s="80"/>
    </row>
    <row r="14" spans="1:24">
      <c r="B14" s="80" t="s">
        <v>329</v>
      </c>
      <c r="E14" s="80"/>
    </row>
    <row r="15" spans="1:24">
      <c r="B15" s="80" t="s">
        <v>330</v>
      </c>
      <c r="E15" s="80"/>
    </row>
    <row r="16" spans="1:24">
      <c r="B16" s="80" t="s">
        <v>331</v>
      </c>
      <c r="E16" s="80"/>
    </row>
    <row r="17" spans="2:5">
      <c r="B17" s="80" t="s">
        <v>332</v>
      </c>
      <c r="E17" s="80"/>
    </row>
    <row r="18" spans="2:5">
      <c r="B18" s="80" t="s">
        <v>333</v>
      </c>
      <c r="E18" s="80"/>
    </row>
  </sheetData>
  <sheetProtection selectLockedCells="1"/>
  <mergeCells count="31">
    <mergeCell ref="X4:X8"/>
    <mergeCell ref="K5:K8"/>
    <mergeCell ref="L5:L8"/>
    <mergeCell ref="M5:M8"/>
    <mergeCell ref="N5:N8"/>
    <mergeCell ref="R6:R8"/>
    <mergeCell ref="S6:S8"/>
    <mergeCell ref="K4:N4"/>
    <mergeCell ref="J2:O2"/>
    <mergeCell ref="R2:U2"/>
    <mergeCell ref="R3:U3"/>
    <mergeCell ref="J4:J8"/>
    <mergeCell ref="W4:W8"/>
    <mergeCell ref="A4:A8"/>
    <mergeCell ref="B4:C8"/>
    <mergeCell ref="D4:D5"/>
    <mergeCell ref="E4:E5"/>
    <mergeCell ref="F4:G5"/>
    <mergeCell ref="I4:I8"/>
    <mergeCell ref="Q6:Q8"/>
    <mergeCell ref="U4:U8"/>
    <mergeCell ref="D6:D8"/>
    <mergeCell ref="E6:E8"/>
    <mergeCell ref="F6:F8"/>
    <mergeCell ref="G6:G8"/>
    <mergeCell ref="H4:H8"/>
    <mergeCell ref="O4:O8"/>
    <mergeCell ref="P4:R5"/>
    <mergeCell ref="S4:S5"/>
    <mergeCell ref="T4:T8"/>
    <mergeCell ref="P6:P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064F-20DE-42A0-B470-AE4D43546EE7}">
  <sheetPr>
    <tabColor rgb="FFC00000"/>
    <pageSetUpPr fitToPage="1"/>
  </sheetPr>
  <dimension ref="A1:U18"/>
  <sheetViews>
    <sheetView showGridLines="0" view="pageBreakPreview" zoomScale="130" zoomScaleNormal="100" zoomScaleSheetLayoutView="130" workbookViewId="0">
      <selection activeCell="C62" sqref="C62"/>
    </sheetView>
  </sheetViews>
  <sheetFormatPr defaultColWidth="9" defaultRowHeight="11.25"/>
  <cols>
    <col min="1" max="1" width="16.375" style="1" customWidth="1"/>
    <col min="2" max="2" width="1.875" style="1" customWidth="1"/>
    <col min="3" max="3" width="8.375" style="1" customWidth="1"/>
    <col min="4" max="4" width="8.5" style="1" customWidth="1"/>
    <col min="5" max="5" width="11.625" style="1" customWidth="1"/>
    <col min="6" max="6" width="5.125" style="1" customWidth="1"/>
    <col min="7" max="7" width="9.125" style="1" customWidth="1"/>
    <col min="8" max="8" width="9.625" style="1" customWidth="1"/>
    <col min="9" max="9" width="8.75" style="1" customWidth="1"/>
    <col min="10" max="10" width="6.75" style="1" customWidth="1"/>
    <col min="11" max="11" width="5.625" style="1" customWidth="1"/>
    <col min="12" max="12" width="9.375" style="1" customWidth="1"/>
    <col min="13" max="14" width="8.625" style="1" customWidth="1"/>
    <col min="15" max="15" width="8.125" style="1" customWidth="1"/>
    <col min="16" max="16" width="6.75" style="1" customWidth="1"/>
    <col min="17" max="17" width="3.625" style="1" customWidth="1"/>
    <col min="18" max="18" width="12.625" style="1" customWidth="1"/>
    <col min="19" max="19" width="8.25" style="1" customWidth="1"/>
    <col min="20" max="21" width="8.625" style="1" customWidth="1"/>
    <col min="22" max="16384" width="9" style="1"/>
  </cols>
  <sheetData>
    <row r="1" spans="1:21" ht="21.75" customHeight="1">
      <c r="A1" s="4"/>
      <c r="B1" s="4"/>
      <c r="Q1" s="146"/>
    </row>
    <row r="2" spans="1:21" ht="15">
      <c r="F2" s="4"/>
      <c r="K2" s="5" t="s">
        <v>502</v>
      </c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3.25" customHeight="1">
      <c r="A3" s="197" t="s">
        <v>501</v>
      </c>
      <c r="B3" s="4"/>
      <c r="Q3" s="6"/>
      <c r="T3" s="196"/>
      <c r="U3" s="196" t="s">
        <v>500</v>
      </c>
    </row>
    <row r="4" spans="1:21" ht="14.25" customHeight="1" thickBot="1">
      <c r="A4" s="657" t="s">
        <v>470</v>
      </c>
      <c r="B4" s="680" t="s">
        <v>469</v>
      </c>
      <c r="C4" s="681"/>
      <c r="D4" s="686"/>
      <c r="E4" s="688"/>
      <c r="F4" s="680" t="s">
        <v>468</v>
      </c>
      <c r="G4" s="690"/>
      <c r="H4" s="642" t="s">
        <v>499</v>
      </c>
      <c r="I4" s="663" t="s">
        <v>466</v>
      </c>
      <c r="J4" s="664" t="s">
        <v>465</v>
      </c>
      <c r="K4" s="667" t="s">
        <v>498</v>
      </c>
      <c r="L4" s="668"/>
      <c r="M4" s="668"/>
      <c r="N4" s="669"/>
      <c r="O4" s="642" t="s">
        <v>497</v>
      </c>
      <c r="P4" s="670" t="s">
        <v>496</v>
      </c>
      <c r="Q4" s="671"/>
      <c r="R4" s="672"/>
      <c r="S4" s="661" t="s">
        <v>463</v>
      </c>
      <c r="T4" s="676" t="s">
        <v>7</v>
      </c>
      <c r="U4" s="642" t="s">
        <v>8</v>
      </c>
    </row>
    <row r="5" spans="1:21" ht="9.9499999999999993" customHeight="1">
      <c r="A5" s="643"/>
      <c r="B5" s="682"/>
      <c r="C5" s="683"/>
      <c r="D5" s="687"/>
      <c r="E5" s="689"/>
      <c r="F5" s="666"/>
      <c r="G5" s="654"/>
      <c r="H5" s="643"/>
      <c r="I5" s="643"/>
      <c r="J5" s="665"/>
      <c r="K5" s="645" t="s">
        <v>458</v>
      </c>
      <c r="L5" s="648" t="s">
        <v>495</v>
      </c>
      <c r="M5" s="651" t="s">
        <v>456</v>
      </c>
      <c r="N5" s="652" t="s">
        <v>455</v>
      </c>
      <c r="O5" s="655"/>
      <c r="P5" s="673"/>
      <c r="Q5" s="674"/>
      <c r="R5" s="675"/>
      <c r="S5" s="662"/>
      <c r="T5" s="677"/>
      <c r="U5" s="643"/>
    </row>
    <row r="6" spans="1:21" ht="10.5" customHeight="1">
      <c r="A6" s="643"/>
      <c r="B6" s="682"/>
      <c r="C6" s="683"/>
      <c r="D6" s="657" t="s">
        <v>453</v>
      </c>
      <c r="E6" s="679" t="s">
        <v>25</v>
      </c>
      <c r="F6" s="657" t="s">
        <v>453</v>
      </c>
      <c r="G6" s="663" t="s">
        <v>452</v>
      </c>
      <c r="H6" s="643"/>
      <c r="I6" s="643"/>
      <c r="J6" s="665"/>
      <c r="K6" s="646"/>
      <c r="L6" s="649"/>
      <c r="M6" s="646"/>
      <c r="N6" s="653"/>
      <c r="O6" s="655"/>
      <c r="P6" s="642" t="s">
        <v>494</v>
      </c>
      <c r="Q6" s="642" t="s">
        <v>493</v>
      </c>
      <c r="R6" s="657" t="s">
        <v>449</v>
      </c>
      <c r="S6" s="658" t="s">
        <v>492</v>
      </c>
      <c r="T6" s="677"/>
      <c r="U6" s="643"/>
    </row>
    <row r="7" spans="1:21" ht="10.5" customHeight="1">
      <c r="A7" s="643"/>
      <c r="B7" s="682"/>
      <c r="C7" s="683"/>
      <c r="D7" s="643"/>
      <c r="E7" s="643"/>
      <c r="F7" s="643"/>
      <c r="G7" s="643"/>
      <c r="H7" s="643"/>
      <c r="I7" s="643"/>
      <c r="J7" s="665"/>
      <c r="K7" s="646"/>
      <c r="L7" s="649"/>
      <c r="M7" s="646"/>
      <c r="N7" s="653"/>
      <c r="O7" s="655"/>
      <c r="P7" s="655"/>
      <c r="Q7" s="655"/>
      <c r="R7" s="643"/>
      <c r="S7" s="659"/>
      <c r="T7" s="677"/>
      <c r="U7" s="643"/>
    </row>
    <row r="8" spans="1:21" ht="10.5" customHeight="1">
      <c r="A8" s="644"/>
      <c r="B8" s="684"/>
      <c r="C8" s="685"/>
      <c r="D8" s="644"/>
      <c r="E8" s="644"/>
      <c r="F8" s="644"/>
      <c r="G8" s="644"/>
      <c r="H8" s="644"/>
      <c r="I8" s="644"/>
      <c r="J8" s="666"/>
      <c r="K8" s="647"/>
      <c r="L8" s="650"/>
      <c r="M8" s="647"/>
      <c r="N8" s="654"/>
      <c r="O8" s="656"/>
      <c r="P8" s="656"/>
      <c r="Q8" s="656"/>
      <c r="R8" s="644"/>
      <c r="S8" s="660"/>
      <c r="T8" s="678"/>
      <c r="U8" s="644"/>
    </row>
    <row r="9" spans="1:21" s="184" customFormat="1" ht="24" customHeight="1">
      <c r="A9" s="193" t="s">
        <v>491</v>
      </c>
      <c r="B9" s="195"/>
      <c r="C9" s="194" t="s">
        <v>490</v>
      </c>
      <c r="D9" s="193" t="s">
        <v>489</v>
      </c>
      <c r="E9" s="193" t="s">
        <v>95</v>
      </c>
      <c r="F9" s="185" t="s">
        <v>488</v>
      </c>
      <c r="G9" s="185" t="s">
        <v>487</v>
      </c>
      <c r="H9" s="192" t="s">
        <v>486</v>
      </c>
      <c r="I9" s="185">
        <v>1350</v>
      </c>
      <c r="J9" s="191">
        <v>5</v>
      </c>
      <c r="K9" s="190">
        <v>30</v>
      </c>
      <c r="L9" s="189">
        <v>77</v>
      </c>
      <c r="M9" s="188">
        <v>15.8</v>
      </c>
      <c r="N9" s="188">
        <v>19</v>
      </c>
      <c r="O9" s="185" t="s">
        <v>485</v>
      </c>
      <c r="P9" s="185" t="s">
        <v>484</v>
      </c>
      <c r="Q9" s="185" t="s">
        <v>98</v>
      </c>
      <c r="R9" s="185"/>
      <c r="S9" s="187" t="s">
        <v>483</v>
      </c>
      <c r="T9" s="186">
        <v>189</v>
      </c>
      <c r="U9" s="185">
        <v>157</v>
      </c>
    </row>
    <row r="10" spans="1:21" ht="12.75">
      <c r="D10" s="79"/>
      <c r="E10" s="79"/>
      <c r="F10" s="180"/>
      <c r="G10" s="180"/>
      <c r="H10" s="180"/>
      <c r="I10" s="180"/>
      <c r="J10" s="180"/>
      <c r="K10" s="183"/>
      <c r="L10" s="182"/>
      <c r="M10" s="181"/>
      <c r="N10" s="181"/>
      <c r="O10" s="180"/>
      <c r="P10" s="180"/>
      <c r="Q10" s="180"/>
      <c r="R10" s="79"/>
      <c r="S10" s="179"/>
    </row>
    <row r="11" spans="1:21">
      <c r="B11" s="1" t="s">
        <v>482</v>
      </c>
    </row>
    <row r="12" spans="1:21">
      <c r="B12" s="1" t="s">
        <v>481</v>
      </c>
    </row>
    <row r="13" spans="1:21">
      <c r="B13" s="1" t="s">
        <v>480</v>
      </c>
    </row>
    <row r="14" spans="1:21">
      <c r="B14" s="1" t="s">
        <v>479</v>
      </c>
    </row>
    <row r="15" spans="1:21">
      <c r="B15" s="1" t="s">
        <v>478</v>
      </c>
    </row>
    <row r="16" spans="1:21">
      <c r="B16" s="1" t="s">
        <v>477</v>
      </c>
    </row>
    <row r="17" spans="2:2">
      <c r="B17" s="1" t="s">
        <v>476</v>
      </c>
    </row>
    <row r="18" spans="2:2">
      <c r="B18" s="1" t="s">
        <v>475</v>
      </c>
    </row>
  </sheetData>
  <mergeCells count="26">
    <mergeCell ref="A4:A8"/>
    <mergeCell ref="B4:C8"/>
    <mergeCell ref="D4:D5"/>
    <mergeCell ref="E4:E5"/>
    <mergeCell ref="F4:G5"/>
    <mergeCell ref="H4:H8"/>
    <mergeCell ref="D6:D8"/>
    <mergeCell ref="E6:E8"/>
    <mergeCell ref="F6:F8"/>
    <mergeCell ref="G6:G8"/>
    <mergeCell ref="I4:I8"/>
    <mergeCell ref="J4:J8"/>
    <mergeCell ref="K4:N4"/>
    <mergeCell ref="O4:O8"/>
    <mergeCell ref="P4:R5"/>
    <mergeCell ref="U4:U8"/>
    <mergeCell ref="K5:K8"/>
    <mergeCell ref="L5:L8"/>
    <mergeCell ref="M5:M8"/>
    <mergeCell ref="N5:N8"/>
    <mergeCell ref="P6:P8"/>
    <mergeCell ref="Q6:Q8"/>
    <mergeCell ref="R6:R8"/>
    <mergeCell ref="S6:S8"/>
    <mergeCell ref="S4:S5"/>
    <mergeCell ref="T4:T8"/>
  </mergeCells>
  <phoneticPr fontId="3"/>
  <pageMargins left="0.39370078740157483" right="0.39370078740157483" top="0.59055118110236227" bottom="0.39370078740157483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CF0B-9EE1-414B-9000-E6C4F3A1EDCA}">
  <sheetPr>
    <tabColor rgb="FFC00000"/>
    <pageSetUpPr fitToPage="1"/>
  </sheetPr>
  <dimension ref="A1:X27"/>
  <sheetViews>
    <sheetView view="pageBreakPreview" zoomScaleNormal="55" zoomScaleSheetLayoutView="100" workbookViewId="0">
      <selection activeCell="A4" sqref="A4:A8"/>
    </sheetView>
  </sheetViews>
  <sheetFormatPr defaultRowHeight="11.25"/>
  <cols>
    <col min="1" max="1" width="12.875" style="150" customWidth="1"/>
    <col min="2" max="2" width="2" style="80" customWidth="1"/>
    <col min="3" max="3" width="4.5" style="80" bestFit="1" customWidth="1"/>
    <col min="4" max="4" width="10.375" style="80" bestFit="1" customWidth="1"/>
    <col min="5" max="5" width="16.75" style="149" bestFit="1" customWidth="1"/>
    <col min="6" max="6" width="13.125" style="80" bestFit="1" customWidth="1"/>
    <col min="7" max="7" width="6.875" style="80" customWidth="1"/>
    <col min="8" max="8" width="12.125" style="80" bestFit="1" customWidth="1"/>
    <col min="9" max="9" width="10.5" style="80" bestFit="1" customWidth="1"/>
    <col min="10" max="10" width="7" style="80" bestFit="1" customWidth="1"/>
    <col min="11" max="11" width="5.875" style="80" bestFit="1" customWidth="1"/>
    <col min="12" max="12" width="8.75" style="80" bestFit="1" customWidth="1"/>
    <col min="13" max="13" width="8.5" style="80" bestFit="1" customWidth="1"/>
    <col min="14" max="14" width="8.625" style="80" bestFit="1" customWidth="1"/>
    <col min="15" max="15" width="14.375" style="80" bestFit="1" customWidth="1"/>
    <col min="16" max="16" width="10" style="80" bestFit="1" customWidth="1"/>
    <col min="17" max="17" width="6" style="80" customWidth="1"/>
    <col min="18" max="18" width="14" style="80" customWidth="1"/>
    <col min="19" max="19" width="11" style="80" bestFit="1" customWidth="1"/>
    <col min="20" max="21" width="8.25" style="80" bestFit="1" customWidth="1"/>
    <col min="22" max="22" width="8.75" style="80"/>
    <col min="23" max="24" width="10.625" style="148" customWidth="1"/>
    <col min="25" max="256" width="8.75" style="80"/>
    <col min="257" max="257" width="15.875" style="80" customWidth="1"/>
    <col min="258" max="258" width="3.875" style="80" bestFit="1" customWidth="1"/>
    <col min="259" max="259" width="38.25" style="80" customWidth="1"/>
    <col min="260" max="260" width="13.875" style="80" bestFit="1" customWidth="1"/>
    <col min="261" max="261" width="17" style="80" customWidth="1"/>
    <col min="262" max="262" width="13.125" style="80" bestFit="1" customWidth="1"/>
    <col min="263" max="263" width="6.875" style="80" customWidth="1"/>
    <col min="264" max="264" width="12.125" style="80" bestFit="1" customWidth="1"/>
    <col min="265" max="265" width="10.5" style="80" bestFit="1" customWidth="1"/>
    <col min="266" max="266" width="7" style="80" bestFit="1" customWidth="1"/>
    <col min="267" max="267" width="5.875" style="80" bestFit="1" customWidth="1"/>
    <col min="268" max="268" width="8.75" style="80" bestFit="1" customWidth="1"/>
    <col min="269" max="269" width="8.5" style="80" bestFit="1" customWidth="1"/>
    <col min="270" max="270" width="8.625" style="80" bestFit="1" customWidth="1"/>
    <col min="271" max="271" width="14.375" style="80" bestFit="1" customWidth="1"/>
    <col min="272" max="272" width="10" style="80" bestFit="1" customWidth="1"/>
    <col min="273" max="273" width="6" style="80" customWidth="1"/>
    <col min="274" max="274" width="25.25" style="80" bestFit="1" customWidth="1"/>
    <col min="275" max="275" width="11" style="80" bestFit="1" customWidth="1"/>
    <col min="276" max="277" width="8.25" style="80" bestFit="1" customWidth="1"/>
    <col min="278" max="512" width="8.75" style="80"/>
    <col min="513" max="513" width="15.875" style="80" customWidth="1"/>
    <col min="514" max="514" width="3.875" style="80" bestFit="1" customWidth="1"/>
    <col min="515" max="515" width="38.25" style="80" customWidth="1"/>
    <col min="516" max="516" width="13.875" style="80" bestFit="1" customWidth="1"/>
    <col min="517" max="517" width="17" style="80" customWidth="1"/>
    <col min="518" max="518" width="13.125" style="80" bestFit="1" customWidth="1"/>
    <col min="519" max="519" width="6.875" style="80" customWidth="1"/>
    <col min="520" max="520" width="12.125" style="80" bestFit="1" customWidth="1"/>
    <col min="521" max="521" width="10.5" style="80" bestFit="1" customWidth="1"/>
    <col min="522" max="522" width="7" style="80" bestFit="1" customWidth="1"/>
    <col min="523" max="523" width="5.875" style="80" bestFit="1" customWidth="1"/>
    <col min="524" max="524" width="8.75" style="80" bestFit="1" customWidth="1"/>
    <col min="525" max="525" width="8.5" style="80" bestFit="1" customWidth="1"/>
    <col min="526" max="526" width="8.625" style="80" bestFit="1" customWidth="1"/>
    <col min="527" max="527" width="14.375" style="80" bestFit="1" customWidth="1"/>
    <col min="528" max="528" width="10" style="80" bestFit="1" customWidth="1"/>
    <col min="529" max="529" width="6" style="80" customWidth="1"/>
    <col min="530" max="530" width="25.25" style="80" bestFit="1" customWidth="1"/>
    <col min="531" max="531" width="11" style="80" bestFit="1" customWidth="1"/>
    <col min="532" max="533" width="8.25" style="80" bestFit="1" customWidth="1"/>
    <col min="534" max="768" width="8.75" style="80"/>
    <col min="769" max="769" width="15.875" style="80" customWidth="1"/>
    <col min="770" max="770" width="3.875" style="80" bestFit="1" customWidth="1"/>
    <col min="771" max="771" width="38.25" style="80" customWidth="1"/>
    <col min="772" max="772" width="13.875" style="80" bestFit="1" customWidth="1"/>
    <col min="773" max="773" width="17" style="80" customWidth="1"/>
    <col min="774" max="774" width="13.125" style="80" bestFit="1" customWidth="1"/>
    <col min="775" max="775" width="6.875" style="80" customWidth="1"/>
    <col min="776" max="776" width="12.125" style="80" bestFit="1" customWidth="1"/>
    <col min="777" max="777" width="10.5" style="80" bestFit="1" customWidth="1"/>
    <col min="778" max="778" width="7" style="80" bestFit="1" customWidth="1"/>
    <col min="779" max="779" width="5.875" style="80" bestFit="1" customWidth="1"/>
    <col min="780" max="780" width="8.75" style="80" bestFit="1" customWidth="1"/>
    <col min="781" max="781" width="8.5" style="80" bestFit="1" customWidth="1"/>
    <col min="782" max="782" width="8.625" style="80" bestFit="1" customWidth="1"/>
    <col min="783" max="783" width="14.375" style="80" bestFit="1" customWidth="1"/>
    <col min="784" max="784" width="10" style="80" bestFit="1" customWidth="1"/>
    <col min="785" max="785" width="6" style="80" customWidth="1"/>
    <col min="786" max="786" width="25.25" style="80" bestFit="1" customWidth="1"/>
    <col min="787" max="787" width="11" style="80" bestFit="1" customWidth="1"/>
    <col min="788" max="789" width="8.25" style="80" bestFit="1" customWidth="1"/>
    <col min="790" max="1024" width="8.75" style="80"/>
    <col min="1025" max="1025" width="15.875" style="80" customWidth="1"/>
    <col min="1026" max="1026" width="3.875" style="80" bestFit="1" customWidth="1"/>
    <col min="1027" max="1027" width="38.25" style="80" customWidth="1"/>
    <col min="1028" max="1028" width="13.875" style="80" bestFit="1" customWidth="1"/>
    <col min="1029" max="1029" width="17" style="80" customWidth="1"/>
    <col min="1030" max="1030" width="13.125" style="80" bestFit="1" customWidth="1"/>
    <col min="1031" max="1031" width="6.875" style="80" customWidth="1"/>
    <col min="1032" max="1032" width="12.125" style="80" bestFit="1" customWidth="1"/>
    <col min="1033" max="1033" width="10.5" style="80" bestFit="1" customWidth="1"/>
    <col min="1034" max="1034" width="7" style="80" bestFit="1" customWidth="1"/>
    <col min="1035" max="1035" width="5.875" style="80" bestFit="1" customWidth="1"/>
    <col min="1036" max="1036" width="8.75" style="80" bestFit="1" customWidth="1"/>
    <col min="1037" max="1037" width="8.5" style="80" bestFit="1" customWidth="1"/>
    <col min="1038" max="1038" width="8.625" style="80" bestFit="1" customWidth="1"/>
    <col min="1039" max="1039" width="14.375" style="80" bestFit="1" customWidth="1"/>
    <col min="1040" max="1040" width="10" style="80" bestFit="1" customWidth="1"/>
    <col min="1041" max="1041" width="6" style="80" customWidth="1"/>
    <col min="1042" max="1042" width="25.25" style="80" bestFit="1" customWidth="1"/>
    <col min="1043" max="1043" width="11" style="80" bestFit="1" customWidth="1"/>
    <col min="1044" max="1045" width="8.25" style="80" bestFit="1" customWidth="1"/>
    <col min="1046" max="1280" width="8.75" style="80"/>
    <col min="1281" max="1281" width="15.875" style="80" customWidth="1"/>
    <col min="1282" max="1282" width="3.875" style="80" bestFit="1" customWidth="1"/>
    <col min="1283" max="1283" width="38.25" style="80" customWidth="1"/>
    <col min="1284" max="1284" width="13.875" style="80" bestFit="1" customWidth="1"/>
    <col min="1285" max="1285" width="17" style="80" customWidth="1"/>
    <col min="1286" max="1286" width="13.125" style="80" bestFit="1" customWidth="1"/>
    <col min="1287" max="1287" width="6.875" style="80" customWidth="1"/>
    <col min="1288" max="1288" width="12.125" style="80" bestFit="1" customWidth="1"/>
    <col min="1289" max="1289" width="10.5" style="80" bestFit="1" customWidth="1"/>
    <col min="1290" max="1290" width="7" style="80" bestFit="1" customWidth="1"/>
    <col min="1291" max="1291" width="5.875" style="80" bestFit="1" customWidth="1"/>
    <col min="1292" max="1292" width="8.75" style="80" bestFit="1" customWidth="1"/>
    <col min="1293" max="1293" width="8.5" style="80" bestFit="1" customWidth="1"/>
    <col min="1294" max="1294" width="8.625" style="80" bestFit="1" customWidth="1"/>
    <col min="1295" max="1295" width="14.375" style="80" bestFit="1" customWidth="1"/>
    <col min="1296" max="1296" width="10" style="80" bestFit="1" customWidth="1"/>
    <col min="1297" max="1297" width="6" style="80" customWidth="1"/>
    <col min="1298" max="1298" width="25.25" style="80" bestFit="1" customWidth="1"/>
    <col min="1299" max="1299" width="11" style="80" bestFit="1" customWidth="1"/>
    <col min="1300" max="1301" width="8.25" style="80" bestFit="1" customWidth="1"/>
    <col min="1302" max="1536" width="8.75" style="80"/>
    <col min="1537" max="1537" width="15.875" style="80" customWidth="1"/>
    <col min="1538" max="1538" width="3.875" style="80" bestFit="1" customWidth="1"/>
    <col min="1539" max="1539" width="38.25" style="80" customWidth="1"/>
    <col min="1540" max="1540" width="13.875" style="80" bestFit="1" customWidth="1"/>
    <col min="1541" max="1541" width="17" style="80" customWidth="1"/>
    <col min="1542" max="1542" width="13.125" style="80" bestFit="1" customWidth="1"/>
    <col min="1543" max="1543" width="6.875" style="80" customWidth="1"/>
    <col min="1544" max="1544" width="12.125" style="80" bestFit="1" customWidth="1"/>
    <col min="1545" max="1545" width="10.5" style="80" bestFit="1" customWidth="1"/>
    <col min="1546" max="1546" width="7" style="80" bestFit="1" customWidth="1"/>
    <col min="1547" max="1547" width="5.875" style="80" bestFit="1" customWidth="1"/>
    <col min="1548" max="1548" width="8.75" style="80" bestFit="1" customWidth="1"/>
    <col min="1549" max="1549" width="8.5" style="80" bestFit="1" customWidth="1"/>
    <col min="1550" max="1550" width="8.625" style="80" bestFit="1" customWidth="1"/>
    <col min="1551" max="1551" width="14.375" style="80" bestFit="1" customWidth="1"/>
    <col min="1552" max="1552" width="10" style="80" bestFit="1" customWidth="1"/>
    <col min="1553" max="1553" width="6" style="80" customWidth="1"/>
    <col min="1554" max="1554" width="25.25" style="80" bestFit="1" customWidth="1"/>
    <col min="1555" max="1555" width="11" style="80" bestFit="1" customWidth="1"/>
    <col min="1556" max="1557" width="8.25" style="80" bestFit="1" customWidth="1"/>
    <col min="1558" max="1792" width="8.75" style="80"/>
    <col min="1793" max="1793" width="15.875" style="80" customWidth="1"/>
    <col min="1794" max="1794" width="3.875" style="80" bestFit="1" customWidth="1"/>
    <col min="1795" max="1795" width="38.25" style="80" customWidth="1"/>
    <col min="1796" max="1796" width="13.875" style="80" bestFit="1" customWidth="1"/>
    <col min="1797" max="1797" width="17" style="80" customWidth="1"/>
    <col min="1798" max="1798" width="13.125" style="80" bestFit="1" customWidth="1"/>
    <col min="1799" max="1799" width="6.875" style="80" customWidth="1"/>
    <col min="1800" max="1800" width="12.125" style="80" bestFit="1" customWidth="1"/>
    <col min="1801" max="1801" width="10.5" style="80" bestFit="1" customWidth="1"/>
    <col min="1802" max="1802" width="7" style="80" bestFit="1" customWidth="1"/>
    <col min="1803" max="1803" width="5.875" style="80" bestFit="1" customWidth="1"/>
    <col min="1804" max="1804" width="8.75" style="80" bestFit="1" customWidth="1"/>
    <col min="1805" max="1805" width="8.5" style="80" bestFit="1" customWidth="1"/>
    <col min="1806" max="1806" width="8.625" style="80" bestFit="1" customWidth="1"/>
    <col min="1807" max="1807" width="14.375" style="80" bestFit="1" customWidth="1"/>
    <col min="1808" max="1808" width="10" style="80" bestFit="1" customWidth="1"/>
    <col min="1809" max="1809" width="6" style="80" customWidth="1"/>
    <col min="1810" max="1810" width="25.25" style="80" bestFit="1" customWidth="1"/>
    <col min="1811" max="1811" width="11" style="80" bestFit="1" customWidth="1"/>
    <col min="1812" max="1813" width="8.25" style="80" bestFit="1" customWidth="1"/>
    <col min="1814" max="2048" width="8.75" style="80"/>
    <col min="2049" max="2049" width="15.875" style="80" customWidth="1"/>
    <col min="2050" max="2050" width="3.875" style="80" bestFit="1" customWidth="1"/>
    <col min="2051" max="2051" width="38.25" style="80" customWidth="1"/>
    <col min="2052" max="2052" width="13.875" style="80" bestFit="1" customWidth="1"/>
    <col min="2053" max="2053" width="17" style="80" customWidth="1"/>
    <col min="2054" max="2054" width="13.125" style="80" bestFit="1" customWidth="1"/>
    <col min="2055" max="2055" width="6.875" style="80" customWidth="1"/>
    <col min="2056" max="2056" width="12.125" style="80" bestFit="1" customWidth="1"/>
    <col min="2057" max="2057" width="10.5" style="80" bestFit="1" customWidth="1"/>
    <col min="2058" max="2058" width="7" style="80" bestFit="1" customWidth="1"/>
    <col min="2059" max="2059" width="5.875" style="80" bestFit="1" customWidth="1"/>
    <col min="2060" max="2060" width="8.75" style="80" bestFit="1" customWidth="1"/>
    <col min="2061" max="2061" width="8.5" style="80" bestFit="1" customWidth="1"/>
    <col min="2062" max="2062" width="8.625" style="80" bestFit="1" customWidth="1"/>
    <col min="2063" max="2063" width="14.375" style="80" bestFit="1" customWidth="1"/>
    <col min="2064" max="2064" width="10" style="80" bestFit="1" customWidth="1"/>
    <col min="2065" max="2065" width="6" style="80" customWidth="1"/>
    <col min="2066" max="2066" width="25.25" style="80" bestFit="1" customWidth="1"/>
    <col min="2067" max="2067" width="11" style="80" bestFit="1" customWidth="1"/>
    <col min="2068" max="2069" width="8.25" style="80" bestFit="1" customWidth="1"/>
    <col min="2070" max="2304" width="8.75" style="80"/>
    <col min="2305" max="2305" width="15.875" style="80" customWidth="1"/>
    <col min="2306" max="2306" width="3.875" style="80" bestFit="1" customWidth="1"/>
    <col min="2307" max="2307" width="38.25" style="80" customWidth="1"/>
    <col min="2308" max="2308" width="13.875" style="80" bestFit="1" customWidth="1"/>
    <col min="2309" max="2309" width="17" style="80" customWidth="1"/>
    <col min="2310" max="2310" width="13.125" style="80" bestFit="1" customWidth="1"/>
    <col min="2311" max="2311" width="6.875" style="80" customWidth="1"/>
    <col min="2312" max="2312" width="12.125" style="80" bestFit="1" customWidth="1"/>
    <col min="2313" max="2313" width="10.5" style="80" bestFit="1" customWidth="1"/>
    <col min="2314" max="2314" width="7" style="80" bestFit="1" customWidth="1"/>
    <col min="2315" max="2315" width="5.875" style="80" bestFit="1" customWidth="1"/>
    <col min="2316" max="2316" width="8.75" style="80" bestFit="1" customWidth="1"/>
    <col min="2317" max="2317" width="8.5" style="80" bestFit="1" customWidth="1"/>
    <col min="2318" max="2318" width="8.625" style="80" bestFit="1" customWidth="1"/>
    <col min="2319" max="2319" width="14.375" style="80" bestFit="1" customWidth="1"/>
    <col min="2320" max="2320" width="10" style="80" bestFit="1" customWidth="1"/>
    <col min="2321" max="2321" width="6" style="80" customWidth="1"/>
    <col min="2322" max="2322" width="25.25" style="80" bestFit="1" customWidth="1"/>
    <col min="2323" max="2323" width="11" style="80" bestFit="1" customWidth="1"/>
    <col min="2324" max="2325" width="8.25" style="80" bestFit="1" customWidth="1"/>
    <col min="2326" max="2560" width="8.75" style="80"/>
    <col min="2561" max="2561" width="15.875" style="80" customWidth="1"/>
    <col min="2562" max="2562" width="3.875" style="80" bestFit="1" customWidth="1"/>
    <col min="2563" max="2563" width="38.25" style="80" customWidth="1"/>
    <col min="2564" max="2564" width="13.875" style="80" bestFit="1" customWidth="1"/>
    <col min="2565" max="2565" width="17" style="80" customWidth="1"/>
    <col min="2566" max="2566" width="13.125" style="80" bestFit="1" customWidth="1"/>
    <col min="2567" max="2567" width="6.875" style="80" customWidth="1"/>
    <col min="2568" max="2568" width="12.125" style="80" bestFit="1" customWidth="1"/>
    <col min="2569" max="2569" width="10.5" style="80" bestFit="1" customWidth="1"/>
    <col min="2570" max="2570" width="7" style="80" bestFit="1" customWidth="1"/>
    <col min="2571" max="2571" width="5.875" style="80" bestFit="1" customWidth="1"/>
    <col min="2572" max="2572" width="8.75" style="80" bestFit="1" customWidth="1"/>
    <col min="2573" max="2573" width="8.5" style="80" bestFit="1" customWidth="1"/>
    <col min="2574" max="2574" width="8.625" style="80" bestFit="1" customWidth="1"/>
    <col min="2575" max="2575" width="14.375" style="80" bestFit="1" customWidth="1"/>
    <col min="2576" max="2576" width="10" style="80" bestFit="1" customWidth="1"/>
    <col min="2577" max="2577" width="6" style="80" customWidth="1"/>
    <col min="2578" max="2578" width="25.25" style="80" bestFit="1" customWidth="1"/>
    <col min="2579" max="2579" width="11" style="80" bestFit="1" customWidth="1"/>
    <col min="2580" max="2581" width="8.25" style="80" bestFit="1" customWidth="1"/>
    <col min="2582" max="2816" width="8.75" style="80"/>
    <col min="2817" max="2817" width="15.875" style="80" customWidth="1"/>
    <col min="2818" max="2818" width="3.875" style="80" bestFit="1" customWidth="1"/>
    <col min="2819" max="2819" width="38.25" style="80" customWidth="1"/>
    <col min="2820" max="2820" width="13.875" style="80" bestFit="1" customWidth="1"/>
    <col min="2821" max="2821" width="17" style="80" customWidth="1"/>
    <col min="2822" max="2822" width="13.125" style="80" bestFit="1" customWidth="1"/>
    <col min="2823" max="2823" width="6.875" style="80" customWidth="1"/>
    <col min="2824" max="2824" width="12.125" style="80" bestFit="1" customWidth="1"/>
    <col min="2825" max="2825" width="10.5" style="80" bestFit="1" customWidth="1"/>
    <col min="2826" max="2826" width="7" style="80" bestFit="1" customWidth="1"/>
    <col min="2827" max="2827" width="5.875" style="80" bestFit="1" customWidth="1"/>
    <col min="2828" max="2828" width="8.75" style="80" bestFit="1" customWidth="1"/>
    <col min="2829" max="2829" width="8.5" style="80" bestFit="1" customWidth="1"/>
    <col min="2830" max="2830" width="8.625" style="80" bestFit="1" customWidth="1"/>
    <col min="2831" max="2831" width="14.375" style="80" bestFit="1" customWidth="1"/>
    <col min="2832" max="2832" width="10" style="80" bestFit="1" customWidth="1"/>
    <col min="2833" max="2833" width="6" style="80" customWidth="1"/>
    <col min="2834" max="2834" width="25.25" style="80" bestFit="1" customWidth="1"/>
    <col min="2835" max="2835" width="11" style="80" bestFit="1" customWidth="1"/>
    <col min="2836" max="2837" width="8.25" style="80" bestFit="1" customWidth="1"/>
    <col min="2838" max="3072" width="8.75" style="80"/>
    <col min="3073" max="3073" width="15.875" style="80" customWidth="1"/>
    <col min="3074" max="3074" width="3.875" style="80" bestFit="1" customWidth="1"/>
    <col min="3075" max="3075" width="38.25" style="80" customWidth="1"/>
    <col min="3076" max="3076" width="13.875" style="80" bestFit="1" customWidth="1"/>
    <col min="3077" max="3077" width="17" style="80" customWidth="1"/>
    <col min="3078" max="3078" width="13.125" style="80" bestFit="1" customWidth="1"/>
    <col min="3079" max="3079" width="6.875" style="80" customWidth="1"/>
    <col min="3080" max="3080" width="12.125" style="80" bestFit="1" customWidth="1"/>
    <col min="3081" max="3081" width="10.5" style="80" bestFit="1" customWidth="1"/>
    <col min="3082" max="3082" width="7" style="80" bestFit="1" customWidth="1"/>
    <col min="3083" max="3083" width="5.875" style="80" bestFit="1" customWidth="1"/>
    <col min="3084" max="3084" width="8.75" style="80" bestFit="1" customWidth="1"/>
    <col min="3085" max="3085" width="8.5" style="80" bestFit="1" customWidth="1"/>
    <col min="3086" max="3086" width="8.625" style="80" bestFit="1" customWidth="1"/>
    <col min="3087" max="3087" width="14.375" style="80" bestFit="1" customWidth="1"/>
    <col min="3088" max="3088" width="10" style="80" bestFit="1" customWidth="1"/>
    <col min="3089" max="3089" width="6" style="80" customWidth="1"/>
    <col min="3090" max="3090" width="25.25" style="80" bestFit="1" customWidth="1"/>
    <col min="3091" max="3091" width="11" style="80" bestFit="1" customWidth="1"/>
    <col min="3092" max="3093" width="8.25" style="80" bestFit="1" customWidth="1"/>
    <col min="3094" max="3328" width="8.75" style="80"/>
    <col min="3329" max="3329" width="15.875" style="80" customWidth="1"/>
    <col min="3330" max="3330" width="3.875" style="80" bestFit="1" customWidth="1"/>
    <col min="3331" max="3331" width="38.25" style="80" customWidth="1"/>
    <col min="3332" max="3332" width="13.875" style="80" bestFit="1" customWidth="1"/>
    <col min="3333" max="3333" width="17" style="80" customWidth="1"/>
    <col min="3334" max="3334" width="13.125" style="80" bestFit="1" customWidth="1"/>
    <col min="3335" max="3335" width="6.875" style="80" customWidth="1"/>
    <col min="3336" max="3336" width="12.125" style="80" bestFit="1" customWidth="1"/>
    <col min="3337" max="3337" width="10.5" style="80" bestFit="1" customWidth="1"/>
    <col min="3338" max="3338" width="7" style="80" bestFit="1" customWidth="1"/>
    <col min="3339" max="3339" width="5.875" style="80" bestFit="1" customWidth="1"/>
    <col min="3340" max="3340" width="8.75" style="80" bestFit="1" customWidth="1"/>
    <col min="3341" max="3341" width="8.5" style="80" bestFit="1" customWidth="1"/>
    <col min="3342" max="3342" width="8.625" style="80" bestFit="1" customWidth="1"/>
    <col min="3343" max="3343" width="14.375" style="80" bestFit="1" customWidth="1"/>
    <col min="3344" max="3344" width="10" style="80" bestFit="1" customWidth="1"/>
    <col min="3345" max="3345" width="6" style="80" customWidth="1"/>
    <col min="3346" max="3346" width="25.25" style="80" bestFit="1" customWidth="1"/>
    <col min="3347" max="3347" width="11" style="80" bestFit="1" customWidth="1"/>
    <col min="3348" max="3349" width="8.25" style="80" bestFit="1" customWidth="1"/>
    <col min="3350" max="3584" width="8.75" style="80"/>
    <col min="3585" max="3585" width="15.875" style="80" customWidth="1"/>
    <col min="3586" max="3586" width="3.875" style="80" bestFit="1" customWidth="1"/>
    <col min="3587" max="3587" width="38.25" style="80" customWidth="1"/>
    <col min="3588" max="3588" width="13.875" style="80" bestFit="1" customWidth="1"/>
    <col min="3589" max="3589" width="17" style="80" customWidth="1"/>
    <col min="3590" max="3590" width="13.125" style="80" bestFit="1" customWidth="1"/>
    <col min="3591" max="3591" width="6.875" style="80" customWidth="1"/>
    <col min="3592" max="3592" width="12.125" style="80" bestFit="1" customWidth="1"/>
    <col min="3593" max="3593" width="10.5" style="80" bestFit="1" customWidth="1"/>
    <col min="3594" max="3594" width="7" style="80" bestFit="1" customWidth="1"/>
    <col min="3595" max="3595" width="5.875" style="80" bestFit="1" customWidth="1"/>
    <col min="3596" max="3596" width="8.75" style="80" bestFit="1" customWidth="1"/>
    <col min="3597" max="3597" width="8.5" style="80" bestFit="1" customWidth="1"/>
    <col min="3598" max="3598" width="8.625" style="80" bestFit="1" customWidth="1"/>
    <col min="3599" max="3599" width="14.375" style="80" bestFit="1" customWidth="1"/>
    <col min="3600" max="3600" width="10" style="80" bestFit="1" customWidth="1"/>
    <col min="3601" max="3601" width="6" style="80" customWidth="1"/>
    <col min="3602" max="3602" width="25.25" style="80" bestFit="1" customWidth="1"/>
    <col min="3603" max="3603" width="11" style="80" bestFit="1" customWidth="1"/>
    <col min="3604" max="3605" width="8.25" style="80" bestFit="1" customWidth="1"/>
    <col min="3606" max="3840" width="8.75" style="80"/>
    <col min="3841" max="3841" width="15.875" style="80" customWidth="1"/>
    <col min="3842" max="3842" width="3.875" style="80" bestFit="1" customWidth="1"/>
    <col min="3843" max="3843" width="38.25" style="80" customWidth="1"/>
    <col min="3844" max="3844" width="13.875" style="80" bestFit="1" customWidth="1"/>
    <col min="3845" max="3845" width="17" style="80" customWidth="1"/>
    <col min="3846" max="3846" width="13.125" style="80" bestFit="1" customWidth="1"/>
    <col min="3847" max="3847" width="6.875" style="80" customWidth="1"/>
    <col min="3848" max="3848" width="12.125" style="80" bestFit="1" customWidth="1"/>
    <col min="3849" max="3849" width="10.5" style="80" bestFit="1" customWidth="1"/>
    <col min="3850" max="3850" width="7" style="80" bestFit="1" customWidth="1"/>
    <col min="3851" max="3851" width="5.875" style="80" bestFit="1" customWidth="1"/>
    <col min="3852" max="3852" width="8.75" style="80" bestFit="1" customWidth="1"/>
    <col min="3853" max="3853" width="8.5" style="80" bestFit="1" customWidth="1"/>
    <col min="3854" max="3854" width="8.625" style="80" bestFit="1" customWidth="1"/>
    <col min="3855" max="3855" width="14.375" style="80" bestFit="1" customWidth="1"/>
    <col min="3856" max="3856" width="10" style="80" bestFit="1" customWidth="1"/>
    <col min="3857" max="3857" width="6" style="80" customWidth="1"/>
    <col min="3858" max="3858" width="25.25" style="80" bestFit="1" customWidth="1"/>
    <col min="3859" max="3859" width="11" style="80" bestFit="1" customWidth="1"/>
    <col min="3860" max="3861" width="8.25" style="80" bestFit="1" customWidth="1"/>
    <col min="3862" max="4096" width="8.75" style="80"/>
    <col min="4097" max="4097" width="15.875" style="80" customWidth="1"/>
    <col min="4098" max="4098" width="3.875" style="80" bestFit="1" customWidth="1"/>
    <col min="4099" max="4099" width="38.25" style="80" customWidth="1"/>
    <col min="4100" max="4100" width="13.875" style="80" bestFit="1" customWidth="1"/>
    <col min="4101" max="4101" width="17" style="80" customWidth="1"/>
    <col min="4102" max="4102" width="13.125" style="80" bestFit="1" customWidth="1"/>
    <col min="4103" max="4103" width="6.875" style="80" customWidth="1"/>
    <col min="4104" max="4104" width="12.125" style="80" bestFit="1" customWidth="1"/>
    <col min="4105" max="4105" width="10.5" style="80" bestFit="1" customWidth="1"/>
    <col min="4106" max="4106" width="7" style="80" bestFit="1" customWidth="1"/>
    <col min="4107" max="4107" width="5.875" style="80" bestFit="1" customWidth="1"/>
    <col min="4108" max="4108" width="8.75" style="80" bestFit="1" customWidth="1"/>
    <col min="4109" max="4109" width="8.5" style="80" bestFit="1" customWidth="1"/>
    <col min="4110" max="4110" width="8.625" style="80" bestFit="1" customWidth="1"/>
    <col min="4111" max="4111" width="14.375" style="80" bestFit="1" customWidth="1"/>
    <col min="4112" max="4112" width="10" style="80" bestFit="1" customWidth="1"/>
    <col min="4113" max="4113" width="6" style="80" customWidth="1"/>
    <col min="4114" max="4114" width="25.25" style="80" bestFit="1" customWidth="1"/>
    <col min="4115" max="4115" width="11" style="80" bestFit="1" customWidth="1"/>
    <col min="4116" max="4117" width="8.25" style="80" bestFit="1" customWidth="1"/>
    <col min="4118" max="4352" width="8.75" style="80"/>
    <col min="4353" max="4353" width="15.875" style="80" customWidth="1"/>
    <col min="4354" max="4354" width="3.875" style="80" bestFit="1" customWidth="1"/>
    <col min="4355" max="4355" width="38.25" style="80" customWidth="1"/>
    <col min="4356" max="4356" width="13.875" style="80" bestFit="1" customWidth="1"/>
    <col min="4357" max="4357" width="17" style="80" customWidth="1"/>
    <col min="4358" max="4358" width="13.125" style="80" bestFit="1" customWidth="1"/>
    <col min="4359" max="4359" width="6.875" style="80" customWidth="1"/>
    <col min="4360" max="4360" width="12.125" style="80" bestFit="1" customWidth="1"/>
    <col min="4361" max="4361" width="10.5" style="80" bestFit="1" customWidth="1"/>
    <col min="4362" max="4362" width="7" style="80" bestFit="1" customWidth="1"/>
    <col min="4363" max="4363" width="5.875" style="80" bestFit="1" customWidth="1"/>
    <col min="4364" max="4364" width="8.75" style="80" bestFit="1" customWidth="1"/>
    <col min="4365" max="4365" width="8.5" style="80" bestFit="1" customWidth="1"/>
    <col min="4366" max="4366" width="8.625" style="80" bestFit="1" customWidth="1"/>
    <col min="4367" max="4367" width="14.375" style="80" bestFit="1" customWidth="1"/>
    <col min="4368" max="4368" width="10" style="80" bestFit="1" customWidth="1"/>
    <col min="4369" max="4369" width="6" style="80" customWidth="1"/>
    <col min="4370" max="4370" width="25.25" style="80" bestFit="1" customWidth="1"/>
    <col min="4371" max="4371" width="11" style="80" bestFit="1" customWidth="1"/>
    <col min="4372" max="4373" width="8.25" style="80" bestFit="1" customWidth="1"/>
    <col min="4374" max="4608" width="8.75" style="80"/>
    <col min="4609" max="4609" width="15.875" style="80" customWidth="1"/>
    <col min="4610" max="4610" width="3.875" style="80" bestFit="1" customWidth="1"/>
    <col min="4611" max="4611" width="38.25" style="80" customWidth="1"/>
    <col min="4612" max="4612" width="13.875" style="80" bestFit="1" customWidth="1"/>
    <col min="4613" max="4613" width="17" style="80" customWidth="1"/>
    <col min="4614" max="4614" width="13.125" style="80" bestFit="1" customWidth="1"/>
    <col min="4615" max="4615" width="6.875" style="80" customWidth="1"/>
    <col min="4616" max="4616" width="12.125" style="80" bestFit="1" customWidth="1"/>
    <col min="4617" max="4617" width="10.5" style="80" bestFit="1" customWidth="1"/>
    <col min="4618" max="4618" width="7" style="80" bestFit="1" customWidth="1"/>
    <col min="4619" max="4619" width="5.875" style="80" bestFit="1" customWidth="1"/>
    <col min="4620" max="4620" width="8.75" style="80" bestFit="1" customWidth="1"/>
    <col min="4621" max="4621" width="8.5" style="80" bestFit="1" customWidth="1"/>
    <col min="4622" max="4622" width="8.625" style="80" bestFit="1" customWidth="1"/>
    <col min="4623" max="4623" width="14.375" style="80" bestFit="1" customWidth="1"/>
    <col min="4624" max="4624" width="10" style="80" bestFit="1" customWidth="1"/>
    <col min="4625" max="4625" width="6" style="80" customWidth="1"/>
    <col min="4626" max="4626" width="25.25" style="80" bestFit="1" customWidth="1"/>
    <col min="4627" max="4627" width="11" style="80" bestFit="1" customWidth="1"/>
    <col min="4628" max="4629" width="8.25" style="80" bestFit="1" customWidth="1"/>
    <col min="4630" max="4864" width="8.75" style="80"/>
    <col min="4865" max="4865" width="15.875" style="80" customWidth="1"/>
    <col min="4866" max="4866" width="3.875" style="80" bestFit="1" customWidth="1"/>
    <col min="4867" max="4867" width="38.25" style="80" customWidth="1"/>
    <col min="4868" max="4868" width="13.875" style="80" bestFit="1" customWidth="1"/>
    <col min="4869" max="4869" width="17" style="80" customWidth="1"/>
    <col min="4870" max="4870" width="13.125" style="80" bestFit="1" customWidth="1"/>
    <col min="4871" max="4871" width="6.875" style="80" customWidth="1"/>
    <col min="4872" max="4872" width="12.125" style="80" bestFit="1" customWidth="1"/>
    <col min="4873" max="4873" width="10.5" style="80" bestFit="1" customWidth="1"/>
    <col min="4874" max="4874" width="7" style="80" bestFit="1" customWidth="1"/>
    <col min="4875" max="4875" width="5.875" style="80" bestFit="1" customWidth="1"/>
    <col min="4876" max="4876" width="8.75" style="80" bestFit="1" customWidth="1"/>
    <col min="4877" max="4877" width="8.5" style="80" bestFit="1" customWidth="1"/>
    <col min="4878" max="4878" width="8.625" style="80" bestFit="1" customWidth="1"/>
    <col min="4879" max="4879" width="14.375" style="80" bestFit="1" customWidth="1"/>
    <col min="4880" max="4880" width="10" style="80" bestFit="1" customWidth="1"/>
    <col min="4881" max="4881" width="6" style="80" customWidth="1"/>
    <col min="4882" max="4882" width="25.25" style="80" bestFit="1" customWidth="1"/>
    <col min="4883" max="4883" width="11" style="80" bestFit="1" customWidth="1"/>
    <col min="4884" max="4885" width="8.25" style="80" bestFit="1" customWidth="1"/>
    <col min="4886" max="5120" width="8.75" style="80"/>
    <col min="5121" max="5121" width="15.875" style="80" customWidth="1"/>
    <col min="5122" max="5122" width="3.875" style="80" bestFit="1" customWidth="1"/>
    <col min="5123" max="5123" width="38.25" style="80" customWidth="1"/>
    <col min="5124" max="5124" width="13.875" style="80" bestFit="1" customWidth="1"/>
    <col min="5125" max="5125" width="17" style="80" customWidth="1"/>
    <col min="5126" max="5126" width="13.125" style="80" bestFit="1" customWidth="1"/>
    <col min="5127" max="5127" width="6.875" style="80" customWidth="1"/>
    <col min="5128" max="5128" width="12.125" style="80" bestFit="1" customWidth="1"/>
    <col min="5129" max="5129" width="10.5" style="80" bestFit="1" customWidth="1"/>
    <col min="5130" max="5130" width="7" style="80" bestFit="1" customWidth="1"/>
    <col min="5131" max="5131" width="5.875" style="80" bestFit="1" customWidth="1"/>
    <col min="5132" max="5132" width="8.75" style="80" bestFit="1" customWidth="1"/>
    <col min="5133" max="5133" width="8.5" style="80" bestFit="1" customWidth="1"/>
    <col min="5134" max="5134" width="8.625" style="80" bestFit="1" customWidth="1"/>
    <col min="5135" max="5135" width="14.375" style="80" bestFit="1" customWidth="1"/>
    <col min="5136" max="5136" width="10" style="80" bestFit="1" customWidth="1"/>
    <col min="5137" max="5137" width="6" style="80" customWidth="1"/>
    <col min="5138" max="5138" width="25.25" style="80" bestFit="1" customWidth="1"/>
    <col min="5139" max="5139" width="11" style="80" bestFit="1" customWidth="1"/>
    <col min="5140" max="5141" width="8.25" style="80" bestFit="1" customWidth="1"/>
    <col min="5142" max="5376" width="8.75" style="80"/>
    <col min="5377" max="5377" width="15.875" style="80" customWidth="1"/>
    <col min="5378" max="5378" width="3.875" style="80" bestFit="1" customWidth="1"/>
    <col min="5379" max="5379" width="38.25" style="80" customWidth="1"/>
    <col min="5380" max="5380" width="13.875" style="80" bestFit="1" customWidth="1"/>
    <col min="5381" max="5381" width="17" style="80" customWidth="1"/>
    <col min="5382" max="5382" width="13.125" style="80" bestFit="1" customWidth="1"/>
    <col min="5383" max="5383" width="6.875" style="80" customWidth="1"/>
    <col min="5384" max="5384" width="12.125" style="80" bestFit="1" customWidth="1"/>
    <col min="5385" max="5385" width="10.5" style="80" bestFit="1" customWidth="1"/>
    <col min="5386" max="5386" width="7" style="80" bestFit="1" customWidth="1"/>
    <col min="5387" max="5387" width="5.875" style="80" bestFit="1" customWidth="1"/>
    <col min="5388" max="5388" width="8.75" style="80" bestFit="1" customWidth="1"/>
    <col min="5389" max="5389" width="8.5" style="80" bestFit="1" customWidth="1"/>
    <col min="5390" max="5390" width="8.625" style="80" bestFit="1" customWidth="1"/>
    <col min="5391" max="5391" width="14.375" style="80" bestFit="1" customWidth="1"/>
    <col min="5392" max="5392" width="10" style="80" bestFit="1" customWidth="1"/>
    <col min="5393" max="5393" width="6" style="80" customWidth="1"/>
    <col min="5394" max="5394" width="25.25" style="80" bestFit="1" customWidth="1"/>
    <col min="5395" max="5395" width="11" style="80" bestFit="1" customWidth="1"/>
    <col min="5396" max="5397" width="8.25" style="80" bestFit="1" customWidth="1"/>
    <col min="5398" max="5632" width="8.75" style="80"/>
    <col min="5633" max="5633" width="15.875" style="80" customWidth="1"/>
    <col min="5634" max="5634" width="3.875" style="80" bestFit="1" customWidth="1"/>
    <col min="5635" max="5635" width="38.25" style="80" customWidth="1"/>
    <col min="5636" max="5636" width="13.875" style="80" bestFit="1" customWidth="1"/>
    <col min="5637" max="5637" width="17" style="80" customWidth="1"/>
    <col min="5638" max="5638" width="13.125" style="80" bestFit="1" customWidth="1"/>
    <col min="5639" max="5639" width="6.875" style="80" customWidth="1"/>
    <col min="5640" max="5640" width="12.125" style="80" bestFit="1" customWidth="1"/>
    <col min="5641" max="5641" width="10.5" style="80" bestFit="1" customWidth="1"/>
    <col min="5642" max="5642" width="7" style="80" bestFit="1" customWidth="1"/>
    <col min="5643" max="5643" width="5.875" style="80" bestFit="1" customWidth="1"/>
    <col min="5644" max="5644" width="8.75" style="80" bestFit="1" customWidth="1"/>
    <col min="5645" max="5645" width="8.5" style="80" bestFit="1" customWidth="1"/>
    <col min="5646" max="5646" width="8.625" style="80" bestFit="1" customWidth="1"/>
    <col min="5647" max="5647" width="14.375" style="80" bestFit="1" customWidth="1"/>
    <col min="5648" max="5648" width="10" style="80" bestFit="1" customWidth="1"/>
    <col min="5649" max="5649" width="6" style="80" customWidth="1"/>
    <col min="5650" max="5650" width="25.25" style="80" bestFit="1" customWidth="1"/>
    <col min="5651" max="5651" width="11" style="80" bestFit="1" customWidth="1"/>
    <col min="5652" max="5653" width="8.25" style="80" bestFit="1" customWidth="1"/>
    <col min="5654" max="5888" width="8.75" style="80"/>
    <col min="5889" max="5889" width="15.875" style="80" customWidth="1"/>
    <col min="5890" max="5890" width="3.875" style="80" bestFit="1" customWidth="1"/>
    <col min="5891" max="5891" width="38.25" style="80" customWidth="1"/>
    <col min="5892" max="5892" width="13.875" style="80" bestFit="1" customWidth="1"/>
    <col min="5893" max="5893" width="17" style="80" customWidth="1"/>
    <col min="5894" max="5894" width="13.125" style="80" bestFit="1" customWidth="1"/>
    <col min="5895" max="5895" width="6.875" style="80" customWidth="1"/>
    <col min="5896" max="5896" width="12.125" style="80" bestFit="1" customWidth="1"/>
    <col min="5897" max="5897" width="10.5" style="80" bestFit="1" customWidth="1"/>
    <col min="5898" max="5898" width="7" style="80" bestFit="1" customWidth="1"/>
    <col min="5899" max="5899" width="5.875" style="80" bestFit="1" customWidth="1"/>
    <col min="5900" max="5900" width="8.75" style="80" bestFit="1" customWidth="1"/>
    <col min="5901" max="5901" width="8.5" style="80" bestFit="1" customWidth="1"/>
    <col min="5902" max="5902" width="8.625" style="80" bestFit="1" customWidth="1"/>
    <col min="5903" max="5903" width="14.375" style="80" bestFit="1" customWidth="1"/>
    <col min="5904" max="5904" width="10" style="80" bestFit="1" customWidth="1"/>
    <col min="5905" max="5905" width="6" style="80" customWidth="1"/>
    <col min="5906" max="5906" width="25.25" style="80" bestFit="1" customWidth="1"/>
    <col min="5907" max="5907" width="11" style="80" bestFit="1" customWidth="1"/>
    <col min="5908" max="5909" width="8.25" style="80" bestFit="1" customWidth="1"/>
    <col min="5910" max="6144" width="8.75" style="80"/>
    <col min="6145" max="6145" width="15.875" style="80" customWidth="1"/>
    <col min="6146" max="6146" width="3.875" style="80" bestFit="1" customWidth="1"/>
    <col min="6147" max="6147" width="38.25" style="80" customWidth="1"/>
    <col min="6148" max="6148" width="13.875" style="80" bestFit="1" customWidth="1"/>
    <col min="6149" max="6149" width="17" style="80" customWidth="1"/>
    <col min="6150" max="6150" width="13.125" style="80" bestFit="1" customWidth="1"/>
    <col min="6151" max="6151" width="6.875" style="80" customWidth="1"/>
    <col min="6152" max="6152" width="12.125" style="80" bestFit="1" customWidth="1"/>
    <col min="6153" max="6153" width="10.5" style="80" bestFit="1" customWidth="1"/>
    <col min="6154" max="6154" width="7" style="80" bestFit="1" customWidth="1"/>
    <col min="6155" max="6155" width="5.875" style="80" bestFit="1" customWidth="1"/>
    <col min="6156" max="6156" width="8.75" style="80" bestFit="1" customWidth="1"/>
    <col min="6157" max="6157" width="8.5" style="80" bestFit="1" customWidth="1"/>
    <col min="6158" max="6158" width="8.625" style="80" bestFit="1" customWidth="1"/>
    <col min="6159" max="6159" width="14.375" style="80" bestFit="1" customWidth="1"/>
    <col min="6160" max="6160" width="10" style="80" bestFit="1" customWidth="1"/>
    <col min="6161" max="6161" width="6" style="80" customWidth="1"/>
    <col min="6162" max="6162" width="25.25" style="80" bestFit="1" customWidth="1"/>
    <col min="6163" max="6163" width="11" style="80" bestFit="1" customWidth="1"/>
    <col min="6164" max="6165" width="8.25" style="80" bestFit="1" customWidth="1"/>
    <col min="6166" max="6400" width="8.75" style="80"/>
    <col min="6401" max="6401" width="15.875" style="80" customWidth="1"/>
    <col min="6402" max="6402" width="3.875" style="80" bestFit="1" customWidth="1"/>
    <col min="6403" max="6403" width="38.25" style="80" customWidth="1"/>
    <col min="6404" max="6404" width="13.875" style="80" bestFit="1" customWidth="1"/>
    <col min="6405" max="6405" width="17" style="80" customWidth="1"/>
    <col min="6406" max="6406" width="13.125" style="80" bestFit="1" customWidth="1"/>
    <col min="6407" max="6407" width="6.875" style="80" customWidth="1"/>
    <col min="6408" max="6408" width="12.125" style="80" bestFit="1" customWidth="1"/>
    <col min="6409" max="6409" width="10.5" style="80" bestFit="1" customWidth="1"/>
    <col min="6410" max="6410" width="7" style="80" bestFit="1" customWidth="1"/>
    <col min="6411" max="6411" width="5.875" style="80" bestFit="1" customWidth="1"/>
    <col min="6412" max="6412" width="8.75" style="80" bestFit="1" customWidth="1"/>
    <col min="6413" max="6413" width="8.5" style="80" bestFit="1" customWidth="1"/>
    <col min="6414" max="6414" width="8.625" style="80" bestFit="1" customWidth="1"/>
    <col min="6415" max="6415" width="14.375" style="80" bestFit="1" customWidth="1"/>
    <col min="6416" max="6416" width="10" style="80" bestFit="1" customWidth="1"/>
    <col min="6417" max="6417" width="6" style="80" customWidth="1"/>
    <col min="6418" max="6418" width="25.25" style="80" bestFit="1" customWidth="1"/>
    <col min="6419" max="6419" width="11" style="80" bestFit="1" customWidth="1"/>
    <col min="6420" max="6421" width="8.25" style="80" bestFit="1" customWidth="1"/>
    <col min="6422" max="6656" width="8.75" style="80"/>
    <col min="6657" max="6657" width="15.875" style="80" customWidth="1"/>
    <col min="6658" max="6658" width="3.875" style="80" bestFit="1" customWidth="1"/>
    <col min="6659" max="6659" width="38.25" style="80" customWidth="1"/>
    <col min="6660" max="6660" width="13.875" style="80" bestFit="1" customWidth="1"/>
    <col min="6661" max="6661" width="17" style="80" customWidth="1"/>
    <col min="6662" max="6662" width="13.125" style="80" bestFit="1" customWidth="1"/>
    <col min="6663" max="6663" width="6.875" style="80" customWidth="1"/>
    <col min="6664" max="6664" width="12.125" style="80" bestFit="1" customWidth="1"/>
    <col min="6665" max="6665" width="10.5" style="80" bestFit="1" customWidth="1"/>
    <col min="6666" max="6666" width="7" style="80" bestFit="1" customWidth="1"/>
    <col min="6667" max="6667" width="5.875" style="80" bestFit="1" customWidth="1"/>
    <col min="6668" max="6668" width="8.75" style="80" bestFit="1" customWidth="1"/>
    <col min="6669" max="6669" width="8.5" style="80" bestFit="1" customWidth="1"/>
    <col min="6670" max="6670" width="8.625" style="80" bestFit="1" customWidth="1"/>
    <col min="6671" max="6671" width="14.375" style="80" bestFit="1" customWidth="1"/>
    <col min="6672" max="6672" width="10" style="80" bestFit="1" customWidth="1"/>
    <col min="6673" max="6673" width="6" style="80" customWidth="1"/>
    <col min="6674" max="6674" width="25.25" style="80" bestFit="1" customWidth="1"/>
    <col min="6675" max="6675" width="11" style="80" bestFit="1" customWidth="1"/>
    <col min="6676" max="6677" width="8.25" style="80" bestFit="1" customWidth="1"/>
    <col min="6678" max="6912" width="8.75" style="80"/>
    <col min="6913" max="6913" width="15.875" style="80" customWidth="1"/>
    <col min="6914" max="6914" width="3.875" style="80" bestFit="1" customWidth="1"/>
    <col min="6915" max="6915" width="38.25" style="80" customWidth="1"/>
    <col min="6916" max="6916" width="13.875" style="80" bestFit="1" customWidth="1"/>
    <col min="6917" max="6917" width="17" style="80" customWidth="1"/>
    <col min="6918" max="6918" width="13.125" style="80" bestFit="1" customWidth="1"/>
    <col min="6919" max="6919" width="6.875" style="80" customWidth="1"/>
    <col min="6920" max="6920" width="12.125" style="80" bestFit="1" customWidth="1"/>
    <col min="6921" max="6921" width="10.5" style="80" bestFit="1" customWidth="1"/>
    <col min="6922" max="6922" width="7" style="80" bestFit="1" customWidth="1"/>
    <col min="6923" max="6923" width="5.875" style="80" bestFit="1" customWidth="1"/>
    <col min="6924" max="6924" width="8.75" style="80" bestFit="1" customWidth="1"/>
    <col min="6925" max="6925" width="8.5" style="80" bestFit="1" customWidth="1"/>
    <col min="6926" max="6926" width="8.625" style="80" bestFit="1" customWidth="1"/>
    <col min="6927" max="6927" width="14.375" style="80" bestFit="1" customWidth="1"/>
    <col min="6928" max="6928" width="10" style="80" bestFit="1" customWidth="1"/>
    <col min="6929" max="6929" width="6" style="80" customWidth="1"/>
    <col min="6930" max="6930" width="25.25" style="80" bestFit="1" customWidth="1"/>
    <col min="6931" max="6931" width="11" style="80" bestFit="1" customWidth="1"/>
    <col min="6932" max="6933" width="8.25" style="80" bestFit="1" customWidth="1"/>
    <col min="6934" max="7168" width="8.75" style="80"/>
    <col min="7169" max="7169" width="15.875" style="80" customWidth="1"/>
    <col min="7170" max="7170" width="3.875" style="80" bestFit="1" customWidth="1"/>
    <col min="7171" max="7171" width="38.25" style="80" customWidth="1"/>
    <col min="7172" max="7172" width="13.875" style="80" bestFit="1" customWidth="1"/>
    <col min="7173" max="7173" width="17" style="80" customWidth="1"/>
    <col min="7174" max="7174" width="13.125" style="80" bestFit="1" customWidth="1"/>
    <col min="7175" max="7175" width="6.875" style="80" customWidth="1"/>
    <col min="7176" max="7176" width="12.125" style="80" bestFit="1" customWidth="1"/>
    <col min="7177" max="7177" width="10.5" style="80" bestFit="1" customWidth="1"/>
    <col min="7178" max="7178" width="7" style="80" bestFit="1" customWidth="1"/>
    <col min="7179" max="7179" width="5.875" style="80" bestFit="1" customWidth="1"/>
    <col min="7180" max="7180" width="8.75" style="80" bestFit="1" customWidth="1"/>
    <col min="7181" max="7181" width="8.5" style="80" bestFit="1" customWidth="1"/>
    <col min="7182" max="7182" width="8.625" style="80" bestFit="1" customWidth="1"/>
    <col min="7183" max="7183" width="14.375" style="80" bestFit="1" customWidth="1"/>
    <col min="7184" max="7184" width="10" style="80" bestFit="1" customWidth="1"/>
    <col min="7185" max="7185" width="6" style="80" customWidth="1"/>
    <col min="7186" max="7186" width="25.25" style="80" bestFit="1" customWidth="1"/>
    <col min="7187" max="7187" width="11" style="80" bestFit="1" customWidth="1"/>
    <col min="7188" max="7189" width="8.25" style="80" bestFit="1" customWidth="1"/>
    <col min="7190" max="7424" width="8.75" style="80"/>
    <col min="7425" max="7425" width="15.875" style="80" customWidth="1"/>
    <col min="7426" max="7426" width="3.875" style="80" bestFit="1" customWidth="1"/>
    <col min="7427" max="7427" width="38.25" style="80" customWidth="1"/>
    <col min="7428" max="7428" width="13.875" style="80" bestFit="1" customWidth="1"/>
    <col min="7429" max="7429" width="17" style="80" customWidth="1"/>
    <col min="7430" max="7430" width="13.125" style="80" bestFit="1" customWidth="1"/>
    <col min="7431" max="7431" width="6.875" style="80" customWidth="1"/>
    <col min="7432" max="7432" width="12.125" style="80" bestFit="1" customWidth="1"/>
    <col min="7433" max="7433" width="10.5" style="80" bestFit="1" customWidth="1"/>
    <col min="7434" max="7434" width="7" style="80" bestFit="1" customWidth="1"/>
    <col min="7435" max="7435" width="5.875" style="80" bestFit="1" customWidth="1"/>
    <col min="7436" max="7436" width="8.75" style="80" bestFit="1" customWidth="1"/>
    <col min="7437" max="7437" width="8.5" style="80" bestFit="1" customWidth="1"/>
    <col min="7438" max="7438" width="8.625" style="80" bestFit="1" customWidth="1"/>
    <col min="7439" max="7439" width="14.375" style="80" bestFit="1" customWidth="1"/>
    <col min="7440" max="7440" width="10" style="80" bestFit="1" customWidth="1"/>
    <col min="7441" max="7441" width="6" style="80" customWidth="1"/>
    <col min="7442" max="7442" width="25.25" style="80" bestFit="1" customWidth="1"/>
    <col min="7443" max="7443" width="11" style="80" bestFit="1" customWidth="1"/>
    <col min="7444" max="7445" width="8.25" style="80" bestFit="1" customWidth="1"/>
    <col min="7446" max="7680" width="8.75" style="80"/>
    <col min="7681" max="7681" width="15.875" style="80" customWidth="1"/>
    <col min="7682" max="7682" width="3.875" style="80" bestFit="1" customWidth="1"/>
    <col min="7683" max="7683" width="38.25" style="80" customWidth="1"/>
    <col min="7684" max="7684" width="13.875" style="80" bestFit="1" customWidth="1"/>
    <col min="7685" max="7685" width="17" style="80" customWidth="1"/>
    <col min="7686" max="7686" width="13.125" style="80" bestFit="1" customWidth="1"/>
    <col min="7687" max="7687" width="6.875" style="80" customWidth="1"/>
    <col min="7688" max="7688" width="12.125" style="80" bestFit="1" customWidth="1"/>
    <col min="7689" max="7689" width="10.5" style="80" bestFit="1" customWidth="1"/>
    <col min="7690" max="7690" width="7" style="80" bestFit="1" customWidth="1"/>
    <col min="7691" max="7691" width="5.875" style="80" bestFit="1" customWidth="1"/>
    <col min="7692" max="7692" width="8.75" style="80" bestFit="1" customWidth="1"/>
    <col min="7693" max="7693" width="8.5" style="80" bestFit="1" customWidth="1"/>
    <col min="7694" max="7694" width="8.625" style="80" bestFit="1" customWidth="1"/>
    <col min="7695" max="7695" width="14.375" style="80" bestFit="1" customWidth="1"/>
    <col min="7696" max="7696" width="10" style="80" bestFit="1" customWidth="1"/>
    <col min="7697" max="7697" width="6" style="80" customWidth="1"/>
    <col min="7698" max="7698" width="25.25" style="80" bestFit="1" customWidth="1"/>
    <col min="7699" max="7699" width="11" style="80" bestFit="1" customWidth="1"/>
    <col min="7700" max="7701" width="8.25" style="80" bestFit="1" customWidth="1"/>
    <col min="7702" max="7936" width="8.75" style="80"/>
    <col min="7937" max="7937" width="15.875" style="80" customWidth="1"/>
    <col min="7938" max="7938" width="3.875" style="80" bestFit="1" customWidth="1"/>
    <col min="7939" max="7939" width="38.25" style="80" customWidth="1"/>
    <col min="7940" max="7940" width="13.875" style="80" bestFit="1" customWidth="1"/>
    <col min="7941" max="7941" width="17" style="80" customWidth="1"/>
    <col min="7942" max="7942" width="13.125" style="80" bestFit="1" customWidth="1"/>
    <col min="7943" max="7943" width="6.875" style="80" customWidth="1"/>
    <col min="7944" max="7944" width="12.125" style="80" bestFit="1" customWidth="1"/>
    <col min="7945" max="7945" width="10.5" style="80" bestFit="1" customWidth="1"/>
    <col min="7946" max="7946" width="7" style="80" bestFit="1" customWidth="1"/>
    <col min="7947" max="7947" width="5.875" style="80" bestFit="1" customWidth="1"/>
    <col min="7948" max="7948" width="8.75" style="80" bestFit="1" customWidth="1"/>
    <col min="7949" max="7949" width="8.5" style="80" bestFit="1" customWidth="1"/>
    <col min="7950" max="7950" width="8.625" style="80" bestFit="1" customWidth="1"/>
    <col min="7951" max="7951" width="14.375" style="80" bestFit="1" customWidth="1"/>
    <col min="7952" max="7952" width="10" style="80" bestFit="1" customWidth="1"/>
    <col min="7953" max="7953" width="6" style="80" customWidth="1"/>
    <col min="7954" max="7954" width="25.25" style="80" bestFit="1" customWidth="1"/>
    <col min="7955" max="7955" width="11" style="80" bestFit="1" customWidth="1"/>
    <col min="7956" max="7957" width="8.25" style="80" bestFit="1" customWidth="1"/>
    <col min="7958" max="8192" width="8.75" style="80"/>
    <col min="8193" max="8193" width="15.875" style="80" customWidth="1"/>
    <col min="8194" max="8194" width="3.875" style="80" bestFit="1" customWidth="1"/>
    <col min="8195" max="8195" width="38.25" style="80" customWidth="1"/>
    <col min="8196" max="8196" width="13.875" style="80" bestFit="1" customWidth="1"/>
    <col min="8197" max="8197" width="17" style="80" customWidth="1"/>
    <col min="8198" max="8198" width="13.125" style="80" bestFit="1" customWidth="1"/>
    <col min="8199" max="8199" width="6.875" style="80" customWidth="1"/>
    <col min="8200" max="8200" width="12.125" style="80" bestFit="1" customWidth="1"/>
    <col min="8201" max="8201" width="10.5" style="80" bestFit="1" customWidth="1"/>
    <col min="8202" max="8202" width="7" style="80" bestFit="1" customWidth="1"/>
    <col min="8203" max="8203" width="5.875" style="80" bestFit="1" customWidth="1"/>
    <col min="8204" max="8204" width="8.75" style="80" bestFit="1" customWidth="1"/>
    <col min="8205" max="8205" width="8.5" style="80" bestFit="1" customWidth="1"/>
    <col min="8206" max="8206" width="8.625" style="80" bestFit="1" customWidth="1"/>
    <col min="8207" max="8207" width="14.375" style="80" bestFit="1" customWidth="1"/>
    <col min="8208" max="8208" width="10" style="80" bestFit="1" customWidth="1"/>
    <col min="8209" max="8209" width="6" style="80" customWidth="1"/>
    <col min="8210" max="8210" width="25.25" style="80" bestFit="1" customWidth="1"/>
    <col min="8211" max="8211" width="11" style="80" bestFit="1" customWidth="1"/>
    <col min="8212" max="8213" width="8.25" style="80" bestFit="1" customWidth="1"/>
    <col min="8214" max="8448" width="8.75" style="80"/>
    <col min="8449" max="8449" width="15.875" style="80" customWidth="1"/>
    <col min="8450" max="8450" width="3.875" style="80" bestFit="1" customWidth="1"/>
    <col min="8451" max="8451" width="38.25" style="80" customWidth="1"/>
    <col min="8452" max="8452" width="13.875" style="80" bestFit="1" customWidth="1"/>
    <col min="8453" max="8453" width="17" style="80" customWidth="1"/>
    <col min="8454" max="8454" width="13.125" style="80" bestFit="1" customWidth="1"/>
    <col min="8455" max="8455" width="6.875" style="80" customWidth="1"/>
    <col min="8456" max="8456" width="12.125" style="80" bestFit="1" customWidth="1"/>
    <col min="8457" max="8457" width="10.5" style="80" bestFit="1" customWidth="1"/>
    <col min="8458" max="8458" width="7" style="80" bestFit="1" customWidth="1"/>
    <col min="8459" max="8459" width="5.875" style="80" bestFit="1" customWidth="1"/>
    <col min="8460" max="8460" width="8.75" style="80" bestFit="1" customWidth="1"/>
    <col min="8461" max="8461" width="8.5" style="80" bestFit="1" customWidth="1"/>
    <col min="8462" max="8462" width="8.625" style="80" bestFit="1" customWidth="1"/>
    <col min="8463" max="8463" width="14.375" style="80" bestFit="1" customWidth="1"/>
    <col min="8464" max="8464" width="10" style="80" bestFit="1" customWidth="1"/>
    <col min="8465" max="8465" width="6" style="80" customWidth="1"/>
    <col min="8466" max="8466" width="25.25" style="80" bestFit="1" customWidth="1"/>
    <col min="8467" max="8467" width="11" style="80" bestFit="1" customWidth="1"/>
    <col min="8468" max="8469" width="8.25" style="80" bestFit="1" customWidth="1"/>
    <col min="8470" max="8704" width="8.75" style="80"/>
    <col min="8705" max="8705" width="15.875" style="80" customWidth="1"/>
    <col min="8706" max="8706" width="3.875" style="80" bestFit="1" customWidth="1"/>
    <col min="8707" max="8707" width="38.25" style="80" customWidth="1"/>
    <col min="8708" max="8708" width="13.875" style="80" bestFit="1" customWidth="1"/>
    <col min="8709" max="8709" width="17" style="80" customWidth="1"/>
    <col min="8710" max="8710" width="13.125" style="80" bestFit="1" customWidth="1"/>
    <col min="8711" max="8711" width="6.875" style="80" customWidth="1"/>
    <col min="8712" max="8712" width="12.125" style="80" bestFit="1" customWidth="1"/>
    <col min="8713" max="8713" width="10.5" style="80" bestFit="1" customWidth="1"/>
    <col min="8714" max="8714" width="7" style="80" bestFit="1" customWidth="1"/>
    <col min="8715" max="8715" width="5.875" style="80" bestFit="1" customWidth="1"/>
    <col min="8716" max="8716" width="8.75" style="80" bestFit="1" customWidth="1"/>
    <col min="8717" max="8717" width="8.5" style="80" bestFit="1" customWidth="1"/>
    <col min="8718" max="8718" width="8.625" style="80" bestFit="1" customWidth="1"/>
    <col min="8719" max="8719" width="14.375" style="80" bestFit="1" customWidth="1"/>
    <col min="8720" max="8720" width="10" style="80" bestFit="1" customWidth="1"/>
    <col min="8721" max="8721" width="6" style="80" customWidth="1"/>
    <col min="8722" max="8722" width="25.25" style="80" bestFit="1" customWidth="1"/>
    <col min="8723" max="8723" width="11" style="80" bestFit="1" customWidth="1"/>
    <col min="8724" max="8725" width="8.25" style="80" bestFit="1" customWidth="1"/>
    <col min="8726" max="8960" width="8.75" style="80"/>
    <col min="8961" max="8961" width="15.875" style="80" customWidth="1"/>
    <col min="8962" max="8962" width="3.875" style="80" bestFit="1" customWidth="1"/>
    <col min="8963" max="8963" width="38.25" style="80" customWidth="1"/>
    <col min="8964" max="8964" width="13.875" style="80" bestFit="1" customWidth="1"/>
    <col min="8965" max="8965" width="17" style="80" customWidth="1"/>
    <col min="8966" max="8966" width="13.125" style="80" bestFit="1" customWidth="1"/>
    <col min="8967" max="8967" width="6.875" style="80" customWidth="1"/>
    <col min="8968" max="8968" width="12.125" style="80" bestFit="1" customWidth="1"/>
    <col min="8969" max="8969" width="10.5" style="80" bestFit="1" customWidth="1"/>
    <col min="8970" max="8970" width="7" style="80" bestFit="1" customWidth="1"/>
    <col min="8971" max="8971" width="5.875" style="80" bestFit="1" customWidth="1"/>
    <col min="8972" max="8972" width="8.75" style="80" bestFit="1" customWidth="1"/>
    <col min="8973" max="8973" width="8.5" style="80" bestFit="1" customWidth="1"/>
    <col min="8974" max="8974" width="8.625" style="80" bestFit="1" customWidth="1"/>
    <col min="8975" max="8975" width="14.375" style="80" bestFit="1" customWidth="1"/>
    <col min="8976" max="8976" width="10" style="80" bestFit="1" customWidth="1"/>
    <col min="8977" max="8977" width="6" style="80" customWidth="1"/>
    <col min="8978" max="8978" width="25.25" style="80" bestFit="1" customWidth="1"/>
    <col min="8979" max="8979" width="11" style="80" bestFit="1" customWidth="1"/>
    <col min="8980" max="8981" width="8.25" style="80" bestFit="1" customWidth="1"/>
    <col min="8982" max="9216" width="8.75" style="80"/>
    <col min="9217" max="9217" width="15.875" style="80" customWidth="1"/>
    <col min="9218" max="9218" width="3.875" style="80" bestFit="1" customWidth="1"/>
    <col min="9219" max="9219" width="38.25" style="80" customWidth="1"/>
    <col min="9220" max="9220" width="13.875" style="80" bestFit="1" customWidth="1"/>
    <col min="9221" max="9221" width="17" style="80" customWidth="1"/>
    <col min="9222" max="9222" width="13.125" style="80" bestFit="1" customWidth="1"/>
    <col min="9223" max="9223" width="6.875" style="80" customWidth="1"/>
    <col min="9224" max="9224" width="12.125" style="80" bestFit="1" customWidth="1"/>
    <col min="9225" max="9225" width="10.5" style="80" bestFit="1" customWidth="1"/>
    <col min="9226" max="9226" width="7" style="80" bestFit="1" customWidth="1"/>
    <col min="9227" max="9227" width="5.875" style="80" bestFit="1" customWidth="1"/>
    <col min="9228" max="9228" width="8.75" style="80" bestFit="1" customWidth="1"/>
    <col min="9229" max="9229" width="8.5" style="80" bestFit="1" customWidth="1"/>
    <col min="9230" max="9230" width="8.625" style="80" bestFit="1" customWidth="1"/>
    <col min="9231" max="9231" width="14.375" style="80" bestFit="1" customWidth="1"/>
    <col min="9232" max="9232" width="10" style="80" bestFit="1" customWidth="1"/>
    <col min="9233" max="9233" width="6" style="80" customWidth="1"/>
    <col min="9234" max="9234" width="25.25" style="80" bestFit="1" customWidth="1"/>
    <col min="9235" max="9235" width="11" style="80" bestFit="1" customWidth="1"/>
    <col min="9236" max="9237" width="8.25" style="80" bestFit="1" customWidth="1"/>
    <col min="9238" max="9472" width="8.75" style="80"/>
    <col min="9473" max="9473" width="15.875" style="80" customWidth="1"/>
    <col min="9474" max="9474" width="3.875" style="80" bestFit="1" customWidth="1"/>
    <col min="9475" max="9475" width="38.25" style="80" customWidth="1"/>
    <col min="9476" max="9476" width="13.875" style="80" bestFit="1" customWidth="1"/>
    <col min="9477" max="9477" width="17" style="80" customWidth="1"/>
    <col min="9478" max="9478" width="13.125" style="80" bestFit="1" customWidth="1"/>
    <col min="9479" max="9479" width="6.875" style="80" customWidth="1"/>
    <col min="9480" max="9480" width="12.125" style="80" bestFit="1" customWidth="1"/>
    <col min="9481" max="9481" width="10.5" style="80" bestFit="1" customWidth="1"/>
    <col min="9482" max="9482" width="7" style="80" bestFit="1" customWidth="1"/>
    <col min="9483" max="9483" width="5.875" style="80" bestFit="1" customWidth="1"/>
    <col min="9484" max="9484" width="8.75" style="80" bestFit="1" customWidth="1"/>
    <col min="9485" max="9485" width="8.5" style="80" bestFit="1" customWidth="1"/>
    <col min="9486" max="9486" width="8.625" style="80" bestFit="1" customWidth="1"/>
    <col min="9487" max="9487" width="14.375" style="80" bestFit="1" customWidth="1"/>
    <col min="9488" max="9488" width="10" style="80" bestFit="1" customWidth="1"/>
    <col min="9489" max="9489" width="6" style="80" customWidth="1"/>
    <col min="9490" max="9490" width="25.25" style="80" bestFit="1" customWidth="1"/>
    <col min="9491" max="9491" width="11" style="80" bestFit="1" customWidth="1"/>
    <col min="9492" max="9493" width="8.25" style="80" bestFit="1" customWidth="1"/>
    <col min="9494" max="9728" width="8.75" style="80"/>
    <col min="9729" max="9729" width="15.875" style="80" customWidth="1"/>
    <col min="9730" max="9730" width="3.875" style="80" bestFit="1" customWidth="1"/>
    <col min="9731" max="9731" width="38.25" style="80" customWidth="1"/>
    <col min="9732" max="9732" width="13.875" style="80" bestFit="1" customWidth="1"/>
    <col min="9733" max="9733" width="17" style="80" customWidth="1"/>
    <col min="9734" max="9734" width="13.125" style="80" bestFit="1" customWidth="1"/>
    <col min="9735" max="9735" width="6.875" style="80" customWidth="1"/>
    <col min="9736" max="9736" width="12.125" style="80" bestFit="1" customWidth="1"/>
    <col min="9737" max="9737" width="10.5" style="80" bestFit="1" customWidth="1"/>
    <col min="9738" max="9738" width="7" style="80" bestFit="1" customWidth="1"/>
    <col min="9739" max="9739" width="5.875" style="80" bestFit="1" customWidth="1"/>
    <col min="9740" max="9740" width="8.75" style="80" bestFit="1" customWidth="1"/>
    <col min="9741" max="9741" width="8.5" style="80" bestFit="1" customWidth="1"/>
    <col min="9742" max="9742" width="8.625" style="80" bestFit="1" customWidth="1"/>
    <col min="9743" max="9743" width="14.375" style="80" bestFit="1" customWidth="1"/>
    <col min="9744" max="9744" width="10" style="80" bestFit="1" customWidth="1"/>
    <col min="9745" max="9745" width="6" style="80" customWidth="1"/>
    <col min="9746" max="9746" width="25.25" style="80" bestFit="1" customWidth="1"/>
    <col min="9747" max="9747" width="11" style="80" bestFit="1" customWidth="1"/>
    <col min="9748" max="9749" width="8.25" style="80" bestFit="1" customWidth="1"/>
    <col min="9750" max="9984" width="8.75" style="80"/>
    <col min="9985" max="9985" width="15.875" style="80" customWidth="1"/>
    <col min="9986" max="9986" width="3.875" style="80" bestFit="1" customWidth="1"/>
    <col min="9987" max="9987" width="38.25" style="80" customWidth="1"/>
    <col min="9988" max="9988" width="13.875" style="80" bestFit="1" customWidth="1"/>
    <col min="9989" max="9989" width="17" style="80" customWidth="1"/>
    <col min="9990" max="9990" width="13.125" style="80" bestFit="1" customWidth="1"/>
    <col min="9991" max="9991" width="6.875" style="80" customWidth="1"/>
    <col min="9992" max="9992" width="12.125" style="80" bestFit="1" customWidth="1"/>
    <col min="9993" max="9993" width="10.5" style="80" bestFit="1" customWidth="1"/>
    <col min="9994" max="9994" width="7" style="80" bestFit="1" customWidth="1"/>
    <col min="9995" max="9995" width="5.875" style="80" bestFit="1" customWidth="1"/>
    <col min="9996" max="9996" width="8.75" style="80" bestFit="1" customWidth="1"/>
    <col min="9997" max="9997" width="8.5" style="80" bestFit="1" customWidth="1"/>
    <col min="9998" max="9998" width="8.625" style="80" bestFit="1" customWidth="1"/>
    <col min="9999" max="9999" width="14.375" style="80" bestFit="1" customWidth="1"/>
    <col min="10000" max="10000" width="10" style="80" bestFit="1" customWidth="1"/>
    <col min="10001" max="10001" width="6" style="80" customWidth="1"/>
    <col min="10002" max="10002" width="25.25" style="80" bestFit="1" customWidth="1"/>
    <col min="10003" max="10003" width="11" style="80" bestFit="1" customWidth="1"/>
    <col min="10004" max="10005" width="8.25" style="80" bestFit="1" customWidth="1"/>
    <col min="10006" max="10240" width="8.75" style="80"/>
    <col min="10241" max="10241" width="15.875" style="80" customWidth="1"/>
    <col min="10242" max="10242" width="3.875" style="80" bestFit="1" customWidth="1"/>
    <col min="10243" max="10243" width="38.25" style="80" customWidth="1"/>
    <col min="10244" max="10244" width="13.875" style="80" bestFit="1" customWidth="1"/>
    <col min="10245" max="10245" width="17" style="80" customWidth="1"/>
    <col min="10246" max="10246" width="13.125" style="80" bestFit="1" customWidth="1"/>
    <col min="10247" max="10247" width="6.875" style="80" customWidth="1"/>
    <col min="10248" max="10248" width="12.125" style="80" bestFit="1" customWidth="1"/>
    <col min="10249" max="10249" width="10.5" style="80" bestFit="1" customWidth="1"/>
    <col min="10250" max="10250" width="7" style="80" bestFit="1" customWidth="1"/>
    <col min="10251" max="10251" width="5.875" style="80" bestFit="1" customWidth="1"/>
    <col min="10252" max="10252" width="8.75" style="80" bestFit="1" customWidth="1"/>
    <col min="10253" max="10253" width="8.5" style="80" bestFit="1" customWidth="1"/>
    <col min="10254" max="10254" width="8.625" style="80" bestFit="1" customWidth="1"/>
    <col min="10255" max="10255" width="14.375" style="80" bestFit="1" customWidth="1"/>
    <col min="10256" max="10256" width="10" style="80" bestFit="1" customWidth="1"/>
    <col min="10257" max="10257" width="6" style="80" customWidth="1"/>
    <col min="10258" max="10258" width="25.25" style="80" bestFit="1" customWidth="1"/>
    <col min="10259" max="10259" width="11" style="80" bestFit="1" customWidth="1"/>
    <col min="10260" max="10261" width="8.25" style="80" bestFit="1" customWidth="1"/>
    <col min="10262" max="10496" width="8.75" style="80"/>
    <col min="10497" max="10497" width="15.875" style="80" customWidth="1"/>
    <col min="10498" max="10498" width="3.875" style="80" bestFit="1" customWidth="1"/>
    <col min="10499" max="10499" width="38.25" style="80" customWidth="1"/>
    <col min="10500" max="10500" width="13.875" style="80" bestFit="1" customWidth="1"/>
    <col min="10501" max="10501" width="17" style="80" customWidth="1"/>
    <col min="10502" max="10502" width="13.125" style="80" bestFit="1" customWidth="1"/>
    <col min="10503" max="10503" width="6.875" style="80" customWidth="1"/>
    <col min="10504" max="10504" width="12.125" style="80" bestFit="1" customWidth="1"/>
    <col min="10505" max="10505" width="10.5" style="80" bestFit="1" customWidth="1"/>
    <col min="10506" max="10506" width="7" style="80" bestFit="1" customWidth="1"/>
    <col min="10507" max="10507" width="5.875" style="80" bestFit="1" customWidth="1"/>
    <col min="10508" max="10508" width="8.75" style="80" bestFit="1" customWidth="1"/>
    <col min="10509" max="10509" width="8.5" style="80" bestFit="1" customWidth="1"/>
    <col min="10510" max="10510" width="8.625" style="80" bestFit="1" customWidth="1"/>
    <col min="10511" max="10511" width="14.375" style="80" bestFit="1" customWidth="1"/>
    <col min="10512" max="10512" width="10" style="80" bestFit="1" customWidth="1"/>
    <col min="10513" max="10513" width="6" style="80" customWidth="1"/>
    <col min="10514" max="10514" width="25.25" style="80" bestFit="1" customWidth="1"/>
    <col min="10515" max="10515" width="11" style="80" bestFit="1" customWidth="1"/>
    <col min="10516" max="10517" width="8.25" style="80" bestFit="1" customWidth="1"/>
    <col min="10518" max="10752" width="8.75" style="80"/>
    <col min="10753" max="10753" width="15.875" style="80" customWidth="1"/>
    <col min="10754" max="10754" width="3.875" style="80" bestFit="1" customWidth="1"/>
    <col min="10755" max="10755" width="38.25" style="80" customWidth="1"/>
    <col min="10756" max="10756" width="13.875" style="80" bestFit="1" customWidth="1"/>
    <col min="10757" max="10757" width="17" style="80" customWidth="1"/>
    <col min="10758" max="10758" width="13.125" style="80" bestFit="1" customWidth="1"/>
    <col min="10759" max="10759" width="6.875" style="80" customWidth="1"/>
    <col min="10760" max="10760" width="12.125" style="80" bestFit="1" customWidth="1"/>
    <col min="10761" max="10761" width="10.5" style="80" bestFit="1" customWidth="1"/>
    <col min="10762" max="10762" width="7" style="80" bestFit="1" customWidth="1"/>
    <col min="10763" max="10763" width="5.875" style="80" bestFit="1" customWidth="1"/>
    <col min="10764" max="10764" width="8.75" style="80" bestFit="1" customWidth="1"/>
    <col min="10765" max="10765" width="8.5" style="80" bestFit="1" customWidth="1"/>
    <col min="10766" max="10766" width="8.625" style="80" bestFit="1" customWidth="1"/>
    <col min="10767" max="10767" width="14.375" style="80" bestFit="1" customWidth="1"/>
    <col min="10768" max="10768" width="10" style="80" bestFit="1" customWidth="1"/>
    <col min="10769" max="10769" width="6" style="80" customWidth="1"/>
    <col min="10770" max="10770" width="25.25" style="80" bestFit="1" customWidth="1"/>
    <col min="10771" max="10771" width="11" style="80" bestFit="1" customWidth="1"/>
    <col min="10772" max="10773" width="8.25" style="80" bestFit="1" customWidth="1"/>
    <col min="10774" max="11008" width="8.75" style="80"/>
    <col min="11009" max="11009" width="15.875" style="80" customWidth="1"/>
    <col min="11010" max="11010" width="3.875" style="80" bestFit="1" customWidth="1"/>
    <col min="11011" max="11011" width="38.25" style="80" customWidth="1"/>
    <col min="11012" max="11012" width="13.875" style="80" bestFit="1" customWidth="1"/>
    <col min="11013" max="11013" width="17" style="80" customWidth="1"/>
    <col min="11014" max="11014" width="13.125" style="80" bestFit="1" customWidth="1"/>
    <col min="11015" max="11015" width="6.875" style="80" customWidth="1"/>
    <col min="11016" max="11016" width="12.125" style="80" bestFit="1" customWidth="1"/>
    <col min="11017" max="11017" width="10.5" style="80" bestFit="1" customWidth="1"/>
    <col min="11018" max="11018" width="7" style="80" bestFit="1" customWidth="1"/>
    <col min="11019" max="11019" width="5.875" style="80" bestFit="1" customWidth="1"/>
    <col min="11020" max="11020" width="8.75" style="80" bestFit="1" customWidth="1"/>
    <col min="11021" max="11021" width="8.5" style="80" bestFit="1" customWidth="1"/>
    <col min="11022" max="11022" width="8.625" style="80" bestFit="1" customWidth="1"/>
    <col min="11023" max="11023" width="14.375" style="80" bestFit="1" customWidth="1"/>
    <col min="11024" max="11024" width="10" style="80" bestFit="1" customWidth="1"/>
    <col min="11025" max="11025" width="6" style="80" customWidth="1"/>
    <col min="11026" max="11026" width="25.25" style="80" bestFit="1" customWidth="1"/>
    <col min="11027" max="11027" width="11" style="80" bestFit="1" customWidth="1"/>
    <col min="11028" max="11029" width="8.25" style="80" bestFit="1" customWidth="1"/>
    <col min="11030" max="11264" width="8.75" style="80"/>
    <col min="11265" max="11265" width="15.875" style="80" customWidth="1"/>
    <col min="11266" max="11266" width="3.875" style="80" bestFit="1" customWidth="1"/>
    <col min="11267" max="11267" width="38.25" style="80" customWidth="1"/>
    <col min="11268" max="11268" width="13.875" style="80" bestFit="1" customWidth="1"/>
    <col min="11269" max="11269" width="17" style="80" customWidth="1"/>
    <col min="11270" max="11270" width="13.125" style="80" bestFit="1" customWidth="1"/>
    <col min="11271" max="11271" width="6.875" style="80" customWidth="1"/>
    <col min="11272" max="11272" width="12.125" style="80" bestFit="1" customWidth="1"/>
    <col min="11273" max="11273" width="10.5" style="80" bestFit="1" customWidth="1"/>
    <col min="11274" max="11274" width="7" style="80" bestFit="1" customWidth="1"/>
    <col min="11275" max="11275" width="5.875" style="80" bestFit="1" customWidth="1"/>
    <col min="11276" max="11276" width="8.75" style="80" bestFit="1" customWidth="1"/>
    <col min="11277" max="11277" width="8.5" style="80" bestFit="1" customWidth="1"/>
    <col min="11278" max="11278" width="8.625" style="80" bestFit="1" customWidth="1"/>
    <col min="11279" max="11279" width="14.375" style="80" bestFit="1" customWidth="1"/>
    <col min="11280" max="11280" width="10" style="80" bestFit="1" customWidth="1"/>
    <col min="11281" max="11281" width="6" style="80" customWidth="1"/>
    <col min="11282" max="11282" width="25.25" style="80" bestFit="1" customWidth="1"/>
    <col min="11283" max="11283" width="11" style="80" bestFit="1" customWidth="1"/>
    <col min="11284" max="11285" width="8.25" style="80" bestFit="1" customWidth="1"/>
    <col min="11286" max="11520" width="8.75" style="80"/>
    <col min="11521" max="11521" width="15.875" style="80" customWidth="1"/>
    <col min="11522" max="11522" width="3.875" style="80" bestFit="1" customWidth="1"/>
    <col min="11523" max="11523" width="38.25" style="80" customWidth="1"/>
    <col min="11524" max="11524" width="13.875" style="80" bestFit="1" customWidth="1"/>
    <col min="11525" max="11525" width="17" style="80" customWidth="1"/>
    <col min="11526" max="11526" width="13.125" style="80" bestFit="1" customWidth="1"/>
    <col min="11527" max="11527" width="6.875" style="80" customWidth="1"/>
    <col min="11528" max="11528" width="12.125" style="80" bestFit="1" customWidth="1"/>
    <col min="11529" max="11529" width="10.5" style="80" bestFit="1" customWidth="1"/>
    <col min="11530" max="11530" width="7" style="80" bestFit="1" customWidth="1"/>
    <col min="11531" max="11531" width="5.875" style="80" bestFit="1" customWidth="1"/>
    <col min="11532" max="11532" width="8.75" style="80" bestFit="1" customWidth="1"/>
    <col min="11533" max="11533" width="8.5" style="80" bestFit="1" customWidth="1"/>
    <col min="11534" max="11534" width="8.625" style="80" bestFit="1" customWidth="1"/>
    <col min="11535" max="11535" width="14.375" style="80" bestFit="1" customWidth="1"/>
    <col min="11536" max="11536" width="10" style="80" bestFit="1" customWidth="1"/>
    <col min="11537" max="11537" width="6" style="80" customWidth="1"/>
    <col min="11538" max="11538" width="25.25" style="80" bestFit="1" customWidth="1"/>
    <col min="11539" max="11539" width="11" style="80" bestFit="1" customWidth="1"/>
    <col min="11540" max="11541" width="8.25" style="80" bestFit="1" customWidth="1"/>
    <col min="11542" max="11776" width="8.75" style="80"/>
    <col min="11777" max="11777" width="15.875" style="80" customWidth="1"/>
    <col min="11778" max="11778" width="3.875" style="80" bestFit="1" customWidth="1"/>
    <col min="11779" max="11779" width="38.25" style="80" customWidth="1"/>
    <col min="11780" max="11780" width="13.875" style="80" bestFit="1" customWidth="1"/>
    <col min="11781" max="11781" width="17" style="80" customWidth="1"/>
    <col min="11782" max="11782" width="13.125" style="80" bestFit="1" customWidth="1"/>
    <col min="11783" max="11783" width="6.875" style="80" customWidth="1"/>
    <col min="11784" max="11784" width="12.125" style="80" bestFit="1" customWidth="1"/>
    <col min="11785" max="11785" width="10.5" style="80" bestFit="1" customWidth="1"/>
    <col min="11786" max="11786" width="7" style="80" bestFit="1" customWidth="1"/>
    <col min="11787" max="11787" width="5.875" style="80" bestFit="1" customWidth="1"/>
    <col min="11788" max="11788" width="8.75" style="80" bestFit="1" customWidth="1"/>
    <col min="11789" max="11789" width="8.5" style="80" bestFit="1" customWidth="1"/>
    <col min="11790" max="11790" width="8.625" style="80" bestFit="1" customWidth="1"/>
    <col min="11791" max="11791" width="14.375" style="80" bestFit="1" customWidth="1"/>
    <col min="11792" max="11792" width="10" style="80" bestFit="1" customWidth="1"/>
    <col min="11793" max="11793" width="6" style="80" customWidth="1"/>
    <col min="11794" max="11794" width="25.25" style="80" bestFit="1" customWidth="1"/>
    <col min="11795" max="11795" width="11" style="80" bestFit="1" customWidth="1"/>
    <col min="11796" max="11797" width="8.25" style="80" bestFit="1" customWidth="1"/>
    <col min="11798" max="12032" width="8.75" style="80"/>
    <col min="12033" max="12033" width="15.875" style="80" customWidth="1"/>
    <col min="12034" max="12034" width="3.875" style="80" bestFit="1" customWidth="1"/>
    <col min="12035" max="12035" width="38.25" style="80" customWidth="1"/>
    <col min="12036" max="12036" width="13.875" style="80" bestFit="1" customWidth="1"/>
    <col min="12037" max="12037" width="17" style="80" customWidth="1"/>
    <col min="12038" max="12038" width="13.125" style="80" bestFit="1" customWidth="1"/>
    <col min="12039" max="12039" width="6.875" style="80" customWidth="1"/>
    <col min="12040" max="12040" width="12.125" style="80" bestFit="1" customWidth="1"/>
    <col min="12041" max="12041" width="10.5" style="80" bestFit="1" customWidth="1"/>
    <col min="12042" max="12042" width="7" style="80" bestFit="1" customWidth="1"/>
    <col min="12043" max="12043" width="5.875" style="80" bestFit="1" customWidth="1"/>
    <col min="12044" max="12044" width="8.75" style="80" bestFit="1" customWidth="1"/>
    <col min="12045" max="12045" width="8.5" style="80" bestFit="1" customWidth="1"/>
    <col min="12046" max="12046" width="8.625" style="80" bestFit="1" customWidth="1"/>
    <col min="12047" max="12047" width="14.375" style="80" bestFit="1" customWidth="1"/>
    <col min="12048" max="12048" width="10" style="80" bestFit="1" customWidth="1"/>
    <col min="12049" max="12049" width="6" style="80" customWidth="1"/>
    <col min="12050" max="12050" width="25.25" style="80" bestFit="1" customWidth="1"/>
    <col min="12051" max="12051" width="11" style="80" bestFit="1" customWidth="1"/>
    <col min="12052" max="12053" width="8.25" style="80" bestFit="1" customWidth="1"/>
    <col min="12054" max="12288" width="8.75" style="80"/>
    <col min="12289" max="12289" width="15.875" style="80" customWidth="1"/>
    <col min="12290" max="12290" width="3.875" style="80" bestFit="1" customWidth="1"/>
    <col min="12291" max="12291" width="38.25" style="80" customWidth="1"/>
    <col min="12292" max="12292" width="13.875" style="80" bestFit="1" customWidth="1"/>
    <col min="12293" max="12293" width="17" style="80" customWidth="1"/>
    <col min="12294" max="12294" width="13.125" style="80" bestFit="1" customWidth="1"/>
    <col min="12295" max="12295" width="6.875" style="80" customWidth="1"/>
    <col min="12296" max="12296" width="12.125" style="80" bestFit="1" customWidth="1"/>
    <col min="12297" max="12297" width="10.5" style="80" bestFit="1" customWidth="1"/>
    <col min="12298" max="12298" width="7" style="80" bestFit="1" customWidth="1"/>
    <col min="12299" max="12299" width="5.875" style="80" bestFit="1" customWidth="1"/>
    <col min="12300" max="12300" width="8.75" style="80" bestFit="1" customWidth="1"/>
    <col min="12301" max="12301" width="8.5" style="80" bestFit="1" customWidth="1"/>
    <col min="12302" max="12302" width="8.625" style="80" bestFit="1" customWidth="1"/>
    <col min="12303" max="12303" width="14.375" style="80" bestFit="1" customWidth="1"/>
    <col min="12304" max="12304" width="10" style="80" bestFit="1" customWidth="1"/>
    <col min="12305" max="12305" width="6" style="80" customWidth="1"/>
    <col min="12306" max="12306" width="25.25" style="80" bestFit="1" customWidth="1"/>
    <col min="12307" max="12307" width="11" style="80" bestFit="1" customWidth="1"/>
    <col min="12308" max="12309" width="8.25" style="80" bestFit="1" customWidth="1"/>
    <col min="12310" max="12544" width="8.75" style="80"/>
    <col min="12545" max="12545" width="15.875" style="80" customWidth="1"/>
    <col min="12546" max="12546" width="3.875" style="80" bestFit="1" customWidth="1"/>
    <col min="12547" max="12547" width="38.25" style="80" customWidth="1"/>
    <col min="12548" max="12548" width="13.875" style="80" bestFit="1" customWidth="1"/>
    <col min="12549" max="12549" width="17" style="80" customWidth="1"/>
    <col min="12550" max="12550" width="13.125" style="80" bestFit="1" customWidth="1"/>
    <col min="12551" max="12551" width="6.875" style="80" customWidth="1"/>
    <col min="12552" max="12552" width="12.125" style="80" bestFit="1" customWidth="1"/>
    <col min="12553" max="12553" width="10.5" style="80" bestFit="1" customWidth="1"/>
    <col min="12554" max="12554" width="7" style="80" bestFit="1" customWidth="1"/>
    <col min="12555" max="12555" width="5.875" style="80" bestFit="1" customWidth="1"/>
    <col min="12556" max="12556" width="8.75" style="80" bestFit="1" customWidth="1"/>
    <col min="12557" max="12557" width="8.5" style="80" bestFit="1" customWidth="1"/>
    <col min="12558" max="12558" width="8.625" style="80" bestFit="1" customWidth="1"/>
    <col min="12559" max="12559" width="14.375" style="80" bestFit="1" customWidth="1"/>
    <col min="12560" max="12560" width="10" style="80" bestFit="1" customWidth="1"/>
    <col min="12561" max="12561" width="6" style="80" customWidth="1"/>
    <col min="12562" max="12562" width="25.25" style="80" bestFit="1" customWidth="1"/>
    <col min="12563" max="12563" width="11" style="80" bestFit="1" customWidth="1"/>
    <col min="12564" max="12565" width="8.25" style="80" bestFit="1" customWidth="1"/>
    <col min="12566" max="12800" width="8.75" style="80"/>
    <col min="12801" max="12801" width="15.875" style="80" customWidth="1"/>
    <col min="12802" max="12802" width="3.875" style="80" bestFit="1" customWidth="1"/>
    <col min="12803" max="12803" width="38.25" style="80" customWidth="1"/>
    <col min="12804" max="12804" width="13.875" style="80" bestFit="1" customWidth="1"/>
    <col min="12805" max="12805" width="17" style="80" customWidth="1"/>
    <col min="12806" max="12806" width="13.125" style="80" bestFit="1" customWidth="1"/>
    <col min="12807" max="12807" width="6.875" style="80" customWidth="1"/>
    <col min="12808" max="12808" width="12.125" style="80" bestFit="1" customWidth="1"/>
    <col min="12809" max="12809" width="10.5" style="80" bestFit="1" customWidth="1"/>
    <col min="12810" max="12810" width="7" style="80" bestFit="1" customWidth="1"/>
    <col min="12811" max="12811" width="5.875" style="80" bestFit="1" customWidth="1"/>
    <col min="12812" max="12812" width="8.75" style="80" bestFit="1" customWidth="1"/>
    <col min="12813" max="12813" width="8.5" style="80" bestFit="1" customWidth="1"/>
    <col min="12814" max="12814" width="8.625" style="80" bestFit="1" customWidth="1"/>
    <col min="12815" max="12815" width="14.375" style="80" bestFit="1" customWidth="1"/>
    <col min="12816" max="12816" width="10" style="80" bestFit="1" customWidth="1"/>
    <col min="12817" max="12817" width="6" style="80" customWidth="1"/>
    <col min="12818" max="12818" width="25.25" style="80" bestFit="1" customWidth="1"/>
    <col min="12819" max="12819" width="11" style="80" bestFit="1" customWidth="1"/>
    <col min="12820" max="12821" width="8.25" style="80" bestFit="1" customWidth="1"/>
    <col min="12822" max="13056" width="8.75" style="80"/>
    <col min="13057" max="13057" width="15.875" style="80" customWidth="1"/>
    <col min="13058" max="13058" width="3.875" style="80" bestFit="1" customWidth="1"/>
    <col min="13059" max="13059" width="38.25" style="80" customWidth="1"/>
    <col min="13060" max="13060" width="13.875" style="80" bestFit="1" customWidth="1"/>
    <col min="13061" max="13061" width="17" style="80" customWidth="1"/>
    <col min="13062" max="13062" width="13.125" style="80" bestFit="1" customWidth="1"/>
    <col min="13063" max="13063" width="6.875" style="80" customWidth="1"/>
    <col min="13064" max="13064" width="12.125" style="80" bestFit="1" customWidth="1"/>
    <col min="13065" max="13065" width="10.5" style="80" bestFit="1" customWidth="1"/>
    <col min="13066" max="13066" width="7" style="80" bestFit="1" customWidth="1"/>
    <col min="13067" max="13067" width="5.875" style="80" bestFit="1" customWidth="1"/>
    <col min="13068" max="13068" width="8.75" style="80" bestFit="1" customWidth="1"/>
    <col min="13069" max="13069" width="8.5" style="80" bestFit="1" customWidth="1"/>
    <col min="13070" max="13070" width="8.625" style="80" bestFit="1" customWidth="1"/>
    <col min="13071" max="13071" width="14.375" style="80" bestFit="1" customWidth="1"/>
    <col min="13072" max="13072" width="10" style="80" bestFit="1" customWidth="1"/>
    <col min="13073" max="13073" width="6" style="80" customWidth="1"/>
    <col min="13074" max="13074" width="25.25" style="80" bestFit="1" customWidth="1"/>
    <col min="13075" max="13075" width="11" style="80" bestFit="1" customWidth="1"/>
    <col min="13076" max="13077" width="8.25" style="80" bestFit="1" customWidth="1"/>
    <col min="13078" max="13312" width="8.75" style="80"/>
    <col min="13313" max="13313" width="15.875" style="80" customWidth="1"/>
    <col min="13314" max="13314" width="3.875" style="80" bestFit="1" customWidth="1"/>
    <col min="13315" max="13315" width="38.25" style="80" customWidth="1"/>
    <col min="13316" max="13316" width="13.875" style="80" bestFit="1" customWidth="1"/>
    <col min="13317" max="13317" width="17" style="80" customWidth="1"/>
    <col min="13318" max="13318" width="13.125" style="80" bestFit="1" customWidth="1"/>
    <col min="13319" max="13319" width="6.875" style="80" customWidth="1"/>
    <col min="13320" max="13320" width="12.125" style="80" bestFit="1" customWidth="1"/>
    <col min="13321" max="13321" width="10.5" style="80" bestFit="1" customWidth="1"/>
    <col min="13322" max="13322" width="7" style="80" bestFit="1" customWidth="1"/>
    <col min="13323" max="13323" width="5.875" style="80" bestFit="1" customWidth="1"/>
    <col min="13324" max="13324" width="8.75" style="80" bestFit="1" customWidth="1"/>
    <col min="13325" max="13325" width="8.5" style="80" bestFit="1" customWidth="1"/>
    <col min="13326" max="13326" width="8.625" style="80" bestFit="1" customWidth="1"/>
    <col min="13327" max="13327" width="14.375" style="80" bestFit="1" customWidth="1"/>
    <col min="13328" max="13328" width="10" style="80" bestFit="1" customWidth="1"/>
    <col min="13329" max="13329" width="6" style="80" customWidth="1"/>
    <col min="13330" max="13330" width="25.25" style="80" bestFit="1" customWidth="1"/>
    <col min="13331" max="13331" width="11" style="80" bestFit="1" customWidth="1"/>
    <col min="13332" max="13333" width="8.25" style="80" bestFit="1" customWidth="1"/>
    <col min="13334" max="13568" width="8.75" style="80"/>
    <col min="13569" max="13569" width="15.875" style="80" customWidth="1"/>
    <col min="13570" max="13570" width="3.875" style="80" bestFit="1" customWidth="1"/>
    <col min="13571" max="13571" width="38.25" style="80" customWidth="1"/>
    <col min="13572" max="13572" width="13.875" style="80" bestFit="1" customWidth="1"/>
    <col min="13573" max="13573" width="17" style="80" customWidth="1"/>
    <col min="13574" max="13574" width="13.125" style="80" bestFit="1" customWidth="1"/>
    <col min="13575" max="13575" width="6.875" style="80" customWidth="1"/>
    <col min="13576" max="13576" width="12.125" style="80" bestFit="1" customWidth="1"/>
    <col min="13577" max="13577" width="10.5" style="80" bestFit="1" customWidth="1"/>
    <col min="13578" max="13578" width="7" style="80" bestFit="1" customWidth="1"/>
    <col min="13579" max="13579" width="5.875" style="80" bestFit="1" customWidth="1"/>
    <col min="13580" max="13580" width="8.75" style="80" bestFit="1" customWidth="1"/>
    <col min="13581" max="13581" width="8.5" style="80" bestFit="1" customWidth="1"/>
    <col min="13582" max="13582" width="8.625" style="80" bestFit="1" customWidth="1"/>
    <col min="13583" max="13583" width="14.375" style="80" bestFit="1" customWidth="1"/>
    <col min="13584" max="13584" width="10" style="80" bestFit="1" customWidth="1"/>
    <col min="13585" max="13585" width="6" style="80" customWidth="1"/>
    <col min="13586" max="13586" width="25.25" style="80" bestFit="1" customWidth="1"/>
    <col min="13587" max="13587" width="11" style="80" bestFit="1" customWidth="1"/>
    <col min="13588" max="13589" width="8.25" style="80" bestFit="1" customWidth="1"/>
    <col min="13590" max="13824" width="8.75" style="80"/>
    <col min="13825" max="13825" width="15.875" style="80" customWidth="1"/>
    <col min="13826" max="13826" width="3.875" style="80" bestFit="1" customWidth="1"/>
    <col min="13827" max="13827" width="38.25" style="80" customWidth="1"/>
    <col min="13828" max="13828" width="13.875" style="80" bestFit="1" customWidth="1"/>
    <col min="13829" max="13829" width="17" style="80" customWidth="1"/>
    <col min="13830" max="13830" width="13.125" style="80" bestFit="1" customWidth="1"/>
    <col min="13831" max="13831" width="6.875" style="80" customWidth="1"/>
    <col min="13832" max="13832" width="12.125" style="80" bestFit="1" customWidth="1"/>
    <col min="13833" max="13833" width="10.5" style="80" bestFit="1" customWidth="1"/>
    <col min="13834" max="13834" width="7" style="80" bestFit="1" customWidth="1"/>
    <col min="13835" max="13835" width="5.875" style="80" bestFit="1" customWidth="1"/>
    <col min="13836" max="13836" width="8.75" style="80" bestFit="1" customWidth="1"/>
    <col min="13837" max="13837" width="8.5" style="80" bestFit="1" customWidth="1"/>
    <col min="13838" max="13838" width="8.625" style="80" bestFit="1" customWidth="1"/>
    <col min="13839" max="13839" width="14.375" style="80" bestFit="1" customWidth="1"/>
    <col min="13840" max="13840" width="10" style="80" bestFit="1" customWidth="1"/>
    <col min="13841" max="13841" width="6" style="80" customWidth="1"/>
    <col min="13842" max="13842" width="25.25" style="80" bestFit="1" customWidth="1"/>
    <col min="13843" max="13843" width="11" style="80" bestFit="1" customWidth="1"/>
    <col min="13844" max="13845" width="8.25" style="80" bestFit="1" customWidth="1"/>
    <col min="13846" max="14080" width="8.75" style="80"/>
    <col min="14081" max="14081" width="15.875" style="80" customWidth="1"/>
    <col min="14082" max="14082" width="3.875" style="80" bestFit="1" customWidth="1"/>
    <col min="14083" max="14083" width="38.25" style="80" customWidth="1"/>
    <col min="14084" max="14084" width="13.875" style="80" bestFit="1" customWidth="1"/>
    <col min="14085" max="14085" width="17" style="80" customWidth="1"/>
    <col min="14086" max="14086" width="13.125" style="80" bestFit="1" customWidth="1"/>
    <col min="14087" max="14087" width="6.875" style="80" customWidth="1"/>
    <col min="14088" max="14088" width="12.125" style="80" bestFit="1" customWidth="1"/>
    <col min="14089" max="14089" width="10.5" style="80" bestFit="1" customWidth="1"/>
    <col min="14090" max="14090" width="7" style="80" bestFit="1" customWidth="1"/>
    <col min="14091" max="14091" width="5.875" style="80" bestFit="1" customWidth="1"/>
    <col min="14092" max="14092" width="8.75" style="80" bestFit="1" customWidth="1"/>
    <col min="14093" max="14093" width="8.5" style="80" bestFit="1" customWidth="1"/>
    <col min="14094" max="14094" width="8.625" style="80" bestFit="1" customWidth="1"/>
    <col min="14095" max="14095" width="14.375" style="80" bestFit="1" customWidth="1"/>
    <col min="14096" max="14096" width="10" style="80" bestFit="1" customWidth="1"/>
    <col min="14097" max="14097" width="6" style="80" customWidth="1"/>
    <col min="14098" max="14098" width="25.25" style="80" bestFit="1" customWidth="1"/>
    <col min="14099" max="14099" width="11" style="80" bestFit="1" customWidth="1"/>
    <col min="14100" max="14101" width="8.25" style="80" bestFit="1" customWidth="1"/>
    <col min="14102" max="14336" width="8.75" style="80"/>
    <col min="14337" max="14337" width="15.875" style="80" customWidth="1"/>
    <col min="14338" max="14338" width="3.875" style="80" bestFit="1" customWidth="1"/>
    <col min="14339" max="14339" width="38.25" style="80" customWidth="1"/>
    <col min="14340" max="14340" width="13.875" style="80" bestFit="1" customWidth="1"/>
    <col min="14341" max="14341" width="17" style="80" customWidth="1"/>
    <col min="14342" max="14342" width="13.125" style="80" bestFit="1" customWidth="1"/>
    <col min="14343" max="14343" width="6.875" style="80" customWidth="1"/>
    <col min="14344" max="14344" width="12.125" style="80" bestFit="1" customWidth="1"/>
    <col min="14345" max="14345" width="10.5" style="80" bestFit="1" customWidth="1"/>
    <col min="14346" max="14346" width="7" style="80" bestFit="1" customWidth="1"/>
    <col min="14347" max="14347" width="5.875" style="80" bestFit="1" customWidth="1"/>
    <col min="14348" max="14348" width="8.75" style="80" bestFit="1" customWidth="1"/>
    <col min="14349" max="14349" width="8.5" style="80" bestFit="1" customWidth="1"/>
    <col min="14350" max="14350" width="8.625" style="80" bestFit="1" customWidth="1"/>
    <col min="14351" max="14351" width="14.375" style="80" bestFit="1" customWidth="1"/>
    <col min="14352" max="14352" width="10" style="80" bestFit="1" customWidth="1"/>
    <col min="14353" max="14353" width="6" style="80" customWidth="1"/>
    <col min="14354" max="14354" width="25.25" style="80" bestFit="1" customWidth="1"/>
    <col min="14355" max="14355" width="11" style="80" bestFit="1" customWidth="1"/>
    <col min="14356" max="14357" width="8.25" style="80" bestFit="1" customWidth="1"/>
    <col min="14358" max="14592" width="8.75" style="80"/>
    <col min="14593" max="14593" width="15.875" style="80" customWidth="1"/>
    <col min="14594" max="14594" width="3.875" style="80" bestFit="1" customWidth="1"/>
    <col min="14595" max="14595" width="38.25" style="80" customWidth="1"/>
    <col min="14596" max="14596" width="13.875" style="80" bestFit="1" customWidth="1"/>
    <col min="14597" max="14597" width="17" style="80" customWidth="1"/>
    <col min="14598" max="14598" width="13.125" style="80" bestFit="1" customWidth="1"/>
    <col min="14599" max="14599" width="6.875" style="80" customWidth="1"/>
    <col min="14600" max="14600" width="12.125" style="80" bestFit="1" customWidth="1"/>
    <col min="14601" max="14601" width="10.5" style="80" bestFit="1" customWidth="1"/>
    <col min="14602" max="14602" width="7" style="80" bestFit="1" customWidth="1"/>
    <col min="14603" max="14603" width="5.875" style="80" bestFit="1" customWidth="1"/>
    <col min="14604" max="14604" width="8.75" style="80" bestFit="1" customWidth="1"/>
    <col min="14605" max="14605" width="8.5" style="80" bestFit="1" customWidth="1"/>
    <col min="14606" max="14606" width="8.625" style="80" bestFit="1" customWidth="1"/>
    <col min="14607" max="14607" width="14.375" style="80" bestFit="1" customWidth="1"/>
    <col min="14608" max="14608" width="10" style="80" bestFit="1" customWidth="1"/>
    <col min="14609" max="14609" width="6" style="80" customWidth="1"/>
    <col min="14610" max="14610" width="25.25" style="80" bestFit="1" customWidth="1"/>
    <col min="14611" max="14611" width="11" style="80" bestFit="1" customWidth="1"/>
    <col min="14612" max="14613" width="8.25" style="80" bestFit="1" customWidth="1"/>
    <col min="14614" max="14848" width="8.75" style="80"/>
    <col min="14849" max="14849" width="15.875" style="80" customWidth="1"/>
    <col min="14850" max="14850" width="3.875" style="80" bestFit="1" customWidth="1"/>
    <col min="14851" max="14851" width="38.25" style="80" customWidth="1"/>
    <col min="14852" max="14852" width="13.875" style="80" bestFit="1" customWidth="1"/>
    <col min="14853" max="14853" width="17" style="80" customWidth="1"/>
    <col min="14854" max="14854" width="13.125" style="80" bestFit="1" customWidth="1"/>
    <col min="14855" max="14855" width="6.875" style="80" customWidth="1"/>
    <col min="14856" max="14856" width="12.125" style="80" bestFit="1" customWidth="1"/>
    <col min="14857" max="14857" width="10.5" style="80" bestFit="1" customWidth="1"/>
    <col min="14858" max="14858" width="7" style="80" bestFit="1" customWidth="1"/>
    <col min="14859" max="14859" width="5.875" style="80" bestFit="1" customWidth="1"/>
    <col min="14860" max="14860" width="8.75" style="80" bestFit="1" customWidth="1"/>
    <col min="14861" max="14861" width="8.5" style="80" bestFit="1" customWidth="1"/>
    <col min="14862" max="14862" width="8.625" style="80" bestFit="1" customWidth="1"/>
    <col min="14863" max="14863" width="14.375" style="80" bestFit="1" customWidth="1"/>
    <col min="14864" max="14864" width="10" style="80" bestFit="1" customWidth="1"/>
    <col min="14865" max="14865" width="6" style="80" customWidth="1"/>
    <col min="14866" max="14866" width="25.25" style="80" bestFit="1" customWidth="1"/>
    <col min="14867" max="14867" width="11" style="80" bestFit="1" customWidth="1"/>
    <col min="14868" max="14869" width="8.25" style="80" bestFit="1" customWidth="1"/>
    <col min="14870" max="15104" width="8.75" style="80"/>
    <col min="15105" max="15105" width="15.875" style="80" customWidth="1"/>
    <col min="15106" max="15106" width="3.875" style="80" bestFit="1" customWidth="1"/>
    <col min="15107" max="15107" width="38.25" style="80" customWidth="1"/>
    <col min="15108" max="15108" width="13.875" style="80" bestFit="1" customWidth="1"/>
    <col min="15109" max="15109" width="17" style="80" customWidth="1"/>
    <col min="15110" max="15110" width="13.125" style="80" bestFit="1" customWidth="1"/>
    <col min="15111" max="15111" width="6.875" style="80" customWidth="1"/>
    <col min="15112" max="15112" width="12.125" style="80" bestFit="1" customWidth="1"/>
    <col min="15113" max="15113" width="10.5" style="80" bestFit="1" customWidth="1"/>
    <col min="15114" max="15114" width="7" style="80" bestFit="1" customWidth="1"/>
    <col min="15115" max="15115" width="5.875" style="80" bestFit="1" customWidth="1"/>
    <col min="15116" max="15116" width="8.75" style="80" bestFit="1" customWidth="1"/>
    <col min="15117" max="15117" width="8.5" style="80" bestFit="1" customWidth="1"/>
    <col min="15118" max="15118" width="8.625" style="80" bestFit="1" customWidth="1"/>
    <col min="15119" max="15119" width="14.375" style="80" bestFit="1" customWidth="1"/>
    <col min="15120" max="15120" width="10" style="80" bestFit="1" customWidth="1"/>
    <col min="15121" max="15121" width="6" style="80" customWidth="1"/>
    <col min="15122" max="15122" width="25.25" style="80" bestFit="1" customWidth="1"/>
    <col min="15123" max="15123" width="11" style="80" bestFit="1" customWidth="1"/>
    <col min="15124" max="15125" width="8.25" style="80" bestFit="1" customWidth="1"/>
    <col min="15126" max="15360" width="8.75" style="80"/>
    <col min="15361" max="15361" width="15.875" style="80" customWidth="1"/>
    <col min="15362" max="15362" width="3.875" style="80" bestFit="1" customWidth="1"/>
    <col min="15363" max="15363" width="38.25" style="80" customWidth="1"/>
    <col min="15364" max="15364" width="13.875" style="80" bestFit="1" customWidth="1"/>
    <col min="15365" max="15365" width="17" style="80" customWidth="1"/>
    <col min="15366" max="15366" width="13.125" style="80" bestFit="1" customWidth="1"/>
    <col min="15367" max="15367" width="6.875" style="80" customWidth="1"/>
    <col min="15368" max="15368" width="12.125" style="80" bestFit="1" customWidth="1"/>
    <col min="15369" max="15369" width="10.5" style="80" bestFit="1" customWidth="1"/>
    <col min="15370" max="15370" width="7" style="80" bestFit="1" customWidth="1"/>
    <col min="15371" max="15371" width="5.875" style="80" bestFit="1" customWidth="1"/>
    <col min="15372" max="15372" width="8.75" style="80" bestFit="1" customWidth="1"/>
    <col min="15373" max="15373" width="8.5" style="80" bestFit="1" customWidth="1"/>
    <col min="15374" max="15374" width="8.625" style="80" bestFit="1" customWidth="1"/>
    <col min="15375" max="15375" width="14.375" style="80" bestFit="1" customWidth="1"/>
    <col min="15376" max="15376" width="10" style="80" bestFit="1" customWidth="1"/>
    <col min="15377" max="15377" width="6" style="80" customWidth="1"/>
    <col min="15378" max="15378" width="25.25" style="80" bestFit="1" customWidth="1"/>
    <col min="15379" max="15379" width="11" style="80" bestFit="1" customWidth="1"/>
    <col min="15380" max="15381" width="8.25" style="80" bestFit="1" customWidth="1"/>
    <col min="15382" max="15616" width="8.75" style="80"/>
    <col min="15617" max="15617" width="15.875" style="80" customWidth="1"/>
    <col min="15618" max="15618" width="3.875" style="80" bestFit="1" customWidth="1"/>
    <col min="15619" max="15619" width="38.25" style="80" customWidth="1"/>
    <col min="15620" max="15620" width="13.875" style="80" bestFit="1" customWidth="1"/>
    <col min="15621" max="15621" width="17" style="80" customWidth="1"/>
    <col min="15622" max="15622" width="13.125" style="80" bestFit="1" customWidth="1"/>
    <col min="15623" max="15623" width="6.875" style="80" customWidth="1"/>
    <col min="15624" max="15624" width="12.125" style="80" bestFit="1" customWidth="1"/>
    <col min="15625" max="15625" width="10.5" style="80" bestFit="1" customWidth="1"/>
    <col min="15626" max="15626" width="7" style="80" bestFit="1" customWidth="1"/>
    <col min="15627" max="15627" width="5.875" style="80" bestFit="1" customWidth="1"/>
    <col min="15628" max="15628" width="8.75" style="80" bestFit="1" customWidth="1"/>
    <col min="15629" max="15629" width="8.5" style="80" bestFit="1" customWidth="1"/>
    <col min="15630" max="15630" width="8.625" style="80" bestFit="1" customWidth="1"/>
    <col min="15631" max="15631" width="14.375" style="80" bestFit="1" customWidth="1"/>
    <col min="15632" max="15632" width="10" style="80" bestFit="1" customWidth="1"/>
    <col min="15633" max="15633" width="6" style="80" customWidth="1"/>
    <col min="15634" max="15634" width="25.25" style="80" bestFit="1" customWidth="1"/>
    <col min="15635" max="15635" width="11" style="80" bestFit="1" customWidth="1"/>
    <col min="15636" max="15637" width="8.25" style="80" bestFit="1" customWidth="1"/>
    <col min="15638" max="15872" width="8.75" style="80"/>
    <col min="15873" max="15873" width="15.875" style="80" customWidth="1"/>
    <col min="15874" max="15874" width="3.875" style="80" bestFit="1" customWidth="1"/>
    <col min="15875" max="15875" width="38.25" style="80" customWidth="1"/>
    <col min="15876" max="15876" width="13.875" style="80" bestFit="1" customWidth="1"/>
    <col min="15877" max="15877" width="17" style="80" customWidth="1"/>
    <col min="15878" max="15878" width="13.125" style="80" bestFit="1" customWidth="1"/>
    <col min="15879" max="15879" width="6.875" style="80" customWidth="1"/>
    <col min="15880" max="15880" width="12.125" style="80" bestFit="1" customWidth="1"/>
    <col min="15881" max="15881" width="10.5" style="80" bestFit="1" customWidth="1"/>
    <col min="15882" max="15882" width="7" style="80" bestFit="1" customWidth="1"/>
    <col min="15883" max="15883" width="5.875" style="80" bestFit="1" customWidth="1"/>
    <col min="15884" max="15884" width="8.75" style="80" bestFit="1" customWidth="1"/>
    <col min="15885" max="15885" width="8.5" style="80" bestFit="1" customWidth="1"/>
    <col min="15886" max="15886" width="8.625" style="80" bestFit="1" customWidth="1"/>
    <col min="15887" max="15887" width="14.375" style="80" bestFit="1" customWidth="1"/>
    <col min="15888" max="15888" width="10" style="80" bestFit="1" customWidth="1"/>
    <col min="15889" max="15889" width="6" style="80" customWidth="1"/>
    <col min="15890" max="15890" width="25.25" style="80" bestFit="1" customWidth="1"/>
    <col min="15891" max="15891" width="11" style="80" bestFit="1" customWidth="1"/>
    <col min="15892" max="15893" width="8.25" style="80" bestFit="1" customWidth="1"/>
    <col min="15894" max="16128" width="8.75" style="80"/>
    <col min="16129" max="16129" width="15.875" style="80" customWidth="1"/>
    <col min="16130" max="16130" width="3.875" style="80" bestFit="1" customWidth="1"/>
    <col min="16131" max="16131" width="38.25" style="80" customWidth="1"/>
    <col min="16132" max="16132" width="13.875" style="80" bestFit="1" customWidth="1"/>
    <col min="16133" max="16133" width="17" style="80" customWidth="1"/>
    <col min="16134" max="16134" width="13.125" style="80" bestFit="1" customWidth="1"/>
    <col min="16135" max="16135" width="6.875" style="80" customWidth="1"/>
    <col min="16136" max="16136" width="12.125" style="80" bestFit="1" customWidth="1"/>
    <col min="16137" max="16137" width="10.5" style="80" bestFit="1" customWidth="1"/>
    <col min="16138" max="16138" width="7" style="80" bestFit="1" customWidth="1"/>
    <col min="16139" max="16139" width="5.875" style="80" bestFit="1" customWidth="1"/>
    <col min="16140" max="16140" width="8.75" style="80" bestFit="1" customWidth="1"/>
    <col min="16141" max="16141" width="8.5" style="80" bestFit="1" customWidth="1"/>
    <col min="16142" max="16142" width="8.625" style="80" bestFit="1" customWidth="1"/>
    <col min="16143" max="16143" width="14.375" style="80" bestFit="1" customWidth="1"/>
    <col min="16144" max="16144" width="10" style="80" bestFit="1" customWidth="1"/>
    <col min="16145" max="16145" width="6" style="80" customWidth="1"/>
    <col min="16146" max="16146" width="25.25" style="80" bestFit="1" customWidth="1"/>
    <col min="16147" max="16147" width="11" style="80" bestFit="1" customWidth="1"/>
    <col min="16148" max="16149" width="8.25" style="80" bestFit="1" customWidth="1"/>
    <col min="16150" max="16384" width="8.75" style="80"/>
  </cols>
  <sheetData>
    <row r="1" spans="1:24" ht="21.75" customHeight="1">
      <c r="A1" s="178"/>
      <c r="B1" s="178"/>
      <c r="Q1" s="177"/>
    </row>
    <row r="2" spans="1:24" ht="15">
      <c r="A2" s="80"/>
      <c r="E2" s="80"/>
      <c r="F2" s="176"/>
      <c r="J2" s="568" t="s">
        <v>587</v>
      </c>
      <c r="K2" s="568"/>
      <c r="L2" s="568"/>
      <c r="M2" s="568"/>
      <c r="N2" s="568"/>
      <c r="O2" s="568"/>
      <c r="P2" s="174"/>
      <c r="Q2" s="569" t="s">
        <v>586</v>
      </c>
      <c r="R2" s="570"/>
      <c r="S2" s="570"/>
      <c r="T2" s="570"/>
      <c r="U2" s="570"/>
    </row>
    <row r="3" spans="1:24" ht="23.25" customHeight="1">
      <c r="A3" s="261" t="s">
        <v>501</v>
      </c>
      <c r="B3" s="175"/>
      <c r="E3" s="80"/>
      <c r="J3" s="174"/>
      <c r="Q3" s="173"/>
      <c r="R3" s="571" t="s">
        <v>472</v>
      </c>
      <c r="S3" s="571"/>
      <c r="T3" s="571"/>
      <c r="U3" s="571"/>
      <c r="W3" s="249" t="s">
        <v>585</v>
      </c>
      <c r="X3" s="171"/>
    </row>
    <row r="4" spans="1:24" ht="14.25" customHeight="1" thickBot="1">
      <c r="A4" s="548" t="s">
        <v>470</v>
      </c>
      <c r="B4" s="572" t="s">
        <v>469</v>
      </c>
      <c r="C4" s="573"/>
      <c r="D4" s="578"/>
      <c r="E4" s="580"/>
      <c r="F4" s="572" t="s">
        <v>468</v>
      </c>
      <c r="G4" s="582"/>
      <c r="H4" s="534" t="s">
        <v>499</v>
      </c>
      <c r="I4" s="552" t="s">
        <v>466</v>
      </c>
      <c r="J4" s="528" t="s">
        <v>465</v>
      </c>
      <c r="K4" s="531" t="s">
        <v>6</v>
      </c>
      <c r="L4" s="532"/>
      <c r="M4" s="532"/>
      <c r="N4" s="533"/>
      <c r="O4" s="534" t="s">
        <v>497</v>
      </c>
      <c r="P4" s="537" t="s">
        <v>584</v>
      </c>
      <c r="Q4" s="538"/>
      <c r="R4" s="539"/>
      <c r="S4" s="543" t="s">
        <v>463</v>
      </c>
      <c r="T4" s="545" t="s">
        <v>7</v>
      </c>
      <c r="U4" s="534" t="s">
        <v>8</v>
      </c>
      <c r="W4" s="553" t="s">
        <v>460</v>
      </c>
      <c r="X4" s="553" t="s">
        <v>583</v>
      </c>
    </row>
    <row r="5" spans="1:24" ht="11.25" customHeight="1">
      <c r="A5" s="549"/>
      <c r="B5" s="574"/>
      <c r="C5" s="575"/>
      <c r="D5" s="579"/>
      <c r="E5" s="581"/>
      <c r="F5" s="530"/>
      <c r="G5" s="564"/>
      <c r="H5" s="549"/>
      <c r="I5" s="549"/>
      <c r="J5" s="529"/>
      <c r="K5" s="555" t="s">
        <v>458</v>
      </c>
      <c r="L5" s="558" t="s">
        <v>457</v>
      </c>
      <c r="M5" s="561" t="s">
        <v>456</v>
      </c>
      <c r="N5" s="562" t="s">
        <v>455</v>
      </c>
      <c r="O5" s="535"/>
      <c r="P5" s="540"/>
      <c r="Q5" s="541"/>
      <c r="R5" s="542"/>
      <c r="S5" s="544"/>
      <c r="T5" s="546"/>
      <c r="U5" s="549"/>
      <c r="W5" s="553"/>
      <c r="X5" s="553"/>
    </row>
    <row r="6" spans="1:24" ht="11.25" customHeight="1">
      <c r="A6" s="549"/>
      <c r="B6" s="574"/>
      <c r="C6" s="575"/>
      <c r="D6" s="548" t="s">
        <v>453</v>
      </c>
      <c r="E6" s="551" t="s">
        <v>25</v>
      </c>
      <c r="F6" s="548" t="s">
        <v>453</v>
      </c>
      <c r="G6" s="552" t="s">
        <v>452</v>
      </c>
      <c r="H6" s="549"/>
      <c r="I6" s="549"/>
      <c r="J6" s="529"/>
      <c r="K6" s="556"/>
      <c r="L6" s="559"/>
      <c r="M6" s="556"/>
      <c r="N6" s="563"/>
      <c r="O6" s="535"/>
      <c r="P6" s="534" t="s">
        <v>494</v>
      </c>
      <c r="Q6" s="534" t="s">
        <v>493</v>
      </c>
      <c r="R6" s="548" t="s">
        <v>449</v>
      </c>
      <c r="S6" s="565" t="s">
        <v>492</v>
      </c>
      <c r="T6" s="546"/>
      <c r="U6" s="549"/>
      <c r="W6" s="553"/>
      <c r="X6" s="553"/>
    </row>
    <row r="7" spans="1:24" ht="12" customHeight="1">
      <c r="A7" s="549"/>
      <c r="B7" s="574"/>
      <c r="C7" s="575"/>
      <c r="D7" s="549"/>
      <c r="E7" s="549"/>
      <c r="F7" s="549"/>
      <c r="G7" s="549"/>
      <c r="H7" s="549"/>
      <c r="I7" s="549"/>
      <c r="J7" s="529"/>
      <c r="K7" s="556"/>
      <c r="L7" s="559"/>
      <c r="M7" s="556"/>
      <c r="N7" s="563"/>
      <c r="O7" s="535"/>
      <c r="P7" s="535"/>
      <c r="Q7" s="535"/>
      <c r="R7" s="549"/>
      <c r="S7" s="566"/>
      <c r="T7" s="546"/>
      <c r="U7" s="549"/>
      <c r="W7" s="553"/>
      <c r="X7" s="553"/>
    </row>
    <row r="8" spans="1:24" ht="11.25" customHeight="1">
      <c r="A8" s="550"/>
      <c r="B8" s="576"/>
      <c r="C8" s="577"/>
      <c r="D8" s="550"/>
      <c r="E8" s="550"/>
      <c r="F8" s="550"/>
      <c r="G8" s="550"/>
      <c r="H8" s="550"/>
      <c r="I8" s="550"/>
      <c r="J8" s="530"/>
      <c r="K8" s="557"/>
      <c r="L8" s="560"/>
      <c r="M8" s="557"/>
      <c r="N8" s="564"/>
      <c r="O8" s="536"/>
      <c r="P8" s="536"/>
      <c r="Q8" s="536"/>
      <c r="R8" s="550"/>
      <c r="S8" s="567"/>
      <c r="T8" s="547"/>
      <c r="U8" s="550"/>
      <c r="W8" s="554"/>
      <c r="X8" s="554"/>
    </row>
    <row r="9" spans="1:24" ht="22.5">
      <c r="A9" s="248" t="s">
        <v>582</v>
      </c>
      <c r="B9" s="247"/>
      <c r="C9" s="245">
        <v>208</v>
      </c>
      <c r="D9" s="230" t="s">
        <v>581</v>
      </c>
      <c r="E9" s="229" t="s">
        <v>580</v>
      </c>
      <c r="F9" s="228" t="s">
        <v>571</v>
      </c>
      <c r="G9" s="165">
        <v>1.1990000000000001</v>
      </c>
      <c r="H9" s="228" t="s">
        <v>162</v>
      </c>
      <c r="I9" s="163" t="str">
        <f t="shared" ref="I9:I18" si="0">IF(W9="","",(IF(X9-W9&gt;0,CONCATENATE(TEXT(W9,"#,##0"),"~",TEXT(X9,"#,##0")),TEXT(W9,"#,##0"))))</f>
        <v>1,150~1,170</v>
      </c>
      <c r="J9" s="162">
        <v>5</v>
      </c>
      <c r="K9" s="227">
        <v>22</v>
      </c>
      <c r="L9" s="226">
        <f t="shared" ref="L9:L18" si="1">IF(K9&gt;0,1/K9*34.6*67.1,"")</f>
        <v>105.52999999999999</v>
      </c>
      <c r="M9" s="225">
        <f t="shared" ref="M9:M18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224">
        <f t="shared" ref="N9:N18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222" t="s">
        <v>562</v>
      </c>
      <c r="P9" s="223" t="s">
        <v>42</v>
      </c>
      <c r="Q9" s="222" t="s">
        <v>98</v>
      </c>
      <c r="R9" s="221"/>
      <c r="S9" s="243" t="str">
        <f t="shared" ref="S9:S18" si="4">IF((LEFT(D9,1)="6"),"☆☆☆☆☆",IF((LEFT(D9,1)="5"),"☆☆☆☆",IF((LEFT(D9,1)="4"),"☆☆☆"," ")))</f>
        <v>☆☆☆☆</v>
      </c>
      <c r="T9" s="153">
        <f t="shared" ref="T9:T18" si="5">IFERROR(IF(K9&lt;M9,"",(ROUNDDOWN(K9/M9*100,0))),"")</f>
        <v>117</v>
      </c>
      <c r="U9" s="152">
        <f t="shared" ref="U9:U18" si="6">IFERROR(IF(K9&lt;N9,"",(ROUNDDOWN(K9/N9*100,0))),"")</f>
        <v>100</v>
      </c>
      <c r="W9" s="151">
        <v>1150</v>
      </c>
      <c r="X9" s="151">
        <v>1170</v>
      </c>
    </row>
    <row r="10" spans="1:24" ht="12.75">
      <c r="A10" s="236"/>
      <c r="B10" s="238"/>
      <c r="C10" s="237">
        <v>308</v>
      </c>
      <c r="D10" s="230" t="s">
        <v>579</v>
      </c>
      <c r="E10" s="229" t="s">
        <v>506</v>
      </c>
      <c r="F10" s="228" t="s">
        <v>571</v>
      </c>
      <c r="G10" s="165">
        <v>1.1990000000000001</v>
      </c>
      <c r="H10" s="228" t="s">
        <v>162</v>
      </c>
      <c r="I10" s="163" t="str">
        <f t="shared" si="0"/>
        <v>1,350~1,370</v>
      </c>
      <c r="J10" s="162">
        <v>5</v>
      </c>
      <c r="K10" s="227">
        <v>21.4</v>
      </c>
      <c r="L10" s="226">
        <f t="shared" si="1"/>
        <v>108.48878504672898</v>
      </c>
      <c r="M10" s="225">
        <f t="shared" si="2"/>
        <v>15.8</v>
      </c>
      <c r="N10" s="224">
        <f t="shared" si="3"/>
        <v>19</v>
      </c>
      <c r="O10" s="222" t="s">
        <v>562</v>
      </c>
      <c r="P10" s="223" t="s">
        <v>42</v>
      </c>
      <c r="Q10" s="222" t="s">
        <v>98</v>
      </c>
      <c r="R10" s="221"/>
      <c r="S10" s="243" t="str">
        <f t="shared" si="4"/>
        <v>☆☆☆☆</v>
      </c>
      <c r="T10" s="153">
        <f t="shared" si="5"/>
        <v>135</v>
      </c>
      <c r="U10" s="152">
        <f t="shared" si="6"/>
        <v>112</v>
      </c>
      <c r="W10" s="151">
        <v>1350</v>
      </c>
      <c r="X10" s="151">
        <v>1370</v>
      </c>
    </row>
    <row r="11" spans="1:24" ht="12.75">
      <c r="A11" s="236"/>
      <c r="B11" s="246"/>
      <c r="C11" s="245"/>
      <c r="D11" s="230" t="s">
        <v>578</v>
      </c>
      <c r="E11" s="229" t="s">
        <v>506</v>
      </c>
      <c r="F11" s="228" t="s">
        <v>571</v>
      </c>
      <c r="G11" s="165">
        <v>1.1990000000000001</v>
      </c>
      <c r="H11" s="228" t="s">
        <v>162</v>
      </c>
      <c r="I11" s="163" t="str">
        <f t="shared" si="0"/>
        <v>1,400~1,420</v>
      </c>
      <c r="J11" s="162">
        <v>5</v>
      </c>
      <c r="K11" s="227">
        <v>20.9</v>
      </c>
      <c r="L11" s="226">
        <f t="shared" si="1"/>
        <v>111.08421052631577</v>
      </c>
      <c r="M11" s="225">
        <f t="shared" si="2"/>
        <v>15.8</v>
      </c>
      <c r="N11" s="224">
        <f t="shared" si="3"/>
        <v>19</v>
      </c>
      <c r="O11" s="222" t="s">
        <v>562</v>
      </c>
      <c r="P11" s="223" t="s">
        <v>42</v>
      </c>
      <c r="Q11" s="222" t="s">
        <v>98</v>
      </c>
      <c r="R11" s="221"/>
      <c r="S11" s="243" t="str">
        <f t="shared" si="4"/>
        <v>☆☆☆☆</v>
      </c>
      <c r="T11" s="153">
        <f t="shared" si="5"/>
        <v>132</v>
      </c>
      <c r="U11" s="152">
        <f t="shared" si="6"/>
        <v>110</v>
      </c>
      <c r="W11" s="151">
        <v>1400</v>
      </c>
      <c r="X11" s="151">
        <v>1420</v>
      </c>
    </row>
    <row r="12" spans="1:24" s="241" customFormat="1" ht="12.75">
      <c r="A12" s="236"/>
      <c r="B12" s="232"/>
      <c r="C12" s="237">
        <v>408</v>
      </c>
      <c r="D12" s="230" t="s">
        <v>577</v>
      </c>
      <c r="E12" s="229" t="s">
        <v>506</v>
      </c>
      <c r="F12" s="244" t="s">
        <v>571</v>
      </c>
      <c r="G12" s="244">
        <v>1.1990000000000001</v>
      </c>
      <c r="H12" s="244" t="s">
        <v>162</v>
      </c>
      <c r="I12" s="163" t="str">
        <f t="shared" si="0"/>
        <v>1,430~1,450</v>
      </c>
      <c r="J12" s="162">
        <v>5</v>
      </c>
      <c r="K12" s="227">
        <v>19.100000000000001</v>
      </c>
      <c r="L12" s="226">
        <f t="shared" si="1"/>
        <v>121.55287958115181</v>
      </c>
      <c r="M12" s="225">
        <f t="shared" si="2"/>
        <v>14.4</v>
      </c>
      <c r="N12" s="224">
        <f t="shared" si="3"/>
        <v>17.600000000000001</v>
      </c>
      <c r="O12" s="222" t="s">
        <v>562</v>
      </c>
      <c r="P12" s="223" t="s">
        <v>576</v>
      </c>
      <c r="Q12" s="222" t="s">
        <v>98</v>
      </c>
      <c r="R12" s="221"/>
      <c r="S12" s="243" t="str">
        <f t="shared" si="4"/>
        <v xml:space="preserve"> </v>
      </c>
      <c r="T12" s="153">
        <f t="shared" si="5"/>
        <v>132</v>
      </c>
      <c r="U12" s="152">
        <f t="shared" si="6"/>
        <v>108</v>
      </c>
      <c r="W12" s="242">
        <v>1430</v>
      </c>
      <c r="X12" s="242">
        <v>1450</v>
      </c>
    </row>
    <row r="13" spans="1:24" ht="33.75">
      <c r="A13" s="236"/>
      <c r="B13" s="239"/>
      <c r="C13" s="237" t="s">
        <v>575</v>
      </c>
      <c r="D13" s="230" t="s">
        <v>573</v>
      </c>
      <c r="E13" s="229" t="s">
        <v>574</v>
      </c>
      <c r="F13" s="228" t="s">
        <v>571</v>
      </c>
      <c r="G13" s="165">
        <v>1.1990000000000001</v>
      </c>
      <c r="H13" s="228" t="s">
        <v>162</v>
      </c>
      <c r="I13" s="163" t="str">
        <f t="shared" si="0"/>
        <v>1,270~1,300</v>
      </c>
      <c r="J13" s="162">
        <v>5</v>
      </c>
      <c r="K13" s="227">
        <v>19.2</v>
      </c>
      <c r="L13" s="226">
        <f t="shared" si="1"/>
        <v>120.91979166666667</v>
      </c>
      <c r="M13" s="225">
        <f t="shared" si="2"/>
        <v>17.2</v>
      </c>
      <c r="N13" s="224">
        <f t="shared" si="3"/>
        <v>20.3</v>
      </c>
      <c r="O13" s="222" t="s">
        <v>562</v>
      </c>
      <c r="P13" s="223" t="s">
        <v>42</v>
      </c>
      <c r="Q13" s="222" t="s">
        <v>98</v>
      </c>
      <c r="R13" s="221"/>
      <c r="S13" s="220" t="str">
        <f t="shared" si="4"/>
        <v>☆☆☆☆</v>
      </c>
      <c r="T13" s="153">
        <f t="shared" si="5"/>
        <v>111</v>
      </c>
      <c r="U13" s="152" t="str">
        <f t="shared" si="6"/>
        <v/>
      </c>
      <c r="W13" s="151">
        <v>1270</v>
      </c>
      <c r="X13" s="151">
        <v>1300</v>
      </c>
    </row>
    <row r="14" spans="1:24" ht="12.75">
      <c r="A14" s="236"/>
      <c r="B14" s="240"/>
      <c r="C14" s="234"/>
      <c r="D14" s="230" t="s">
        <v>573</v>
      </c>
      <c r="E14" s="229" t="s">
        <v>572</v>
      </c>
      <c r="F14" s="228" t="s">
        <v>571</v>
      </c>
      <c r="G14" s="165">
        <v>1.1990000000000001</v>
      </c>
      <c r="H14" s="228" t="s">
        <v>162</v>
      </c>
      <c r="I14" s="163" t="str">
        <f t="shared" si="0"/>
        <v>1,320</v>
      </c>
      <c r="J14" s="162">
        <v>5</v>
      </c>
      <c r="K14" s="227">
        <v>19.2</v>
      </c>
      <c r="L14" s="226">
        <f t="shared" si="1"/>
        <v>120.91979166666667</v>
      </c>
      <c r="M14" s="225">
        <f t="shared" si="2"/>
        <v>15.8</v>
      </c>
      <c r="N14" s="224">
        <f t="shared" si="3"/>
        <v>19</v>
      </c>
      <c r="O14" s="222" t="s">
        <v>562</v>
      </c>
      <c r="P14" s="223" t="s">
        <v>42</v>
      </c>
      <c r="Q14" s="222" t="s">
        <v>98</v>
      </c>
      <c r="R14" s="221"/>
      <c r="S14" s="220" t="str">
        <f t="shared" si="4"/>
        <v>☆☆☆☆</v>
      </c>
      <c r="T14" s="153">
        <f t="shared" si="5"/>
        <v>121</v>
      </c>
      <c r="U14" s="152">
        <f t="shared" si="6"/>
        <v>101</v>
      </c>
      <c r="W14" s="151">
        <v>1320</v>
      </c>
      <c r="X14" s="151"/>
    </row>
    <row r="15" spans="1:24" ht="22.5">
      <c r="A15" s="236"/>
      <c r="B15" s="239"/>
      <c r="C15" s="237" t="s">
        <v>570</v>
      </c>
      <c r="D15" s="230" t="s">
        <v>569</v>
      </c>
      <c r="E15" s="229" t="s">
        <v>564</v>
      </c>
      <c r="F15" s="228" t="s">
        <v>563</v>
      </c>
      <c r="G15" s="165">
        <v>1.5980000000000001</v>
      </c>
      <c r="H15" s="228" t="s">
        <v>162</v>
      </c>
      <c r="I15" s="163" t="str">
        <f t="shared" si="0"/>
        <v>1,480~1,520</v>
      </c>
      <c r="J15" s="162">
        <v>5</v>
      </c>
      <c r="K15" s="227">
        <v>17.5</v>
      </c>
      <c r="L15" s="226">
        <f t="shared" si="1"/>
        <v>132.66628571428569</v>
      </c>
      <c r="M15" s="225">
        <f t="shared" si="2"/>
        <v>14.4</v>
      </c>
      <c r="N15" s="224">
        <f t="shared" si="3"/>
        <v>17.600000000000001</v>
      </c>
      <c r="O15" s="222" t="s">
        <v>562</v>
      </c>
      <c r="P15" s="223" t="s">
        <v>42</v>
      </c>
      <c r="Q15" s="222" t="s">
        <v>98</v>
      </c>
      <c r="R15" s="221"/>
      <c r="S15" s="220" t="str">
        <f t="shared" si="4"/>
        <v>☆☆☆☆</v>
      </c>
      <c r="T15" s="153">
        <f t="shared" si="5"/>
        <v>121</v>
      </c>
      <c r="U15" s="152" t="str">
        <f t="shared" si="6"/>
        <v/>
      </c>
      <c r="W15" s="151">
        <v>1480</v>
      </c>
      <c r="X15" s="151">
        <v>1520</v>
      </c>
    </row>
    <row r="16" spans="1:24" ht="22.5">
      <c r="A16" s="236"/>
      <c r="B16" s="238"/>
      <c r="C16" s="237">
        <v>508</v>
      </c>
      <c r="D16" s="230" t="s">
        <v>567</v>
      </c>
      <c r="E16" s="229" t="s">
        <v>568</v>
      </c>
      <c r="F16" s="228" t="s">
        <v>563</v>
      </c>
      <c r="G16" s="165">
        <v>1.5980000000000001</v>
      </c>
      <c r="H16" s="228" t="s">
        <v>162</v>
      </c>
      <c r="I16" s="163" t="str">
        <f t="shared" si="0"/>
        <v>1,500~1,530</v>
      </c>
      <c r="J16" s="162">
        <v>5</v>
      </c>
      <c r="K16" s="227">
        <v>16.899999999999999</v>
      </c>
      <c r="L16" s="226">
        <f t="shared" si="1"/>
        <v>137.37633136094675</v>
      </c>
      <c r="M16" s="225">
        <f t="shared" si="2"/>
        <v>14.4</v>
      </c>
      <c r="N16" s="224">
        <f t="shared" si="3"/>
        <v>17.600000000000001</v>
      </c>
      <c r="O16" s="222" t="s">
        <v>562</v>
      </c>
      <c r="P16" s="223" t="s">
        <v>42</v>
      </c>
      <c r="Q16" s="222" t="s">
        <v>98</v>
      </c>
      <c r="R16" s="221"/>
      <c r="S16" s="220" t="str">
        <f t="shared" si="4"/>
        <v>☆☆☆☆</v>
      </c>
      <c r="T16" s="153">
        <f t="shared" si="5"/>
        <v>117</v>
      </c>
      <c r="U16" s="152" t="str">
        <f t="shared" si="6"/>
        <v/>
      </c>
      <c r="W16" s="151">
        <v>1500</v>
      </c>
      <c r="X16" s="151">
        <v>1530</v>
      </c>
    </row>
    <row r="17" spans="1:24" ht="45">
      <c r="A17" s="236"/>
      <c r="B17" s="235"/>
      <c r="C17" s="234"/>
      <c r="D17" s="230" t="s">
        <v>567</v>
      </c>
      <c r="E17" s="229" t="s">
        <v>566</v>
      </c>
      <c r="F17" s="228" t="s">
        <v>563</v>
      </c>
      <c r="G17" s="165">
        <v>1.5980000000000001</v>
      </c>
      <c r="H17" s="228" t="s">
        <v>162</v>
      </c>
      <c r="I17" s="163" t="str">
        <f t="shared" si="0"/>
        <v>1,540~1,580</v>
      </c>
      <c r="J17" s="162">
        <v>5</v>
      </c>
      <c r="K17" s="227">
        <v>16.899999999999999</v>
      </c>
      <c r="L17" s="226">
        <f t="shared" si="1"/>
        <v>137.37633136094675</v>
      </c>
      <c r="M17" s="225">
        <f t="shared" si="2"/>
        <v>13.2</v>
      </c>
      <c r="N17" s="224">
        <f t="shared" si="3"/>
        <v>16.5</v>
      </c>
      <c r="O17" s="222" t="s">
        <v>562</v>
      </c>
      <c r="P17" s="223" t="s">
        <v>42</v>
      </c>
      <c r="Q17" s="222" t="s">
        <v>98</v>
      </c>
      <c r="R17" s="221"/>
      <c r="S17" s="220" t="str">
        <f t="shared" si="4"/>
        <v>☆☆☆☆</v>
      </c>
      <c r="T17" s="153">
        <f t="shared" si="5"/>
        <v>128</v>
      </c>
      <c r="U17" s="152">
        <f t="shared" si="6"/>
        <v>102</v>
      </c>
      <c r="W17" s="151">
        <v>1540</v>
      </c>
      <c r="X17" s="151">
        <v>1580</v>
      </c>
    </row>
    <row r="18" spans="1:24" ht="22.5">
      <c r="A18" s="233"/>
      <c r="B18" s="232"/>
      <c r="C18" s="231">
        <v>5008</v>
      </c>
      <c r="D18" s="230" t="s">
        <v>565</v>
      </c>
      <c r="E18" s="229" t="s">
        <v>564</v>
      </c>
      <c r="F18" s="228" t="s">
        <v>563</v>
      </c>
      <c r="G18" s="165">
        <v>1.5980000000000001</v>
      </c>
      <c r="H18" s="228" t="s">
        <v>162</v>
      </c>
      <c r="I18" s="163" t="str">
        <f t="shared" si="0"/>
        <v>1,560~1,600</v>
      </c>
      <c r="J18" s="162">
        <v>7</v>
      </c>
      <c r="K18" s="227">
        <v>17.5</v>
      </c>
      <c r="L18" s="226">
        <f t="shared" si="1"/>
        <v>132.66628571428569</v>
      </c>
      <c r="M18" s="225">
        <f t="shared" si="2"/>
        <v>13.2</v>
      </c>
      <c r="N18" s="224">
        <f t="shared" si="3"/>
        <v>16.5</v>
      </c>
      <c r="O18" s="222" t="s">
        <v>562</v>
      </c>
      <c r="P18" s="223" t="s">
        <v>42</v>
      </c>
      <c r="Q18" s="222" t="s">
        <v>98</v>
      </c>
      <c r="R18" s="221"/>
      <c r="S18" s="220" t="str">
        <f t="shared" si="4"/>
        <v>☆☆☆☆</v>
      </c>
      <c r="T18" s="153">
        <f t="shared" si="5"/>
        <v>132</v>
      </c>
      <c r="U18" s="152">
        <f t="shared" si="6"/>
        <v>106</v>
      </c>
      <c r="W18" s="151">
        <v>1560</v>
      </c>
      <c r="X18" s="151">
        <v>1600</v>
      </c>
    </row>
    <row r="19" spans="1:24">
      <c r="E19" s="80"/>
    </row>
    <row r="20" spans="1:24">
      <c r="B20" s="80" t="s">
        <v>326</v>
      </c>
      <c r="E20" s="80"/>
    </row>
    <row r="21" spans="1:24">
      <c r="B21" s="80" t="s">
        <v>327</v>
      </c>
      <c r="E21" s="80"/>
    </row>
    <row r="22" spans="1:24">
      <c r="B22" s="80" t="s">
        <v>328</v>
      </c>
      <c r="E22" s="80"/>
    </row>
    <row r="23" spans="1:24">
      <c r="B23" s="80" t="s">
        <v>329</v>
      </c>
      <c r="E23" s="80"/>
    </row>
    <row r="24" spans="1:24">
      <c r="B24" s="80" t="s">
        <v>330</v>
      </c>
      <c r="E24" s="80"/>
    </row>
    <row r="25" spans="1:24">
      <c r="B25" s="80" t="s">
        <v>331</v>
      </c>
      <c r="E25" s="80"/>
    </row>
    <row r="26" spans="1:24">
      <c r="B26" s="80" t="s">
        <v>332</v>
      </c>
      <c r="E26" s="80"/>
    </row>
    <row r="27" spans="1:24">
      <c r="B27" s="80" t="s">
        <v>333</v>
      </c>
      <c r="E27" s="80"/>
    </row>
  </sheetData>
  <sheetProtection selectLockedCells="1"/>
  <mergeCells count="31">
    <mergeCell ref="W4:W8"/>
    <mergeCell ref="X4:X8"/>
    <mergeCell ref="J2:O2"/>
    <mergeCell ref="Q2:U2"/>
    <mergeCell ref="R3:U3"/>
    <mergeCell ref="P6:P8"/>
    <mergeCell ref="J4:J8"/>
    <mergeCell ref="U4:U8"/>
    <mergeCell ref="K5:K8"/>
    <mergeCell ref="L5:L8"/>
    <mergeCell ref="M5:M8"/>
    <mergeCell ref="N5:N8"/>
    <mergeCell ref="S4:S5"/>
    <mergeCell ref="T4:T8"/>
    <mergeCell ref="S6:S8"/>
    <mergeCell ref="K4:N4"/>
    <mergeCell ref="O4:O8"/>
    <mergeCell ref="P4:R5"/>
    <mergeCell ref="Q6:Q8"/>
    <mergeCell ref="R6:R8"/>
    <mergeCell ref="A4:A8"/>
    <mergeCell ref="B4:C8"/>
    <mergeCell ref="D4:D5"/>
    <mergeCell ref="E4:E5"/>
    <mergeCell ref="F4:G5"/>
    <mergeCell ref="I4:I8"/>
    <mergeCell ref="D6:D8"/>
    <mergeCell ref="E6:E8"/>
    <mergeCell ref="F6:F8"/>
    <mergeCell ref="G6:G8"/>
    <mergeCell ref="H4:H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1" firstPageNumber="0" fitToHeight="0" orientation="landscape" r:id="rId1"/>
  <headerFooter alignWithMargins="0">
    <oddHeader>&amp;R様式1-6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A650-FF6A-4928-9E3A-BFF377B35B30}">
  <sheetPr>
    <tabColor rgb="FFC00000"/>
    <pageSetUpPr fitToPage="1"/>
  </sheetPr>
  <dimension ref="A1:U33"/>
  <sheetViews>
    <sheetView view="pageBreakPreview" zoomScale="85" zoomScaleNormal="55" zoomScaleSheetLayoutView="85" workbookViewId="0">
      <pane xSplit="3" ySplit="8" topLeftCell="D15" activePane="bottomRight" state="frozen"/>
      <selection activeCell="C62" sqref="C62"/>
      <selection pane="topRight" activeCell="C62" sqref="C62"/>
      <selection pane="bottomLeft" activeCell="C62" sqref="C62"/>
      <selection pane="bottomRight" activeCell="C62" sqref="C62"/>
    </sheetView>
  </sheetViews>
  <sheetFormatPr defaultColWidth="9" defaultRowHeight="11.25"/>
  <cols>
    <col min="1" max="1" width="15.875" style="79" customWidth="1"/>
    <col min="2" max="2" width="3.875" style="1" bestFit="1" customWidth="1"/>
    <col min="3" max="3" width="38.25" style="1" customWidth="1"/>
    <col min="4" max="4" width="13.875" style="1" bestFit="1" customWidth="1"/>
    <col min="5" max="5" width="17" style="81" customWidth="1"/>
    <col min="6" max="6" width="13.125" style="1" bestFit="1" customWidth="1"/>
    <col min="7" max="7" width="5.8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1" width="8.25" style="1" bestFit="1" customWidth="1"/>
    <col min="22" max="16384" width="9" style="1"/>
  </cols>
  <sheetData>
    <row r="1" spans="1:21" ht="21.75" customHeight="1">
      <c r="A1" s="147"/>
      <c r="B1" s="147"/>
      <c r="Q1" s="146"/>
    </row>
    <row r="2" spans="1:21" ht="15">
      <c r="A2" s="1"/>
      <c r="E2" s="1"/>
      <c r="F2" s="4"/>
      <c r="J2" s="691" t="s">
        <v>587</v>
      </c>
      <c r="K2" s="691"/>
      <c r="L2" s="691"/>
      <c r="M2" s="691"/>
      <c r="N2" s="691"/>
      <c r="O2" s="691"/>
      <c r="P2" s="5"/>
      <c r="Q2" s="692" t="s">
        <v>782</v>
      </c>
      <c r="R2" s="693"/>
      <c r="S2" s="693"/>
      <c r="T2" s="693"/>
      <c r="U2" s="693"/>
    </row>
    <row r="3" spans="1:21" ht="23.25" customHeight="1">
      <c r="A3" s="353" t="s">
        <v>781</v>
      </c>
      <c r="B3" s="353"/>
      <c r="E3" s="1"/>
      <c r="J3" s="5"/>
      <c r="Q3" s="6"/>
      <c r="R3" s="594" t="s">
        <v>780</v>
      </c>
      <c r="S3" s="594"/>
      <c r="T3" s="594"/>
      <c r="U3" s="594"/>
    </row>
    <row r="4" spans="1:21" ht="14.25" customHeight="1" thickBot="1">
      <c r="A4" s="694" t="s">
        <v>779</v>
      </c>
      <c r="B4" s="695" t="s">
        <v>469</v>
      </c>
      <c r="C4" s="696"/>
      <c r="D4" s="701"/>
      <c r="E4" s="352"/>
      <c r="F4" s="695" t="s">
        <v>468</v>
      </c>
      <c r="G4" s="703"/>
      <c r="H4" s="706" t="s">
        <v>778</v>
      </c>
      <c r="I4" s="706" t="s">
        <v>777</v>
      </c>
      <c r="J4" s="707" t="s">
        <v>776</v>
      </c>
      <c r="K4" s="724" t="s">
        <v>775</v>
      </c>
      <c r="L4" s="725"/>
      <c r="M4" s="725"/>
      <c r="N4" s="726"/>
      <c r="O4" s="352"/>
      <c r="P4" s="727"/>
      <c r="Q4" s="728"/>
      <c r="R4" s="729"/>
      <c r="S4" s="351"/>
      <c r="T4" s="709" t="s">
        <v>774</v>
      </c>
      <c r="U4" s="478" t="s">
        <v>773</v>
      </c>
    </row>
    <row r="5" spans="1:21" ht="11.25" customHeight="1">
      <c r="A5" s="497"/>
      <c r="B5" s="697"/>
      <c r="C5" s="698"/>
      <c r="D5" s="702"/>
      <c r="E5" s="203"/>
      <c r="F5" s="704"/>
      <c r="G5" s="705"/>
      <c r="H5" s="497"/>
      <c r="I5" s="497"/>
      <c r="J5" s="708"/>
      <c r="K5" s="712" t="s">
        <v>772</v>
      </c>
      <c r="L5" s="715" t="s">
        <v>771</v>
      </c>
      <c r="M5" s="718" t="s">
        <v>770</v>
      </c>
      <c r="N5" s="719" t="s">
        <v>769</v>
      </c>
      <c r="O5" s="350" t="s">
        <v>768</v>
      </c>
      <c r="P5" s="721" t="s">
        <v>767</v>
      </c>
      <c r="Q5" s="722"/>
      <c r="R5" s="723"/>
      <c r="S5" s="201" t="s">
        <v>766</v>
      </c>
      <c r="T5" s="710"/>
      <c r="U5" s="497"/>
    </row>
    <row r="6" spans="1:21" ht="11.25" customHeight="1">
      <c r="A6" s="497"/>
      <c r="B6" s="697"/>
      <c r="C6" s="698"/>
      <c r="D6" s="694" t="s">
        <v>453</v>
      </c>
      <c r="E6" s="694" t="s">
        <v>765</v>
      </c>
      <c r="F6" s="694" t="s">
        <v>453</v>
      </c>
      <c r="G6" s="706" t="s">
        <v>764</v>
      </c>
      <c r="H6" s="497"/>
      <c r="I6" s="497"/>
      <c r="J6" s="708"/>
      <c r="K6" s="713"/>
      <c r="L6" s="716"/>
      <c r="M6" s="713"/>
      <c r="N6" s="720"/>
      <c r="O6" s="349" t="s">
        <v>763</v>
      </c>
      <c r="P6" s="349" t="s">
        <v>762</v>
      </c>
      <c r="Q6" s="349"/>
      <c r="R6" s="349"/>
      <c r="S6" s="348" t="s">
        <v>761</v>
      </c>
      <c r="T6" s="710"/>
      <c r="U6" s="497"/>
    </row>
    <row r="7" spans="1:21" ht="12" customHeight="1">
      <c r="A7" s="497"/>
      <c r="B7" s="697"/>
      <c r="C7" s="698"/>
      <c r="D7" s="497"/>
      <c r="E7" s="497"/>
      <c r="F7" s="497"/>
      <c r="G7" s="497"/>
      <c r="H7" s="497"/>
      <c r="I7" s="497"/>
      <c r="J7" s="708"/>
      <c r="K7" s="713"/>
      <c r="L7" s="716"/>
      <c r="M7" s="713"/>
      <c r="N7" s="720"/>
      <c r="O7" s="349" t="s">
        <v>760</v>
      </c>
      <c r="P7" s="349" t="s">
        <v>759</v>
      </c>
      <c r="Q7" s="349" t="s">
        <v>758</v>
      </c>
      <c r="R7" s="349" t="s">
        <v>449</v>
      </c>
      <c r="S7" s="348" t="s">
        <v>757</v>
      </c>
      <c r="T7" s="710"/>
      <c r="U7" s="497"/>
    </row>
    <row r="8" spans="1:21" ht="11.25" customHeight="1">
      <c r="A8" s="472"/>
      <c r="B8" s="699"/>
      <c r="C8" s="700"/>
      <c r="D8" s="472"/>
      <c r="E8" s="472"/>
      <c r="F8" s="472"/>
      <c r="G8" s="472"/>
      <c r="H8" s="472"/>
      <c r="I8" s="472"/>
      <c r="J8" s="704"/>
      <c r="K8" s="714"/>
      <c r="L8" s="717"/>
      <c r="M8" s="714"/>
      <c r="N8" s="705"/>
      <c r="O8" s="203" t="s">
        <v>756</v>
      </c>
      <c r="P8" s="203" t="s">
        <v>755</v>
      </c>
      <c r="Q8" s="203" t="s">
        <v>754</v>
      </c>
      <c r="R8" s="202"/>
      <c r="S8" s="347" t="s">
        <v>753</v>
      </c>
      <c r="T8" s="711"/>
      <c r="U8" s="472"/>
    </row>
    <row r="9" spans="1:21" ht="24" customHeight="1">
      <c r="A9" s="346" t="s">
        <v>752</v>
      </c>
      <c r="B9" s="324"/>
      <c r="C9" s="323" t="s">
        <v>741</v>
      </c>
      <c r="D9" s="56" t="s">
        <v>751</v>
      </c>
      <c r="E9" s="326" t="s">
        <v>750</v>
      </c>
      <c r="F9" s="48" t="s">
        <v>746</v>
      </c>
      <c r="G9" s="47">
        <v>1.597</v>
      </c>
      <c r="H9" s="343" t="s">
        <v>745</v>
      </c>
      <c r="I9" s="47">
        <v>1310</v>
      </c>
      <c r="J9" s="51">
        <v>5</v>
      </c>
      <c r="K9" s="52">
        <v>31.8</v>
      </c>
      <c r="L9" s="53">
        <f t="shared" ref="L9:L22" si="0">IF(K9&gt;0,1/K9*34.6*67.1,"")</f>
        <v>73.00817610062893</v>
      </c>
      <c r="M9" s="52">
        <v>17.2</v>
      </c>
      <c r="N9" s="54">
        <v>20.3</v>
      </c>
      <c r="O9" s="47" t="s">
        <v>744</v>
      </c>
      <c r="P9" s="48" t="s">
        <v>743</v>
      </c>
      <c r="Q9" s="47" t="s">
        <v>714</v>
      </c>
      <c r="R9" s="56"/>
      <c r="S9" s="342" t="s">
        <v>742</v>
      </c>
      <c r="T9" s="58">
        <f t="shared" ref="T9:T22" si="1">IF(K9&lt;&gt;0, IF(M9&gt;=M9,ROUNDDOWN(K9/M9*100,0),""),"")</f>
        <v>184</v>
      </c>
      <c r="U9" s="59">
        <f t="shared" ref="U9:U22" si="2">IF(K9&lt;&gt;0, IF(N9&gt;=N9,ROUNDDOWN(K9/N9*100,0),""),"")</f>
        <v>156</v>
      </c>
    </row>
    <row r="10" spans="1:21" ht="24" customHeight="1">
      <c r="A10" s="345"/>
      <c r="B10" s="341"/>
      <c r="C10" s="334" t="s">
        <v>725</v>
      </c>
      <c r="D10" s="333" t="s">
        <v>749</v>
      </c>
      <c r="E10" s="326" t="s">
        <v>748</v>
      </c>
      <c r="F10" s="48" t="s">
        <v>746</v>
      </c>
      <c r="G10" s="47">
        <v>1.597</v>
      </c>
      <c r="H10" s="343" t="s">
        <v>745</v>
      </c>
      <c r="I10" s="47">
        <v>1420</v>
      </c>
      <c r="J10" s="51">
        <v>5</v>
      </c>
      <c r="K10" s="52">
        <v>27.1</v>
      </c>
      <c r="L10" s="53">
        <f t="shared" si="0"/>
        <v>85.670110701107006</v>
      </c>
      <c r="M10" s="52">
        <v>15.8</v>
      </c>
      <c r="N10" s="54">
        <v>19</v>
      </c>
      <c r="O10" s="47" t="s">
        <v>744</v>
      </c>
      <c r="P10" s="48" t="s">
        <v>743</v>
      </c>
      <c r="Q10" s="47" t="s">
        <v>714</v>
      </c>
      <c r="R10" s="56"/>
      <c r="S10" s="342" t="s">
        <v>742</v>
      </c>
      <c r="T10" s="58">
        <f t="shared" si="1"/>
        <v>171</v>
      </c>
      <c r="U10" s="59">
        <f t="shared" si="2"/>
        <v>142</v>
      </c>
    </row>
    <row r="11" spans="1:21" ht="24" customHeight="1">
      <c r="A11" s="345"/>
      <c r="B11" s="344"/>
      <c r="C11" s="337"/>
      <c r="D11" s="336"/>
      <c r="E11" s="326" t="s">
        <v>747</v>
      </c>
      <c r="F11" s="48" t="s">
        <v>746</v>
      </c>
      <c r="G11" s="47">
        <v>1.597</v>
      </c>
      <c r="H11" s="343" t="s">
        <v>745</v>
      </c>
      <c r="I11" s="47">
        <v>1440</v>
      </c>
      <c r="J11" s="51">
        <v>5</v>
      </c>
      <c r="K11" s="52">
        <v>26.5</v>
      </c>
      <c r="L11" s="53">
        <f t="shared" si="0"/>
        <v>87.609811320754702</v>
      </c>
      <c r="M11" s="320">
        <v>14.4</v>
      </c>
      <c r="N11" s="319">
        <v>17.600000000000001</v>
      </c>
      <c r="O11" s="47" t="s">
        <v>744</v>
      </c>
      <c r="P11" s="48" t="s">
        <v>743</v>
      </c>
      <c r="Q11" s="47" t="s">
        <v>714</v>
      </c>
      <c r="R11" s="56"/>
      <c r="S11" s="342" t="s">
        <v>742</v>
      </c>
      <c r="T11" s="58">
        <f t="shared" si="1"/>
        <v>184</v>
      </c>
      <c r="U11" s="59">
        <f t="shared" si="2"/>
        <v>150</v>
      </c>
    </row>
    <row r="12" spans="1:21" ht="24" customHeight="1">
      <c r="A12" s="331"/>
      <c r="B12" s="335"/>
      <c r="C12" s="334" t="s">
        <v>741</v>
      </c>
      <c r="D12" s="333" t="s">
        <v>740</v>
      </c>
      <c r="E12" s="326" t="s">
        <v>719</v>
      </c>
      <c r="F12" s="48" t="s">
        <v>738</v>
      </c>
      <c r="G12" s="47">
        <v>1.333</v>
      </c>
      <c r="H12" s="48" t="s">
        <v>737</v>
      </c>
      <c r="I12" s="47">
        <v>1200</v>
      </c>
      <c r="J12" s="51">
        <v>5</v>
      </c>
      <c r="K12" s="52">
        <v>19.100000000000001</v>
      </c>
      <c r="L12" s="53">
        <f t="shared" si="0"/>
        <v>121.55287958115181</v>
      </c>
      <c r="M12" s="52">
        <v>17.2</v>
      </c>
      <c r="N12" s="54">
        <v>20.3</v>
      </c>
      <c r="O12" s="47" t="s">
        <v>715</v>
      </c>
      <c r="P12" s="48" t="s">
        <v>727</v>
      </c>
      <c r="Q12" s="47" t="s">
        <v>714</v>
      </c>
      <c r="R12" s="56"/>
      <c r="S12" s="332"/>
      <c r="T12" s="58">
        <f t="shared" si="1"/>
        <v>111</v>
      </c>
      <c r="U12" s="59">
        <f t="shared" si="2"/>
        <v>94</v>
      </c>
    </row>
    <row r="13" spans="1:21" ht="24" customHeight="1">
      <c r="A13" s="331"/>
      <c r="B13" s="324"/>
      <c r="C13" s="337"/>
      <c r="D13" s="336"/>
      <c r="E13" s="326" t="s">
        <v>739</v>
      </c>
      <c r="F13" s="48" t="s">
        <v>738</v>
      </c>
      <c r="G13" s="47">
        <v>1.333</v>
      </c>
      <c r="H13" s="48" t="s">
        <v>737</v>
      </c>
      <c r="I13" s="47" t="s">
        <v>736</v>
      </c>
      <c r="J13" s="51">
        <v>5</v>
      </c>
      <c r="K13" s="52">
        <v>19.100000000000001</v>
      </c>
      <c r="L13" s="53">
        <f t="shared" si="0"/>
        <v>121.55287958115181</v>
      </c>
      <c r="M13" s="52">
        <v>18.7</v>
      </c>
      <c r="N13" s="54">
        <v>21.8</v>
      </c>
      <c r="O13" s="47" t="s">
        <v>715</v>
      </c>
      <c r="P13" s="48" t="s">
        <v>727</v>
      </c>
      <c r="Q13" s="47" t="s">
        <v>714</v>
      </c>
      <c r="R13" s="56"/>
      <c r="S13" s="332"/>
      <c r="T13" s="58">
        <f t="shared" si="1"/>
        <v>102</v>
      </c>
      <c r="U13" s="59">
        <f t="shared" si="2"/>
        <v>87</v>
      </c>
    </row>
    <row r="14" spans="1:21" ht="24" customHeight="1">
      <c r="A14" s="331"/>
      <c r="B14" s="341"/>
      <c r="C14" s="334" t="s">
        <v>735</v>
      </c>
      <c r="D14" s="333" t="s">
        <v>734</v>
      </c>
      <c r="E14" s="326" t="s">
        <v>733</v>
      </c>
      <c r="F14" s="48" t="s">
        <v>729</v>
      </c>
      <c r="G14" s="47">
        <v>0.89700000000000002</v>
      </c>
      <c r="H14" s="48" t="s">
        <v>548</v>
      </c>
      <c r="I14" s="47">
        <v>1020</v>
      </c>
      <c r="J14" s="51">
        <v>4</v>
      </c>
      <c r="K14" s="52">
        <v>18.600000000000001</v>
      </c>
      <c r="L14" s="53">
        <f t="shared" si="0"/>
        <v>124.82043010752686</v>
      </c>
      <c r="M14" s="52">
        <v>20.5</v>
      </c>
      <c r="N14" s="54">
        <v>23.4</v>
      </c>
      <c r="O14" s="47" t="s">
        <v>728</v>
      </c>
      <c r="P14" s="48" t="s">
        <v>727</v>
      </c>
      <c r="Q14" s="47" t="s">
        <v>726</v>
      </c>
      <c r="R14" s="56"/>
      <c r="S14" s="332"/>
      <c r="T14" s="58">
        <f t="shared" si="1"/>
        <v>90</v>
      </c>
      <c r="U14" s="59">
        <f t="shared" si="2"/>
        <v>79</v>
      </c>
    </row>
    <row r="15" spans="1:21" ht="24" customHeight="1">
      <c r="A15" s="331"/>
      <c r="B15" s="340"/>
      <c r="C15" s="338"/>
      <c r="D15" s="339"/>
      <c r="E15" s="326" t="s">
        <v>732</v>
      </c>
      <c r="F15" s="48" t="s">
        <v>729</v>
      </c>
      <c r="G15" s="47">
        <v>0.89700000000000002</v>
      </c>
      <c r="H15" s="48" t="s">
        <v>548</v>
      </c>
      <c r="I15" s="47">
        <v>1030</v>
      </c>
      <c r="J15" s="51">
        <v>4</v>
      </c>
      <c r="K15" s="52">
        <v>18.600000000000001</v>
      </c>
      <c r="L15" s="53">
        <f t="shared" si="0"/>
        <v>124.82043010752686</v>
      </c>
      <c r="M15" s="52">
        <v>20.5</v>
      </c>
      <c r="N15" s="54">
        <v>23.4</v>
      </c>
      <c r="O15" s="47" t="s">
        <v>728</v>
      </c>
      <c r="P15" s="48" t="s">
        <v>727</v>
      </c>
      <c r="Q15" s="47" t="s">
        <v>726</v>
      </c>
      <c r="R15" s="56"/>
      <c r="S15" s="332"/>
      <c r="T15" s="58">
        <f t="shared" si="1"/>
        <v>90</v>
      </c>
      <c r="U15" s="59">
        <f t="shared" si="2"/>
        <v>79</v>
      </c>
    </row>
    <row r="16" spans="1:21" ht="24" customHeight="1">
      <c r="A16" s="331"/>
      <c r="B16" s="340"/>
      <c r="C16" s="338"/>
      <c r="D16" s="339"/>
      <c r="E16" s="326" t="s">
        <v>731</v>
      </c>
      <c r="F16" s="48" t="s">
        <v>729</v>
      </c>
      <c r="G16" s="47">
        <v>0.89700000000000002</v>
      </c>
      <c r="H16" s="48" t="s">
        <v>548</v>
      </c>
      <c r="I16" s="47">
        <v>1040</v>
      </c>
      <c r="J16" s="51">
        <v>4</v>
      </c>
      <c r="K16" s="52">
        <v>18.600000000000001</v>
      </c>
      <c r="L16" s="53">
        <f t="shared" si="0"/>
        <v>124.82043010752686</v>
      </c>
      <c r="M16" s="52">
        <v>20.5</v>
      </c>
      <c r="N16" s="54">
        <v>23.4</v>
      </c>
      <c r="O16" s="47" t="s">
        <v>728</v>
      </c>
      <c r="P16" s="48" t="s">
        <v>727</v>
      </c>
      <c r="Q16" s="47" t="s">
        <v>726</v>
      </c>
      <c r="R16" s="56"/>
      <c r="S16" s="332"/>
      <c r="T16" s="58">
        <f t="shared" si="1"/>
        <v>90</v>
      </c>
      <c r="U16" s="59">
        <f t="shared" si="2"/>
        <v>79</v>
      </c>
    </row>
    <row r="17" spans="1:21" ht="24" customHeight="1">
      <c r="A17" s="331"/>
      <c r="B17" s="330"/>
      <c r="C17" s="337"/>
      <c r="D17" s="339"/>
      <c r="E17" s="326" t="s">
        <v>730</v>
      </c>
      <c r="F17" s="48" t="s">
        <v>729</v>
      </c>
      <c r="G17" s="47">
        <v>0.89700000000000002</v>
      </c>
      <c r="H17" s="48" t="s">
        <v>548</v>
      </c>
      <c r="I17" s="47">
        <v>1050</v>
      </c>
      <c r="J17" s="51">
        <v>4</v>
      </c>
      <c r="K17" s="52">
        <v>18.600000000000001</v>
      </c>
      <c r="L17" s="53">
        <f t="shared" si="0"/>
        <v>124.82043010752686</v>
      </c>
      <c r="M17" s="52">
        <v>20.5</v>
      </c>
      <c r="N17" s="54">
        <v>23.4</v>
      </c>
      <c r="O17" s="47" t="s">
        <v>728</v>
      </c>
      <c r="P17" s="48" t="s">
        <v>727</v>
      </c>
      <c r="Q17" s="47" t="s">
        <v>726</v>
      </c>
      <c r="R17" s="56"/>
      <c r="S17" s="332"/>
      <c r="T17" s="58">
        <f t="shared" si="1"/>
        <v>90</v>
      </c>
      <c r="U17" s="59">
        <f t="shared" si="2"/>
        <v>79</v>
      </c>
    </row>
    <row r="18" spans="1:21" ht="24" customHeight="1">
      <c r="A18" s="331"/>
      <c r="B18" s="335"/>
      <c r="C18" s="338" t="s">
        <v>725</v>
      </c>
      <c r="D18" s="333" t="s">
        <v>724</v>
      </c>
      <c r="E18" s="326" t="s">
        <v>723</v>
      </c>
      <c r="F18" s="48" t="s">
        <v>716</v>
      </c>
      <c r="G18" s="47">
        <v>1.333</v>
      </c>
      <c r="H18" s="48" t="s">
        <v>104</v>
      </c>
      <c r="I18" s="47">
        <v>1310</v>
      </c>
      <c r="J18" s="51">
        <v>5</v>
      </c>
      <c r="K18" s="52">
        <v>17.899999999999999</v>
      </c>
      <c r="L18" s="53">
        <f t="shared" si="0"/>
        <v>129.70167597765365</v>
      </c>
      <c r="M18" s="52">
        <v>17.2</v>
      </c>
      <c r="N18" s="54">
        <v>20.3</v>
      </c>
      <c r="O18" s="47" t="s">
        <v>715</v>
      </c>
      <c r="P18" s="48" t="s">
        <v>42</v>
      </c>
      <c r="Q18" s="47" t="s">
        <v>714</v>
      </c>
      <c r="R18" s="56"/>
      <c r="S18" s="332"/>
      <c r="T18" s="58">
        <f t="shared" si="1"/>
        <v>104</v>
      </c>
      <c r="U18" s="59">
        <f t="shared" si="2"/>
        <v>88</v>
      </c>
    </row>
    <row r="19" spans="1:21" ht="24" customHeight="1">
      <c r="A19" s="331"/>
      <c r="B19" s="324"/>
      <c r="C19" s="337"/>
      <c r="D19" s="336"/>
      <c r="E19" s="326" t="s">
        <v>722</v>
      </c>
      <c r="F19" s="48" t="s">
        <v>716</v>
      </c>
      <c r="G19" s="47">
        <v>1.333</v>
      </c>
      <c r="H19" s="48" t="s">
        <v>104</v>
      </c>
      <c r="I19" s="47">
        <v>1330</v>
      </c>
      <c r="J19" s="51">
        <v>5</v>
      </c>
      <c r="K19" s="52">
        <v>17.399999999999999</v>
      </c>
      <c r="L19" s="53">
        <f t="shared" si="0"/>
        <v>133.42873563218393</v>
      </c>
      <c r="M19" s="52">
        <v>15.8</v>
      </c>
      <c r="N19" s="54">
        <v>19</v>
      </c>
      <c r="O19" s="47" t="s">
        <v>715</v>
      </c>
      <c r="P19" s="48" t="s">
        <v>42</v>
      </c>
      <c r="Q19" s="47" t="s">
        <v>714</v>
      </c>
      <c r="R19" s="56"/>
      <c r="S19" s="332"/>
      <c r="T19" s="58">
        <f t="shared" si="1"/>
        <v>110</v>
      </c>
      <c r="U19" s="59">
        <f t="shared" si="2"/>
        <v>91</v>
      </c>
    </row>
    <row r="20" spans="1:21" s="78" customFormat="1" ht="24" customHeight="1">
      <c r="A20" s="331"/>
      <c r="B20" s="335"/>
      <c r="C20" s="334" t="s">
        <v>721</v>
      </c>
      <c r="D20" s="333" t="s">
        <v>720</v>
      </c>
      <c r="E20" s="326" t="s">
        <v>719</v>
      </c>
      <c r="F20" s="48" t="s">
        <v>716</v>
      </c>
      <c r="G20" s="47">
        <v>1.333</v>
      </c>
      <c r="H20" s="48" t="s">
        <v>104</v>
      </c>
      <c r="I20" s="47">
        <v>1560</v>
      </c>
      <c r="J20" s="51">
        <v>5</v>
      </c>
      <c r="K20" s="52">
        <v>15.4</v>
      </c>
      <c r="L20" s="53">
        <f t="shared" si="0"/>
        <v>150.75714285714284</v>
      </c>
      <c r="M20" s="74">
        <v>13.2</v>
      </c>
      <c r="N20" s="54">
        <v>16.5</v>
      </c>
      <c r="O20" s="47" t="s">
        <v>715</v>
      </c>
      <c r="P20" s="48" t="s">
        <v>42</v>
      </c>
      <c r="Q20" s="47" t="s">
        <v>714</v>
      </c>
      <c r="R20" s="56"/>
      <c r="S20" s="332"/>
      <c r="T20" s="58">
        <f t="shared" si="1"/>
        <v>116</v>
      </c>
      <c r="U20" s="59">
        <f t="shared" si="2"/>
        <v>93</v>
      </c>
    </row>
    <row r="21" spans="1:21" s="78" customFormat="1" ht="24" customHeight="1">
      <c r="A21" s="331"/>
      <c r="B21" s="330"/>
      <c r="C21" s="329"/>
      <c r="D21" s="328"/>
      <c r="E21" s="321" t="s">
        <v>718</v>
      </c>
      <c r="F21" s="48" t="s">
        <v>716</v>
      </c>
      <c r="G21" s="47">
        <v>1.333</v>
      </c>
      <c r="H21" s="48" t="s">
        <v>104</v>
      </c>
      <c r="I21" s="47">
        <v>1570</v>
      </c>
      <c r="J21" s="51">
        <v>5</v>
      </c>
      <c r="K21" s="52">
        <v>15.4</v>
      </c>
      <c r="L21" s="53">
        <f t="shared" si="0"/>
        <v>150.75714285714284</v>
      </c>
      <c r="M21" s="74">
        <v>13.2</v>
      </c>
      <c r="N21" s="54">
        <v>16.5</v>
      </c>
      <c r="O21" s="47" t="s">
        <v>715</v>
      </c>
      <c r="P21" s="48" t="s">
        <v>42</v>
      </c>
      <c r="Q21" s="47" t="s">
        <v>714</v>
      </c>
      <c r="R21" s="70"/>
      <c r="S21" s="317"/>
      <c r="T21" s="58">
        <f t="shared" si="1"/>
        <v>116</v>
      </c>
      <c r="U21" s="59">
        <f t="shared" si="2"/>
        <v>93</v>
      </c>
    </row>
    <row r="22" spans="1:21" s="78" customFormat="1" ht="24" customHeight="1">
      <c r="A22" s="325"/>
      <c r="B22" s="324"/>
      <c r="C22" s="323"/>
      <c r="D22" s="327"/>
      <c r="E22" s="326" t="s">
        <v>717</v>
      </c>
      <c r="F22" s="48" t="s">
        <v>716</v>
      </c>
      <c r="G22" s="47">
        <v>1.333</v>
      </c>
      <c r="H22" s="48" t="s">
        <v>104</v>
      </c>
      <c r="I22" s="47">
        <v>1580</v>
      </c>
      <c r="J22" s="51">
        <v>5</v>
      </c>
      <c r="K22" s="52">
        <v>15.4</v>
      </c>
      <c r="L22" s="53">
        <f t="shared" si="0"/>
        <v>150.75714285714284</v>
      </c>
      <c r="M22" s="74">
        <v>13.2</v>
      </c>
      <c r="N22" s="54">
        <v>16.5</v>
      </c>
      <c r="O22" s="47" t="s">
        <v>715</v>
      </c>
      <c r="P22" s="48" t="s">
        <v>42</v>
      </c>
      <c r="Q22" s="47" t="s">
        <v>714</v>
      </c>
      <c r="R22" s="70"/>
      <c r="S22" s="317"/>
      <c r="T22" s="58">
        <f t="shared" si="1"/>
        <v>116</v>
      </c>
      <c r="U22" s="59">
        <f t="shared" si="2"/>
        <v>93</v>
      </c>
    </row>
    <row r="23" spans="1:21" ht="24" customHeight="1">
      <c r="A23" s="325"/>
      <c r="B23" s="324"/>
      <c r="C23" s="323"/>
      <c r="D23" s="322"/>
      <c r="E23" s="321"/>
      <c r="F23" s="47"/>
      <c r="G23" s="49"/>
      <c r="H23" s="47"/>
      <c r="I23" s="47"/>
      <c r="J23" s="51"/>
      <c r="K23" s="52"/>
      <c r="L23" s="53"/>
      <c r="M23" s="320"/>
      <c r="N23" s="319"/>
      <c r="O23" s="318"/>
      <c r="P23" s="50"/>
      <c r="Q23" s="55"/>
      <c r="R23" s="70"/>
      <c r="S23" s="317"/>
      <c r="T23" s="58"/>
      <c r="U23" s="59"/>
    </row>
    <row r="24" spans="1:21" ht="24" customHeight="1">
      <c r="A24" s="325"/>
      <c r="B24" s="324"/>
      <c r="C24" s="323"/>
      <c r="D24" s="322"/>
      <c r="E24" s="321"/>
      <c r="F24" s="47"/>
      <c r="G24" s="49"/>
      <c r="H24" s="47"/>
      <c r="I24" s="47"/>
      <c r="J24" s="51"/>
      <c r="K24" s="52"/>
      <c r="L24" s="53" t="str">
        <f>IF(K24&gt;0,1/K24*34.6*67.1,"")</f>
        <v/>
      </c>
      <c r="M24" s="320"/>
      <c r="N24" s="319"/>
      <c r="O24" s="318"/>
      <c r="P24" s="50"/>
      <c r="Q24" s="55"/>
      <c r="R24" s="70"/>
      <c r="S24" s="317"/>
      <c r="T24" s="58"/>
      <c r="U24" s="59"/>
    </row>
    <row r="25" spans="1:21">
      <c r="E25" s="1"/>
    </row>
    <row r="26" spans="1:21" ht="12.75">
      <c r="E26" s="1"/>
      <c r="H26" s="316" t="s">
        <v>713</v>
      </c>
      <c r="I26" s="1" t="s">
        <v>712</v>
      </c>
    </row>
    <row r="27" spans="1:21">
      <c r="E27" s="1"/>
    </row>
    <row r="28" spans="1:21">
      <c r="E28" s="1"/>
    </row>
    <row r="29" spans="1:21">
      <c r="E29" s="1"/>
      <c r="H29" s="315"/>
      <c r="I29" s="315" t="s">
        <v>711</v>
      </c>
    </row>
    <row r="30" spans="1:21">
      <c r="E30" s="1"/>
    </row>
    <row r="31" spans="1:21">
      <c r="E31" s="1"/>
    </row>
    <row r="32" spans="1:21">
      <c r="E32" s="1"/>
    </row>
    <row r="33" spans="5:5">
      <c r="E33" s="1"/>
    </row>
  </sheetData>
  <sheetProtection selectLockedCells="1"/>
  <autoFilter ref="A8:U9" xr:uid="{A39A4CAA-49B0-4073-865E-B13B2521A441}">
    <filterColumn colId="1" showButton="0"/>
  </autoFilter>
  <mergeCells count="23">
    <mergeCell ref="K4:N4"/>
    <mergeCell ref="P4:R4"/>
    <mergeCell ref="P5:R5"/>
    <mergeCell ref="D6:D8"/>
    <mergeCell ref="E6:E8"/>
    <mergeCell ref="F6:F8"/>
    <mergeCell ref="G6:G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T4:T8"/>
    <mergeCell ref="U4:U8"/>
    <mergeCell ref="K5:K8"/>
    <mergeCell ref="L5:L8"/>
    <mergeCell ref="M5:M8"/>
    <mergeCell ref="N5:N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DB58-ACD3-40C0-82B9-7A786050C9E6}">
  <sheetPr>
    <tabColor rgb="FFC00000"/>
    <pageSetUpPr fitToPage="1"/>
  </sheetPr>
  <dimension ref="A1:X18"/>
  <sheetViews>
    <sheetView view="pageBreakPreview" zoomScaleNormal="55" zoomScaleSheetLayoutView="100" workbookViewId="0">
      <selection activeCell="C62" sqref="C62"/>
    </sheetView>
  </sheetViews>
  <sheetFormatPr defaultRowHeight="11.25"/>
  <cols>
    <col min="1" max="1" width="15.875" style="150" customWidth="1"/>
    <col min="2" max="2" width="3.875" style="80" bestFit="1" customWidth="1"/>
    <col min="3" max="3" width="38.25" style="80" customWidth="1"/>
    <col min="4" max="4" width="13.875" style="80" bestFit="1" customWidth="1"/>
    <col min="5" max="5" width="17" style="149" customWidth="1"/>
    <col min="6" max="6" width="13.125" style="80" bestFit="1" customWidth="1"/>
    <col min="7" max="7" width="6.875" style="80" customWidth="1"/>
    <col min="8" max="8" width="12.125" style="80" bestFit="1" customWidth="1"/>
    <col min="9" max="9" width="10.5" style="80" customWidth="1"/>
    <col min="10" max="10" width="7" style="80" bestFit="1" customWidth="1"/>
    <col min="11" max="11" width="5.875" style="80" bestFit="1" customWidth="1"/>
    <col min="12" max="12" width="8.75" style="80" bestFit="1" customWidth="1"/>
    <col min="13" max="13" width="8.5" style="80" bestFit="1" customWidth="1"/>
    <col min="14" max="14" width="8.625" style="80" bestFit="1" customWidth="1"/>
    <col min="15" max="15" width="14.375" style="80" bestFit="1" customWidth="1"/>
    <col min="16" max="16" width="10" style="80" bestFit="1" customWidth="1"/>
    <col min="17" max="17" width="6" style="80" customWidth="1"/>
    <col min="18" max="18" width="25.25" style="80" bestFit="1" customWidth="1"/>
    <col min="19" max="19" width="11" style="80" bestFit="1" customWidth="1"/>
    <col min="20" max="21" width="8.25" style="80" bestFit="1" customWidth="1"/>
    <col min="22" max="22" width="8.75" style="80"/>
    <col min="23" max="24" width="10.625" style="148" customWidth="1"/>
    <col min="25" max="256" width="8.75" style="80"/>
    <col min="257" max="257" width="15.875" style="80" customWidth="1"/>
    <col min="258" max="258" width="3.875" style="80" bestFit="1" customWidth="1"/>
    <col min="259" max="259" width="38.25" style="80" customWidth="1"/>
    <col min="260" max="260" width="13.875" style="80" bestFit="1" customWidth="1"/>
    <col min="261" max="261" width="17" style="80" customWidth="1"/>
    <col min="262" max="262" width="13.125" style="80" bestFit="1" customWidth="1"/>
    <col min="263" max="263" width="6.875" style="80" customWidth="1"/>
    <col min="264" max="264" width="12.125" style="80" bestFit="1" customWidth="1"/>
    <col min="265" max="265" width="10.5" style="80" bestFit="1" customWidth="1"/>
    <col min="266" max="266" width="7" style="80" bestFit="1" customWidth="1"/>
    <col min="267" max="267" width="5.875" style="80" bestFit="1" customWidth="1"/>
    <col min="268" max="268" width="8.75" style="80" bestFit="1" customWidth="1"/>
    <col min="269" max="269" width="8.5" style="80" bestFit="1" customWidth="1"/>
    <col min="270" max="270" width="8.625" style="80" bestFit="1" customWidth="1"/>
    <col min="271" max="271" width="14.375" style="80" bestFit="1" customWidth="1"/>
    <col min="272" max="272" width="10" style="80" bestFit="1" customWidth="1"/>
    <col min="273" max="273" width="6" style="80" customWidth="1"/>
    <col min="274" max="274" width="25.25" style="80" bestFit="1" customWidth="1"/>
    <col min="275" max="275" width="11" style="80" bestFit="1" customWidth="1"/>
    <col min="276" max="277" width="8.25" style="80" bestFit="1" customWidth="1"/>
    <col min="278" max="512" width="8.75" style="80"/>
    <col min="513" max="513" width="15.875" style="80" customWidth="1"/>
    <col min="514" max="514" width="3.875" style="80" bestFit="1" customWidth="1"/>
    <col min="515" max="515" width="38.25" style="80" customWidth="1"/>
    <col min="516" max="516" width="13.875" style="80" bestFit="1" customWidth="1"/>
    <col min="517" max="517" width="17" style="80" customWidth="1"/>
    <col min="518" max="518" width="13.125" style="80" bestFit="1" customWidth="1"/>
    <col min="519" max="519" width="6.875" style="80" customWidth="1"/>
    <col min="520" max="520" width="12.125" style="80" bestFit="1" customWidth="1"/>
    <col min="521" max="521" width="10.5" style="80" bestFit="1" customWidth="1"/>
    <col min="522" max="522" width="7" style="80" bestFit="1" customWidth="1"/>
    <col min="523" max="523" width="5.875" style="80" bestFit="1" customWidth="1"/>
    <col min="524" max="524" width="8.75" style="80" bestFit="1" customWidth="1"/>
    <col min="525" max="525" width="8.5" style="80" bestFit="1" customWidth="1"/>
    <col min="526" max="526" width="8.625" style="80" bestFit="1" customWidth="1"/>
    <col min="527" max="527" width="14.375" style="80" bestFit="1" customWidth="1"/>
    <col min="528" max="528" width="10" style="80" bestFit="1" customWidth="1"/>
    <col min="529" max="529" width="6" style="80" customWidth="1"/>
    <col min="530" max="530" width="25.25" style="80" bestFit="1" customWidth="1"/>
    <col min="531" max="531" width="11" style="80" bestFit="1" customWidth="1"/>
    <col min="532" max="533" width="8.25" style="80" bestFit="1" customWidth="1"/>
    <col min="534" max="768" width="8.75" style="80"/>
    <col min="769" max="769" width="15.875" style="80" customWidth="1"/>
    <col min="770" max="770" width="3.875" style="80" bestFit="1" customWidth="1"/>
    <col min="771" max="771" width="38.25" style="80" customWidth="1"/>
    <col min="772" max="772" width="13.875" style="80" bestFit="1" customWidth="1"/>
    <col min="773" max="773" width="17" style="80" customWidth="1"/>
    <col min="774" max="774" width="13.125" style="80" bestFit="1" customWidth="1"/>
    <col min="775" max="775" width="6.875" style="80" customWidth="1"/>
    <col min="776" max="776" width="12.125" style="80" bestFit="1" customWidth="1"/>
    <col min="777" max="777" width="10.5" style="80" bestFit="1" customWidth="1"/>
    <col min="778" max="778" width="7" style="80" bestFit="1" customWidth="1"/>
    <col min="779" max="779" width="5.875" style="80" bestFit="1" customWidth="1"/>
    <col min="780" max="780" width="8.75" style="80" bestFit="1" customWidth="1"/>
    <col min="781" max="781" width="8.5" style="80" bestFit="1" customWidth="1"/>
    <col min="782" max="782" width="8.625" style="80" bestFit="1" customWidth="1"/>
    <col min="783" max="783" width="14.375" style="80" bestFit="1" customWidth="1"/>
    <col min="784" max="784" width="10" style="80" bestFit="1" customWidth="1"/>
    <col min="785" max="785" width="6" style="80" customWidth="1"/>
    <col min="786" max="786" width="25.25" style="80" bestFit="1" customWidth="1"/>
    <col min="787" max="787" width="11" style="80" bestFit="1" customWidth="1"/>
    <col min="788" max="789" width="8.25" style="80" bestFit="1" customWidth="1"/>
    <col min="790" max="1024" width="8.75" style="80"/>
    <col min="1025" max="1025" width="15.875" style="80" customWidth="1"/>
    <col min="1026" max="1026" width="3.875" style="80" bestFit="1" customWidth="1"/>
    <col min="1027" max="1027" width="38.25" style="80" customWidth="1"/>
    <col min="1028" max="1028" width="13.875" style="80" bestFit="1" customWidth="1"/>
    <col min="1029" max="1029" width="17" style="80" customWidth="1"/>
    <col min="1030" max="1030" width="13.125" style="80" bestFit="1" customWidth="1"/>
    <col min="1031" max="1031" width="6.875" style="80" customWidth="1"/>
    <col min="1032" max="1032" width="12.125" style="80" bestFit="1" customWidth="1"/>
    <col min="1033" max="1033" width="10.5" style="80" bestFit="1" customWidth="1"/>
    <col min="1034" max="1034" width="7" style="80" bestFit="1" customWidth="1"/>
    <col min="1035" max="1035" width="5.875" style="80" bestFit="1" customWidth="1"/>
    <col min="1036" max="1036" width="8.75" style="80" bestFit="1" customWidth="1"/>
    <col min="1037" max="1037" width="8.5" style="80" bestFit="1" customWidth="1"/>
    <col min="1038" max="1038" width="8.625" style="80" bestFit="1" customWidth="1"/>
    <col min="1039" max="1039" width="14.375" style="80" bestFit="1" customWidth="1"/>
    <col min="1040" max="1040" width="10" style="80" bestFit="1" customWidth="1"/>
    <col min="1041" max="1041" width="6" style="80" customWidth="1"/>
    <col min="1042" max="1042" width="25.25" style="80" bestFit="1" customWidth="1"/>
    <col min="1043" max="1043" width="11" style="80" bestFit="1" customWidth="1"/>
    <col min="1044" max="1045" width="8.25" style="80" bestFit="1" customWidth="1"/>
    <col min="1046" max="1280" width="8.75" style="80"/>
    <col min="1281" max="1281" width="15.875" style="80" customWidth="1"/>
    <col min="1282" max="1282" width="3.875" style="80" bestFit="1" customWidth="1"/>
    <col min="1283" max="1283" width="38.25" style="80" customWidth="1"/>
    <col min="1284" max="1284" width="13.875" style="80" bestFit="1" customWidth="1"/>
    <col min="1285" max="1285" width="17" style="80" customWidth="1"/>
    <col min="1286" max="1286" width="13.125" style="80" bestFit="1" customWidth="1"/>
    <col min="1287" max="1287" width="6.875" style="80" customWidth="1"/>
    <col min="1288" max="1288" width="12.125" style="80" bestFit="1" customWidth="1"/>
    <col min="1289" max="1289" width="10.5" style="80" bestFit="1" customWidth="1"/>
    <col min="1290" max="1290" width="7" style="80" bestFit="1" customWidth="1"/>
    <col min="1291" max="1291" width="5.875" style="80" bestFit="1" customWidth="1"/>
    <col min="1292" max="1292" width="8.75" style="80" bestFit="1" customWidth="1"/>
    <col min="1293" max="1293" width="8.5" style="80" bestFit="1" customWidth="1"/>
    <col min="1294" max="1294" width="8.625" style="80" bestFit="1" customWidth="1"/>
    <col min="1295" max="1295" width="14.375" style="80" bestFit="1" customWidth="1"/>
    <col min="1296" max="1296" width="10" style="80" bestFit="1" customWidth="1"/>
    <col min="1297" max="1297" width="6" style="80" customWidth="1"/>
    <col min="1298" max="1298" width="25.25" style="80" bestFit="1" customWidth="1"/>
    <col min="1299" max="1299" width="11" style="80" bestFit="1" customWidth="1"/>
    <col min="1300" max="1301" width="8.25" style="80" bestFit="1" customWidth="1"/>
    <col min="1302" max="1536" width="8.75" style="80"/>
    <col min="1537" max="1537" width="15.875" style="80" customWidth="1"/>
    <col min="1538" max="1538" width="3.875" style="80" bestFit="1" customWidth="1"/>
    <col min="1539" max="1539" width="38.25" style="80" customWidth="1"/>
    <col min="1540" max="1540" width="13.875" style="80" bestFit="1" customWidth="1"/>
    <col min="1541" max="1541" width="17" style="80" customWidth="1"/>
    <col min="1542" max="1542" width="13.125" style="80" bestFit="1" customWidth="1"/>
    <col min="1543" max="1543" width="6.875" style="80" customWidth="1"/>
    <col min="1544" max="1544" width="12.125" style="80" bestFit="1" customWidth="1"/>
    <col min="1545" max="1545" width="10.5" style="80" bestFit="1" customWidth="1"/>
    <col min="1546" max="1546" width="7" style="80" bestFit="1" customWidth="1"/>
    <col min="1547" max="1547" width="5.875" style="80" bestFit="1" customWidth="1"/>
    <col min="1548" max="1548" width="8.75" style="80" bestFit="1" customWidth="1"/>
    <col min="1549" max="1549" width="8.5" style="80" bestFit="1" customWidth="1"/>
    <col min="1550" max="1550" width="8.625" style="80" bestFit="1" customWidth="1"/>
    <col min="1551" max="1551" width="14.375" style="80" bestFit="1" customWidth="1"/>
    <col min="1552" max="1552" width="10" style="80" bestFit="1" customWidth="1"/>
    <col min="1553" max="1553" width="6" style="80" customWidth="1"/>
    <col min="1554" max="1554" width="25.25" style="80" bestFit="1" customWidth="1"/>
    <col min="1555" max="1555" width="11" style="80" bestFit="1" customWidth="1"/>
    <col min="1556" max="1557" width="8.25" style="80" bestFit="1" customWidth="1"/>
    <col min="1558" max="1792" width="8.75" style="80"/>
    <col min="1793" max="1793" width="15.875" style="80" customWidth="1"/>
    <col min="1794" max="1794" width="3.875" style="80" bestFit="1" customWidth="1"/>
    <col min="1795" max="1795" width="38.25" style="80" customWidth="1"/>
    <col min="1796" max="1796" width="13.875" style="80" bestFit="1" customWidth="1"/>
    <col min="1797" max="1797" width="17" style="80" customWidth="1"/>
    <col min="1798" max="1798" width="13.125" style="80" bestFit="1" customWidth="1"/>
    <col min="1799" max="1799" width="6.875" style="80" customWidth="1"/>
    <col min="1800" max="1800" width="12.125" style="80" bestFit="1" customWidth="1"/>
    <col min="1801" max="1801" width="10.5" style="80" bestFit="1" customWidth="1"/>
    <col min="1802" max="1802" width="7" style="80" bestFit="1" customWidth="1"/>
    <col min="1803" max="1803" width="5.875" style="80" bestFit="1" customWidth="1"/>
    <col min="1804" max="1804" width="8.75" style="80" bestFit="1" customWidth="1"/>
    <col min="1805" max="1805" width="8.5" style="80" bestFit="1" customWidth="1"/>
    <col min="1806" max="1806" width="8.625" style="80" bestFit="1" customWidth="1"/>
    <col min="1807" max="1807" width="14.375" style="80" bestFit="1" customWidth="1"/>
    <col min="1808" max="1808" width="10" style="80" bestFit="1" customWidth="1"/>
    <col min="1809" max="1809" width="6" style="80" customWidth="1"/>
    <col min="1810" max="1810" width="25.25" style="80" bestFit="1" customWidth="1"/>
    <col min="1811" max="1811" width="11" style="80" bestFit="1" customWidth="1"/>
    <col min="1812" max="1813" width="8.25" style="80" bestFit="1" customWidth="1"/>
    <col min="1814" max="2048" width="8.75" style="80"/>
    <col min="2049" max="2049" width="15.875" style="80" customWidth="1"/>
    <col min="2050" max="2050" width="3.875" style="80" bestFit="1" customWidth="1"/>
    <col min="2051" max="2051" width="38.25" style="80" customWidth="1"/>
    <col min="2052" max="2052" width="13.875" style="80" bestFit="1" customWidth="1"/>
    <col min="2053" max="2053" width="17" style="80" customWidth="1"/>
    <col min="2054" max="2054" width="13.125" style="80" bestFit="1" customWidth="1"/>
    <col min="2055" max="2055" width="6.875" style="80" customWidth="1"/>
    <col min="2056" max="2056" width="12.125" style="80" bestFit="1" customWidth="1"/>
    <col min="2057" max="2057" width="10.5" style="80" bestFit="1" customWidth="1"/>
    <col min="2058" max="2058" width="7" style="80" bestFit="1" customWidth="1"/>
    <col min="2059" max="2059" width="5.875" style="80" bestFit="1" customWidth="1"/>
    <col min="2060" max="2060" width="8.75" style="80" bestFit="1" customWidth="1"/>
    <col min="2061" max="2061" width="8.5" style="80" bestFit="1" customWidth="1"/>
    <col min="2062" max="2062" width="8.625" style="80" bestFit="1" customWidth="1"/>
    <col min="2063" max="2063" width="14.375" style="80" bestFit="1" customWidth="1"/>
    <col min="2064" max="2064" width="10" style="80" bestFit="1" customWidth="1"/>
    <col min="2065" max="2065" width="6" style="80" customWidth="1"/>
    <col min="2066" max="2066" width="25.25" style="80" bestFit="1" customWidth="1"/>
    <col min="2067" max="2067" width="11" style="80" bestFit="1" customWidth="1"/>
    <col min="2068" max="2069" width="8.25" style="80" bestFit="1" customWidth="1"/>
    <col min="2070" max="2304" width="8.75" style="80"/>
    <col min="2305" max="2305" width="15.875" style="80" customWidth="1"/>
    <col min="2306" max="2306" width="3.875" style="80" bestFit="1" customWidth="1"/>
    <col min="2307" max="2307" width="38.25" style="80" customWidth="1"/>
    <col min="2308" max="2308" width="13.875" style="80" bestFit="1" customWidth="1"/>
    <col min="2309" max="2309" width="17" style="80" customWidth="1"/>
    <col min="2310" max="2310" width="13.125" style="80" bestFit="1" customWidth="1"/>
    <col min="2311" max="2311" width="6.875" style="80" customWidth="1"/>
    <col min="2312" max="2312" width="12.125" style="80" bestFit="1" customWidth="1"/>
    <col min="2313" max="2313" width="10.5" style="80" bestFit="1" customWidth="1"/>
    <col min="2314" max="2314" width="7" style="80" bestFit="1" customWidth="1"/>
    <col min="2315" max="2315" width="5.875" style="80" bestFit="1" customWidth="1"/>
    <col min="2316" max="2316" width="8.75" style="80" bestFit="1" customWidth="1"/>
    <col min="2317" max="2317" width="8.5" style="80" bestFit="1" customWidth="1"/>
    <col min="2318" max="2318" width="8.625" style="80" bestFit="1" customWidth="1"/>
    <col min="2319" max="2319" width="14.375" style="80" bestFit="1" customWidth="1"/>
    <col min="2320" max="2320" width="10" style="80" bestFit="1" customWidth="1"/>
    <col min="2321" max="2321" width="6" style="80" customWidth="1"/>
    <col min="2322" max="2322" width="25.25" style="80" bestFit="1" customWidth="1"/>
    <col min="2323" max="2323" width="11" style="80" bestFit="1" customWidth="1"/>
    <col min="2324" max="2325" width="8.25" style="80" bestFit="1" customWidth="1"/>
    <col min="2326" max="2560" width="8.75" style="80"/>
    <col min="2561" max="2561" width="15.875" style="80" customWidth="1"/>
    <col min="2562" max="2562" width="3.875" style="80" bestFit="1" customWidth="1"/>
    <col min="2563" max="2563" width="38.25" style="80" customWidth="1"/>
    <col min="2564" max="2564" width="13.875" style="80" bestFit="1" customWidth="1"/>
    <col min="2565" max="2565" width="17" style="80" customWidth="1"/>
    <col min="2566" max="2566" width="13.125" style="80" bestFit="1" customWidth="1"/>
    <col min="2567" max="2567" width="6.875" style="80" customWidth="1"/>
    <col min="2568" max="2568" width="12.125" style="80" bestFit="1" customWidth="1"/>
    <col min="2569" max="2569" width="10.5" style="80" bestFit="1" customWidth="1"/>
    <col min="2570" max="2570" width="7" style="80" bestFit="1" customWidth="1"/>
    <col min="2571" max="2571" width="5.875" style="80" bestFit="1" customWidth="1"/>
    <col min="2572" max="2572" width="8.75" style="80" bestFit="1" customWidth="1"/>
    <col min="2573" max="2573" width="8.5" style="80" bestFit="1" customWidth="1"/>
    <col min="2574" max="2574" width="8.625" style="80" bestFit="1" customWidth="1"/>
    <col min="2575" max="2575" width="14.375" style="80" bestFit="1" customWidth="1"/>
    <col min="2576" max="2576" width="10" style="80" bestFit="1" customWidth="1"/>
    <col min="2577" max="2577" width="6" style="80" customWidth="1"/>
    <col min="2578" max="2578" width="25.25" style="80" bestFit="1" customWidth="1"/>
    <col min="2579" max="2579" width="11" style="80" bestFit="1" customWidth="1"/>
    <col min="2580" max="2581" width="8.25" style="80" bestFit="1" customWidth="1"/>
    <col min="2582" max="2816" width="8.75" style="80"/>
    <col min="2817" max="2817" width="15.875" style="80" customWidth="1"/>
    <col min="2818" max="2818" width="3.875" style="80" bestFit="1" customWidth="1"/>
    <col min="2819" max="2819" width="38.25" style="80" customWidth="1"/>
    <col min="2820" max="2820" width="13.875" style="80" bestFit="1" customWidth="1"/>
    <col min="2821" max="2821" width="17" style="80" customWidth="1"/>
    <col min="2822" max="2822" width="13.125" style="80" bestFit="1" customWidth="1"/>
    <col min="2823" max="2823" width="6.875" style="80" customWidth="1"/>
    <col min="2824" max="2824" width="12.125" style="80" bestFit="1" customWidth="1"/>
    <col min="2825" max="2825" width="10.5" style="80" bestFit="1" customWidth="1"/>
    <col min="2826" max="2826" width="7" style="80" bestFit="1" customWidth="1"/>
    <col min="2827" max="2827" width="5.875" style="80" bestFit="1" customWidth="1"/>
    <col min="2828" max="2828" width="8.75" style="80" bestFit="1" customWidth="1"/>
    <col min="2829" max="2829" width="8.5" style="80" bestFit="1" customWidth="1"/>
    <col min="2830" max="2830" width="8.625" style="80" bestFit="1" customWidth="1"/>
    <col min="2831" max="2831" width="14.375" style="80" bestFit="1" customWidth="1"/>
    <col min="2832" max="2832" width="10" style="80" bestFit="1" customWidth="1"/>
    <col min="2833" max="2833" width="6" style="80" customWidth="1"/>
    <col min="2834" max="2834" width="25.25" style="80" bestFit="1" customWidth="1"/>
    <col min="2835" max="2835" width="11" style="80" bestFit="1" customWidth="1"/>
    <col min="2836" max="2837" width="8.25" style="80" bestFit="1" customWidth="1"/>
    <col min="2838" max="3072" width="8.75" style="80"/>
    <col min="3073" max="3073" width="15.875" style="80" customWidth="1"/>
    <col min="3074" max="3074" width="3.875" style="80" bestFit="1" customWidth="1"/>
    <col min="3075" max="3075" width="38.25" style="80" customWidth="1"/>
    <col min="3076" max="3076" width="13.875" style="80" bestFit="1" customWidth="1"/>
    <col min="3077" max="3077" width="17" style="80" customWidth="1"/>
    <col min="3078" max="3078" width="13.125" style="80" bestFit="1" customWidth="1"/>
    <col min="3079" max="3079" width="6.875" style="80" customWidth="1"/>
    <col min="3080" max="3080" width="12.125" style="80" bestFit="1" customWidth="1"/>
    <col min="3081" max="3081" width="10.5" style="80" bestFit="1" customWidth="1"/>
    <col min="3082" max="3082" width="7" style="80" bestFit="1" customWidth="1"/>
    <col min="3083" max="3083" width="5.875" style="80" bestFit="1" customWidth="1"/>
    <col min="3084" max="3084" width="8.75" style="80" bestFit="1" customWidth="1"/>
    <col min="3085" max="3085" width="8.5" style="80" bestFit="1" customWidth="1"/>
    <col min="3086" max="3086" width="8.625" style="80" bestFit="1" customWidth="1"/>
    <col min="3087" max="3087" width="14.375" style="80" bestFit="1" customWidth="1"/>
    <col min="3088" max="3088" width="10" style="80" bestFit="1" customWidth="1"/>
    <col min="3089" max="3089" width="6" style="80" customWidth="1"/>
    <col min="3090" max="3090" width="25.25" style="80" bestFit="1" customWidth="1"/>
    <col min="3091" max="3091" width="11" style="80" bestFit="1" customWidth="1"/>
    <col min="3092" max="3093" width="8.25" style="80" bestFit="1" customWidth="1"/>
    <col min="3094" max="3328" width="8.75" style="80"/>
    <col min="3329" max="3329" width="15.875" style="80" customWidth="1"/>
    <col min="3330" max="3330" width="3.875" style="80" bestFit="1" customWidth="1"/>
    <col min="3331" max="3331" width="38.25" style="80" customWidth="1"/>
    <col min="3332" max="3332" width="13.875" style="80" bestFit="1" customWidth="1"/>
    <col min="3333" max="3333" width="17" style="80" customWidth="1"/>
    <col min="3334" max="3334" width="13.125" style="80" bestFit="1" customWidth="1"/>
    <col min="3335" max="3335" width="6.875" style="80" customWidth="1"/>
    <col min="3336" max="3336" width="12.125" style="80" bestFit="1" customWidth="1"/>
    <col min="3337" max="3337" width="10.5" style="80" bestFit="1" customWidth="1"/>
    <col min="3338" max="3338" width="7" style="80" bestFit="1" customWidth="1"/>
    <col min="3339" max="3339" width="5.875" style="80" bestFit="1" customWidth="1"/>
    <col min="3340" max="3340" width="8.75" style="80" bestFit="1" customWidth="1"/>
    <col min="3341" max="3341" width="8.5" style="80" bestFit="1" customWidth="1"/>
    <col min="3342" max="3342" width="8.625" style="80" bestFit="1" customWidth="1"/>
    <col min="3343" max="3343" width="14.375" style="80" bestFit="1" customWidth="1"/>
    <col min="3344" max="3344" width="10" style="80" bestFit="1" customWidth="1"/>
    <col min="3345" max="3345" width="6" style="80" customWidth="1"/>
    <col min="3346" max="3346" width="25.25" style="80" bestFit="1" customWidth="1"/>
    <col min="3347" max="3347" width="11" style="80" bestFit="1" customWidth="1"/>
    <col min="3348" max="3349" width="8.25" style="80" bestFit="1" customWidth="1"/>
    <col min="3350" max="3584" width="8.75" style="80"/>
    <col min="3585" max="3585" width="15.875" style="80" customWidth="1"/>
    <col min="3586" max="3586" width="3.875" style="80" bestFit="1" customWidth="1"/>
    <col min="3587" max="3587" width="38.25" style="80" customWidth="1"/>
    <col min="3588" max="3588" width="13.875" style="80" bestFit="1" customWidth="1"/>
    <col min="3589" max="3589" width="17" style="80" customWidth="1"/>
    <col min="3590" max="3590" width="13.125" style="80" bestFit="1" customWidth="1"/>
    <col min="3591" max="3591" width="6.875" style="80" customWidth="1"/>
    <col min="3592" max="3592" width="12.125" style="80" bestFit="1" customWidth="1"/>
    <col min="3593" max="3593" width="10.5" style="80" bestFit="1" customWidth="1"/>
    <col min="3594" max="3594" width="7" style="80" bestFit="1" customWidth="1"/>
    <col min="3595" max="3595" width="5.875" style="80" bestFit="1" customWidth="1"/>
    <col min="3596" max="3596" width="8.75" style="80" bestFit="1" customWidth="1"/>
    <col min="3597" max="3597" width="8.5" style="80" bestFit="1" customWidth="1"/>
    <col min="3598" max="3598" width="8.625" style="80" bestFit="1" customWidth="1"/>
    <col min="3599" max="3599" width="14.375" style="80" bestFit="1" customWidth="1"/>
    <col min="3600" max="3600" width="10" style="80" bestFit="1" customWidth="1"/>
    <col min="3601" max="3601" width="6" style="80" customWidth="1"/>
    <col min="3602" max="3602" width="25.25" style="80" bestFit="1" customWidth="1"/>
    <col min="3603" max="3603" width="11" style="80" bestFit="1" customWidth="1"/>
    <col min="3604" max="3605" width="8.25" style="80" bestFit="1" customWidth="1"/>
    <col min="3606" max="3840" width="8.75" style="80"/>
    <col min="3841" max="3841" width="15.875" style="80" customWidth="1"/>
    <col min="3842" max="3842" width="3.875" style="80" bestFit="1" customWidth="1"/>
    <col min="3843" max="3843" width="38.25" style="80" customWidth="1"/>
    <col min="3844" max="3844" width="13.875" style="80" bestFit="1" customWidth="1"/>
    <col min="3845" max="3845" width="17" style="80" customWidth="1"/>
    <col min="3846" max="3846" width="13.125" style="80" bestFit="1" customWidth="1"/>
    <col min="3847" max="3847" width="6.875" style="80" customWidth="1"/>
    <col min="3848" max="3848" width="12.125" style="80" bestFit="1" customWidth="1"/>
    <col min="3849" max="3849" width="10.5" style="80" bestFit="1" customWidth="1"/>
    <col min="3850" max="3850" width="7" style="80" bestFit="1" customWidth="1"/>
    <col min="3851" max="3851" width="5.875" style="80" bestFit="1" customWidth="1"/>
    <col min="3852" max="3852" width="8.75" style="80" bestFit="1" customWidth="1"/>
    <col min="3853" max="3853" width="8.5" style="80" bestFit="1" customWidth="1"/>
    <col min="3854" max="3854" width="8.625" style="80" bestFit="1" customWidth="1"/>
    <col min="3855" max="3855" width="14.375" style="80" bestFit="1" customWidth="1"/>
    <col min="3856" max="3856" width="10" style="80" bestFit="1" customWidth="1"/>
    <col min="3857" max="3857" width="6" style="80" customWidth="1"/>
    <col min="3858" max="3858" width="25.25" style="80" bestFit="1" customWidth="1"/>
    <col min="3859" max="3859" width="11" style="80" bestFit="1" customWidth="1"/>
    <col min="3860" max="3861" width="8.25" style="80" bestFit="1" customWidth="1"/>
    <col min="3862" max="4096" width="8.75" style="80"/>
    <col min="4097" max="4097" width="15.875" style="80" customWidth="1"/>
    <col min="4098" max="4098" width="3.875" style="80" bestFit="1" customWidth="1"/>
    <col min="4099" max="4099" width="38.25" style="80" customWidth="1"/>
    <col min="4100" max="4100" width="13.875" style="80" bestFit="1" customWidth="1"/>
    <col min="4101" max="4101" width="17" style="80" customWidth="1"/>
    <col min="4102" max="4102" width="13.125" style="80" bestFit="1" customWidth="1"/>
    <col min="4103" max="4103" width="6.875" style="80" customWidth="1"/>
    <col min="4104" max="4104" width="12.125" style="80" bestFit="1" customWidth="1"/>
    <col min="4105" max="4105" width="10.5" style="80" bestFit="1" customWidth="1"/>
    <col min="4106" max="4106" width="7" style="80" bestFit="1" customWidth="1"/>
    <col min="4107" max="4107" width="5.875" style="80" bestFit="1" customWidth="1"/>
    <col min="4108" max="4108" width="8.75" style="80" bestFit="1" customWidth="1"/>
    <col min="4109" max="4109" width="8.5" style="80" bestFit="1" customWidth="1"/>
    <col min="4110" max="4110" width="8.625" style="80" bestFit="1" customWidth="1"/>
    <col min="4111" max="4111" width="14.375" style="80" bestFit="1" customWidth="1"/>
    <col min="4112" max="4112" width="10" style="80" bestFit="1" customWidth="1"/>
    <col min="4113" max="4113" width="6" style="80" customWidth="1"/>
    <col min="4114" max="4114" width="25.25" style="80" bestFit="1" customWidth="1"/>
    <col min="4115" max="4115" width="11" style="80" bestFit="1" customWidth="1"/>
    <col min="4116" max="4117" width="8.25" style="80" bestFit="1" customWidth="1"/>
    <col min="4118" max="4352" width="8.75" style="80"/>
    <col min="4353" max="4353" width="15.875" style="80" customWidth="1"/>
    <col min="4354" max="4354" width="3.875" style="80" bestFit="1" customWidth="1"/>
    <col min="4355" max="4355" width="38.25" style="80" customWidth="1"/>
    <col min="4356" max="4356" width="13.875" style="80" bestFit="1" customWidth="1"/>
    <col min="4357" max="4357" width="17" style="80" customWidth="1"/>
    <col min="4358" max="4358" width="13.125" style="80" bestFit="1" customWidth="1"/>
    <col min="4359" max="4359" width="6.875" style="80" customWidth="1"/>
    <col min="4360" max="4360" width="12.125" style="80" bestFit="1" customWidth="1"/>
    <col min="4361" max="4361" width="10.5" style="80" bestFit="1" customWidth="1"/>
    <col min="4362" max="4362" width="7" style="80" bestFit="1" customWidth="1"/>
    <col min="4363" max="4363" width="5.875" style="80" bestFit="1" customWidth="1"/>
    <col min="4364" max="4364" width="8.75" style="80" bestFit="1" customWidth="1"/>
    <col min="4365" max="4365" width="8.5" style="80" bestFit="1" customWidth="1"/>
    <col min="4366" max="4366" width="8.625" style="80" bestFit="1" customWidth="1"/>
    <col min="4367" max="4367" width="14.375" style="80" bestFit="1" customWidth="1"/>
    <col min="4368" max="4368" width="10" style="80" bestFit="1" customWidth="1"/>
    <col min="4369" max="4369" width="6" style="80" customWidth="1"/>
    <col min="4370" max="4370" width="25.25" style="80" bestFit="1" customWidth="1"/>
    <col min="4371" max="4371" width="11" style="80" bestFit="1" customWidth="1"/>
    <col min="4372" max="4373" width="8.25" style="80" bestFit="1" customWidth="1"/>
    <col min="4374" max="4608" width="8.75" style="80"/>
    <col min="4609" max="4609" width="15.875" style="80" customWidth="1"/>
    <col min="4610" max="4610" width="3.875" style="80" bestFit="1" customWidth="1"/>
    <col min="4611" max="4611" width="38.25" style="80" customWidth="1"/>
    <col min="4612" max="4612" width="13.875" style="80" bestFit="1" customWidth="1"/>
    <col min="4613" max="4613" width="17" style="80" customWidth="1"/>
    <col min="4614" max="4614" width="13.125" style="80" bestFit="1" customWidth="1"/>
    <col min="4615" max="4615" width="6.875" style="80" customWidth="1"/>
    <col min="4616" max="4616" width="12.125" style="80" bestFit="1" customWidth="1"/>
    <col min="4617" max="4617" width="10.5" style="80" bestFit="1" customWidth="1"/>
    <col min="4618" max="4618" width="7" style="80" bestFit="1" customWidth="1"/>
    <col min="4619" max="4619" width="5.875" style="80" bestFit="1" customWidth="1"/>
    <col min="4620" max="4620" width="8.75" style="80" bestFit="1" customWidth="1"/>
    <col min="4621" max="4621" width="8.5" style="80" bestFit="1" customWidth="1"/>
    <col min="4622" max="4622" width="8.625" style="80" bestFit="1" customWidth="1"/>
    <col min="4623" max="4623" width="14.375" style="80" bestFit="1" customWidth="1"/>
    <col min="4624" max="4624" width="10" style="80" bestFit="1" customWidth="1"/>
    <col min="4625" max="4625" width="6" style="80" customWidth="1"/>
    <col min="4626" max="4626" width="25.25" style="80" bestFit="1" customWidth="1"/>
    <col min="4627" max="4627" width="11" style="80" bestFit="1" customWidth="1"/>
    <col min="4628" max="4629" width="8.25" style="80" bestFit="1" customWidth="1"/>
    <col min="4630" max="4864" width="8.75" style="80"/>
    <col min="4865" max="4865" width="15.875" style="80" customWidth="1"/>
    <col min="4866" max="4866" width="3.875" style="80" bestFit="1" customWidth="1"/>
    <col min="4867" max="4867" width="38.25" style="80" customWidth="1"/>
    <col min="4868" max="4868" width="13.875" style="80" bestFit="1" customWidth="1"/>
    <col min="4869" max="4869" width="17" style="80" customWidth="1"/>
    <col min="4870" max="4870" width="13.125" style="80" bestFit="1" customWidth="1"/>
    <col min="4871" max="4871" width="6.875" style="80" customWidth="1"/>
    <col min="4872" max="4872" width="12.125" style="80" bestFit="1" customWidth="1"/>
    <col min="4873" max="4873" width="10.5" style="80" bestFit="1" customWidth="1"/>
    <col min="4874" max="4874" width="7" style="80" bestFit="1" customWidth="1"/>
    <col min="4875" max="4875" width="5.875" style="80" bestFit="1" customWidth="1"/>
    <col min="4876" max="4876" width="8.75" style="80" bestFit="1" customWidth="1"/>
    <col min="4877" max="4877" width="8.5" style="80" bestFit="1" customWidth="1"/>
    <col min="4878" max="4878" width="8.625" style="80" bestFit="1" customWidth="1"/>
    <col min="4879" max="4879" width="14.375" style="80" bestFit="1" customWidth="1"/>
    <col min="4880" max="4880" width="10" style="80" bestFit="1" customWidth="1"/>
    <col min="4881" max="4881" width="6" style="80" customWidth="1"/>
    <col min="4882" max="4882" width="25.25" style="80" bestFit="1" customWidth="1"/>
    <col min="4883" max="4883" width="11" style="80" bestFit="1" customWidth="1"/>
    <col min="4884" max="4885" width="8.25" style="80" bestFit="1" customWidth="1"/>
    <col min="4886" max="5120" width="8.75" style="80"/>
    <col min="5121" max="5121" width="15.875" style="80" customWidth="1"/>
    <col min="5122" max="5122" width="3.875" style="80" bestFit="1" customWidth="1"/>
    <col min="5123" max="5123" width="38.25" style="80" customWidth="1"/>
    <col min="5124" max="5124" width="13.875" style="80" bestFit="1" customWidth="1"/>
    <col min="5125" max="5125" width="17" style="80" customWidth="1"/>
    <col min="5126" max="5126" width="13.125" style="80" bestFit="1" customWidth="1"/>
    <col min="5127" max="5127" width="6.875" style="80" customWidth="1"/>
    <col min="5128" max="5128" width="12.125" style="80" bestFit="1" customWidth="1"/>
    <col min="5129" max="5129" width="10.5" style="80" bestFit="1" customWidth="1"/>
    <col min="5130" max="5130" width="7" style="80" bestFit="1" customWidth="1"/>
    <col min="5131" max="5131" width="5.875" style="80" bestFit="1" customWidth="1"/>
    <col min="5132" max="5132" width="8.75" style="80" bestFit="1" customWidth="1"/>
    <col min="5133" max="5133" width="8.5" style="80" bestFit="1" customWidth="1"/>
    <col min="5134" max="5134" width="8.625" style="80" bestFit="1" customWidth="1"/>
    <col min="5135" max="5135" width="14.375" style="80" bestFit="1" customWidth="1"/>
    <col min="5136" max="5136" width="10" style="80" bestFit="1" customWidth="1"/>
    <col min="5137" max="5137" width="6" style="80" customWidth="1"/>
    <col min="5138" max="5138" width="25.25" style="80" bestFit="1" customWidth="1"/>
    <col min="5139" max="5139" width="11" style="80" bestFit="1" customWidth="1"/>
    <col min="5140" max="5141" width="8.25" style="80" bestFit="1" customWidth="1"/>
    <col min="5142" max="5376" width="8.75" style="80"/>
    <col min="5377" max="5377" width="15.875" style="80" customWidth="1"/>
    <col min="5378" max="5378" width="3.875" style="80" bestFit="1" customWidth="1"/>
    <col min="5379" max="5379" width="38.25" style="80" customWidth="1"/>
    <col min="5380" max="5380" width="13.875" style="80" bestFit="1" customWidth="1"/>
    <col min="5381" max="5381" width="17" style="80" customWidth="1"/>
    <col min="5382" max="5382" width="13.125" style="80" bestFit="1" customWidth="1"/>
    <col min="5383" max="5383" width="6.875" style="80" customWidth="1"/>
    <col min="5384" max="5384" width="12.125" style="80" bestFit="1" customWidth="1"/>
    <col min="5385" max="5385" width="10.5" style="80" bestFit="1" customWidth="1"/>
    <col min="5386" max="5386" width="7" style="80" bestFit="1" customWidth="1"/>
    <col min="5387" max="5387" width="5.875" style="80" bestFit="1" customWidth="1"/>
    <col min="5388" max="5388" width="8.75" style="80" bestFit="1" customWidth="1"/>
    <col min="5389" max="5389" width="8.5" style="80" bestFit="1" customWidth="1"/>
    <col min="5390" max="5390" width="8.625" style="80" bestFit="1" customWidth="1"/>
    <col min="5391" max="5391" width="14.375" style="80" bestFit="1" customWidth="1"/>
    <col min="5392" max="5392" width="10" style="80" bestFit="1" customWidth="1"/>
    <col min="5393" max="5393" width="6" style="80" customWidth="1"/>
    <col min="5394" max="5394" width="25.25" style="80" bestFit="1" customWidth="1"/>
    <col min="5395" max="5395" width="11" style="80" bestFit="1" customWidth="1"/>
    <col min="5396" max="5397" width="8.25" style="80" bestFit="1" customWidth="1"/>
    <col min="5398" max="5632" width="8.75" style="80"/>
    <col min="5633" max="5633" width="15.875" style="80" customWidth="1"/>
    <col min="5634" max="5634" width="3.875" style="80" bestFit="1" customWidth="1"/>
    <col min="5635" max="5635" width="38.25" style="80" customWidth="1"/>
    <col min="5636" max="5636" width="13.875" style="80" bestFit="1" customWidth="1"/>
    <col min="5637" max="5637" width="17" style="80" customWidth="1"/>
    <col min="5638" max="5638" width="13.125" style="80" bestFit="1" customWidth="1"/>
    <col min="5639" max="5639" width="6.875" style="80" customWidth="1"/>
    <col min="5640" max="5640" width="12.125" style="80" bestFit="1" customWidth="1"/>
    <col min="5641" max="5641" width="10.5" style="80" bestFit="1" customWidth="1"/>
    <col min="5642" max="5642" width="7" style="80" bestFit="1" customWidth="1"/>
    <col min="5643" max="5643" width="5.875" style="80" bestFit="1" customWidth="1"/>
    <col min="5644" max="5644" width="8.75" style="80" bestFit="1" customWidth="1"/>
    <col min="5645" max="5645" width="8.5" style="80" bestFit="1" customWidth="1"/>
    <col min="5646" max="5646" width="8.625" style="80" bestFit="1" customWidth="1"/>
    <col min="5647" max="5647" width="14.375" style="80" bestFit="1" customWidth="1"/>
    <col min="5648" max="5648" width="10" style="80" bestFit="1" customWidth="1"/>
    <col min="5649" max="5649" width="6" style="80" customWidth="1"/>
    <col min="5650" max="5650" width="25.25" style="80" bestFit="1" customWidth="1"/>
    <col min="5651" max="5651" width="11" style="80" bestFit="1" customWidth="1"/>
    <col min="5652" max="5653" width="8.25" style="80" bestFit="1" customWidth="1"/>
    <col min="5654" max="5888" width="8.75" style="80"/>
    <col min="5889" max="5889" width="15.875" style="80" customWidth="1"/>
    <col min="5890" max="5890" width="3.875" style="80" bestFit="1" customWidth="1"/>
    <col min="5891" max="5891" width="38.25" style="80" customWidth="1"/>
    <col min="5892" max="5892" width="13.875" style="80" bestFit="1" customWidth="1"/>
    <col min="5893" max="5893" width="17" style="80" customWidth="1"/>
    <col min="5894" max="5894" width="13.125" style="80" bestFit="1" customWidth="1"/>
    <col min="5895" max="5895" width="6.875" style="80" customWidth="1"/>
    <col min="5896" max="5896" width="12.125" style="80" bestFit="1" customWidth="1"/>
    <col min="5897" max="5897" width="10.5" style="80" bestFit="1" customWidth="1"/>
    <col min="5898" max="5898" width="7" style="80" bestFit="1" customWidth="1"/>
    <col min="5899" max="5899" width="5.875" style="80" bestFit="1" customWidth="1"/>
    <col min="5900" max="5900" width="8.75" style="80" bestFit="1" customWidth="1"/>
    <col min="5901" max="5901" width="8.5" style="80" bestFit="1" customWidth="1"/>
    <col min="5902" max="5902" width="8.625" style="80" bestFit="1" customWidth="1"/>
    <col min="5903" max="5903" width="14.375" style="80" bestFit="1" customWidth="1"/>
    <col min="5904" max="5904" width="10" style="80" bestFit="1" customWidth="1"/>
    <col min="5905" max="5905" width="6" style="80" customWidth="1"/>
    <col min="5906" max="5906" width="25.25" style="80" bestFit="1" customWidth="1"/>
    <col min="5907" max="5907" width="11" style="80" bestFit="1" customWidth="1"/>
    <col min="5908" max="5909" width="8.25" style="80" bestFit="1" customWidth="1"/>
    <col min="5910" max="6144" width="8.75" style="80"/>
    <col min="6145" max="6145" width="15.875" style="80" customWidth="1"/>
    <col min="6146" max="6146" width="3.875" style="80" bestFit="1" customWidth="1"/>
    <col min="6147" max="6147" width="38.25" style="80" customWidth="1"/>
    <col min="6148" max="6148" width="13.875" style="80" bestFit="1" customWidth="1"/>
    <col min="6149" max="6149" width="17" style="80" customWidth="1"/>
    <col min="6150" max="6150" width="13.125" style="80" bestFit="1" customWidth="1"/>
    <col min="6151" max="6151" width="6.875" style="80" customWidth="1"/>
    <col min="6152" max="6152" width="12.125" style="80" bestFit="1" customWidth="1"/>
    <col min="6153" max="6153" width="10.5" style="80" bestFit="1" customWidth="1"/>
    <col min="6154" max="6154" width="7" style="80" bestFit="1" customWidth="1"/>
    <col min="6155" max="6155" width="5.875" style="80" bestFit="1" customWidth="1"/>
    <col min="6156" max="6156" width="8.75" style="80" bestFit="1" customWidth="1"/>
    <col min="6157" max="6157" width="8.5" style="80" bestFit="1" customWidth="1"/>
    <col min="6158" max="6158" width="8.625" style="80" bestFit="1" customWidth="1"/>
    <col min="6159" max="6159" width="14.375" style="80" bestFit="1" customWidth="1"/>
    <col min="6160" max="6160" width="10" style="80" bestFit="1" customWidth="1"/>
    <col min="6161" max="6161" width="6" style="80" customWidth="1"/>
    <col min="6162" max="6162" width="25.25" style="80" bestFit="1" customWidth="1"/>
    <col min="6163" max="6163" width="11" style="80" bestFit="1" customWidth="1"/>
    <col min="6164" max="6165" width="8.25" style="80" bestFit="1" customWidth="1"/>
    <col min="6166" max="6400" width="8.75" style="80"/>
    <col min="6401" max="6401" width="15.875" style="80" customWidth="1"/>
    <col min="6402" max="6402" width="3.875" style="80" bestFit="1" customWidth="1"/>
    <col min="6403" max="6403" width="38.25" style="80" customWidth="1"/>
    <col min="6404" max="6404" width="13.875" style="80" bestFit="1" customWidth="1"/>
    <col min="6405" max="6405" width="17" style="80" customWidth="1"/>
    <col min="6406" max="6406" width="13.125" style="80" bestFit="1" customWidth="1"/>
    <col min="6407" max="6407" width="6.875" style="80" customWidth="1"/>
    <col min="6408" max="6408" width="12.125" style="80" bestFit="1" customWidth="1"/>
    <col min="6409" max="6409" width="10.5" style="80" bestFit="1" customWidth="1"/>
    <col min="6410" max="6410" width="7" style="80" bestFit="1" customWidth="1"/>
    <col min="6411" max="6411" width="5.875" style="80" bestFit="1" customWidth="1"/>
    <col min="6412" max="6412" width="8.75" style="80" bestFit="1" customWidth="1"/>
    <col min="6413" max="6413" width="8.5" style="80" bestFit="1" customWidth="1"/>
    <col min="6414" max="6414" width="8.625" style="80" bestFit="1" customWidth="1"/>
    <col min="6415" max="6415" width="14.375" style="80" bestFit="1" customWidth="1"/>
    <col min="6416" max="6416" width="10" style="80" bestFit="1" customWidth="1"/>
    <col min="6417" max="6417" width="6" style="80" customWidth="1"/>
    <col min="6418" max="6418" width="25.25" style="80" bestFit="1" customWidth="1"/>
    <col min="6419" max="6419" width="11" style="80" bestFit="1" customWidth="1"/>
    <col min="6420" max="6421" width="8.25" style="80" bestFit="1" customWidth="1"/>
    <col min="6422" max="6656" width="8.75" style="80"/>
    <col min="6657" max="6657" width="15.875" style="80" customWidth="1"/>
    <col min="6658" max="6658" width="3.875" style="80" bestFit="1" customWidth="1"/>
    <col min="6659" max="6659" width="38.25" style="80" customWidth="1"/>
    <col min="6660" max="6660" width="13.875" style="80" bestFit="1" customWidth="1"/>
    <col min="6661" max="6661" width="17" style="80" customWidth="1"/>
    <col min="6662" max="6662" width="13.125" style="80" bestFit="1" customWidth="1"/>
    <col min="6663" max="6663" width="6.875" style="80" customWidth="1"/>
    <col min="6664" max="6664" width="12.125" style="80" bestFit="1" customWidth="1"/>
    <col min="6665" max="6665" width="10.5" style="80" bestFit="1" customWidth="1"/>
    <col min="6666" max="6666" width="7" style="80" bestFit="1" customWidth="1"/>
    <col min="6667" max="6667" width="5.875" style="80" bestFit="1" customWidth="1"/>
    <col min="6668" max="6668" width="8.75" style="80" bestFit="1" customWidth="1"/>
    <col min="6669" max="6669" width="8.5" style="80" bestFit="1" customWidth="1"/>
    <col min="6670" max="6670" width="8.625" style="80" bestFit="1" customWidth="1"/>
    <col min="6671" max="6671" width="14.375" style="80" bestFit="1" customWidth="1"/>
    <col min="6672" max="6672" width="10" style="80" bestFit="1" customWidth="1"/>
    <col min="6673" max="6673" width="6" style="80" customWidth="1"/>
    <col min="6674" max="6674" width="25.25" style="80" bestFit="1" customWidth="1"/>
    <col min="6675" max="6675" width="11" style="80" bestFit="1" customWidth="1"/>
    <col min="6676" max="6677" width="8.25" style="80" bestFit="1" customWidth="1"/>
    <col min="6678" max="6912" width="8.75" style="80"/>
    <col min="6913" max="6913" width="15.875" style="80" customWidth="1"/>
    <col min="6914" max="6914" width="3.875" style="80" bestFit="1" customWidth="1"/>
    <col min="6915" max="6915" width="38.25" style="80" customWidth="1"/>
    <col min="6916" max="6916" width="13.875" style="80" bestFit="1" customWidth="1"/>
    <col min="6917" max="6917" width="17" style="80" customWidth="1"/>
    <col min="6918" max="6918" width="13.125" style="80" bestFit="1" customWidth="1"/>
    <col min="6919" max="6919" width="6.875" style="80" customWidth="1"/>
    <col min="6920" max="6920" width="12.125" style="80" bestFit="1" customWidth="1"/>
    <col min="6921" max="6921" width="10.5" style="80" bestFit="1" customWidth="1"/>
    <col min="6922" max="6922" width="7" style="80" bestFit="1" customWidth="1"/>
    <col min="6923" max="6923" width="5.875" style="80" bestFit="1" customWidth="1"/>
    <col min="6924" max="6924" width="8.75" style="80" bestFit="1" customWidth="1"/>
    <col min="6925" max="6925" width="8.5" style="80" bestFit="1" customWidth="1"/>
    <col min="6926" max="6926" width="8.625" style="80" bestFit="1" customWidth="1"/>
    <col min="6927" max="6927" width="14.375" style="80" bestFit="1" customWidth="1"/>
    <col min="6928" max="6928" width="10" style="80" bestFit="1" customWidth="1"/>
    <col min="6929" max="6929" width="6" style="80" customWidth="1"/>
    <col min="6930" max="6930" width="25.25" style="80" bestFit="1" customWidth="1"/>
    <col min="6931" max="6931" width="11" style="80" bestFit="1" customWidth="1"/>
    <col min="6932" max="6933" width="8.25" style="80" bestFit="1" customWidth="1"/>
    <col min="6934" max="7168" width="8.75" style="80"/>
    <col min="7169" max="7169" width="15.875" style="80" customWidth="1"/>
    <col min="7170" max="7170" width="3.875" style="80" bestFit="1" customWidth="1"/>
    <col min="7171" max="7171" width="38.25" style="80" customWidth="1"/>
    <col min="7172" max="7172" width="13.875" style="80" bestFit="1" customWidth="1"/>
    <col min="7173" max="7173" width="17" style="80" customWidth="1"/>
    <col min="7174" max="7174" width="13.125" style="80" bestFit="1" customWidth="1"/>
    <col min="7175" max="7175" width="6.875" style="80" customWidth="1"/>
    <col min="7176" max="7176" width="12.125" style="80" bestFit="1" customWidth="1"/>
    <col min="7177" max="7177" width="10.5" style="80" bestFit="1" customWidth="1"/>
    <col min="7178" max="7178" width="7" style="80" bestFit="1" customWidth="1"/>
    <col min="7179" max="7179" width="5.875" style="80" bestFit="1" customWidth="1"/>
    <col min="7180" max="7180" width="8.75" style="80" bestFit="1" customWidth="1"/>
    <col min="7181" max="7181" width="8.5" style="80" bestFit="1" customWidth="1"/>
    <col min="7182" max="7182" width="8.625" style="80" bestFit="1" customWidth="1"/>
    <col min="7183" max="7183" width="14.375" style="80" bestFit="1" customWidth="1"/>
    <col min="7184" max="7184" width="10" style="80" bestFit="1" customWidth="1"/>
    <col min="7185" max="7185" width="6" style="80" customWidth="1"/>
    <col min="7186" max="7186" width="25.25" style="80" bestFit="1" customWidth="1"/>
    <col min="7187" max="7187" width="11" style="80" bestFit="1" customWidth="1"/>
    <col min="7188" max="7189" width="8.25" style="80" bestFit="1" customWidth="1"/>
    <col min="7190" max="7424" width="8.75" style="80"/>
    <col min="7425" max="7425" width="15.875" style="80" customWidth="1"/>
    <col min="7426" max="7426" width="3.875" style="80" bestFit="1" customWidth="1"/>
    <col min="7427" max="7427" width="38.25" style="80" customWidth="1"/>
    <col min="7428" max="7428" width="13.875" style="80" bestFit="1" customWidth="1"/>
    <col min="7429" max="7429" width="17" style="80" customWidth="1"/>
    <col min="7430" max="7430" width="13.125" style="80" bestFit="1" customWidth="1"/>
    <col min="7431" max="7431" width="6.875" style="80" customWidth="1"/>
    <col min="7432" max="7432" width="12.125" style="80" bestFit="1" customWidth="1"/>
    <col min="7433" max="7433" width="10.5" style="80" bestFit="1" customWidth="1"/>
    <col min="7434" max="7434" width="7" style="80" bestFit="1" customWidth="1"/>
    <col min="7435" max="7435" width="5.875" style="80" bestFit="1" customWidth="1"/>
    <col min="7436" max="7436" width="8.75" style="80" bestFit="1" customWidth="1"/>
    <col min="7437" max="7437" width="8.5" style="80" bestFit="1" customWidth="1"/>
    <col min="7438" max="7438" width="8.625" style="80" bestFit="1" customWidth="1"/>
    <col min="7439" max="7439" width="14.375" style="80" bestFit="1" customWidth="1"/>
    <col min="7440" max="7440" width="10" style="80" bestFit="1" customWidth="1"/>
    <col min="7441" max="7441" width="6" style="80" customWidth="1"/>
    <col min="7442" max="7442" width="25.25" style="80" bestFit="1" customWidth="1"/>
    <col min="7443" max="7443" width="11" style="80" bestFit="1" customWidth="1"/>
    <col min="7444" max="7445" width="8.25" style="80" bestFit="1" customWidth="1"/>
    <col min="7446" max="7680" width="8.75" style="80"/>
    <col min="7681" max="7681" width="15.875" style="80" customWidth="1"/>
    <col min="7682" max="7682" width="3.875" style="80" bestFit="1" customWidth="1"/>
    <col min="7683" max="7683" width="38.25" style="80" customWidth="1"/>
    <col min="7684" max="7684" width="13.875" style="80" bestFit="1" customWidth="1"/>
    <col min="7685" max="7685" width="17" style="80" customWidth="1"/>
    <col min="7686" max="7686" width="13.125" style="80" bestFit="1" customWidth="1"/>
    <col min="7687" max="7687" width="6.875" style="80" customWidth="1"/>
    <col min="7688" max="7688" width="12.125" style="80" bestFit="1" customWidth="1"/>
    <col min="7689" max="7689" width="10.5" style="80" bestFit="1" customWidth="1"/>
    <col min="7690" max="7690" width="7" style="80" bestFit="1" customWidth="1"/>
    <col min="7691" max="7691" width="5.875" style="80" bestFit="1" customWidth="1"/>
    <col min="7692" max="7692" width="8.75" style="80" bestFit="1" customWidth="1"/>
    <col min="7693" max="7693" width="8.5" style="80" bestFit="1" customWidth="1"/>
    <col min="7694" max="7694" width="8.625" style="80" bestFit="1" customWidth="1"/>
    <col min="7695" max="7695" width="14.375" style="80" bestFit="1" customWidth="1"/>
    <col min="7696" max="7696" width="10" style="80" bestFit="1" customWidth="1"/>
    <col min="7697" max="7697" width="6" style="80" customWidth="1"/>
    <col min="7698" max="7698" width="25.25" style="80" bestFit="1" customWidth="1"/>
    <col min="7699" max="7699" width="11" style="80" bestFit="1" customWidth="1"/>
    <col min="7700" max="7701" width="8.25" style="80" bestFit="1" customWidth="1"/>
    <col min="7702" max="7936" width="8.75" style="80"/>
    <col min="7937" max="7937" width="15.875" style="80" customWidth="1"/>
    <col min="7938" max="7938" width="3.875" style="80" bestFit="1" customWidth="1"/>
    <col min="7939" max="7939" width="38.25" style="80" customWidth="1"/>
    <col min="7940" max="7940" width="13.875" style="80" bestFit="1" customWidth="1"/>
    <col min="7941" max="7941" width="17" style="80" customWidth="1"/>
    <col min="7942" max="7942" width="13.125" style="80" bestFit="1" customWidth="1"/>
    <col min="7943" max="7943" width="6.875" style="80" customWidth="1"/>
    <col min="7944" max="7944" width="12.125" style="80" bestFit="1" customWidth="1"/>
    <col min="7945" max="7945" width="10.5" style="80" bestFit="1" customWidth="1"/>
    <col min="7946" max="7946" width="7" style="80" bestFit="1" customWidth="1"/>
    <col min="7947" max="7947" width="5.875" style="80" bestFit="1" customWidth="1"/>
    <col min="7948" max="7948" width="8.75" style="80" bestFit="1" customWidth="1"/>
    <col min="7949" max="7949" width="8.5" style="80" bestFit="1" customWidth="1"/>
    <col min="7950" max="7950" width="8.625" style="80" bestFit="1" customWidth="1"/>
    <col min="7951" max="7951" width="14.375" style="80" bestFit="1" customWidth="1"/>
    <col min="7952" max="7952" width="10" style="80" bestFit="1" customWidth="1"/>
    <col min="7953" max="7953" width="6" style="80" customWidth="1"/>
    <col min="7954" max="7954" width="25.25" style="80" bestFit="1" customWidth="1"/>
    <col min="7955" max="7955" width="11" style="80" bestFit="1" customWidth="1"/>
    <col min="7956" max="7957" width="8.25" style="80" bestFit="1" customWidth="1"/>
    <col min="7958" max="8192" width="8.75" style="80"/>
    <col min="8193" max="8193" width="15.875" style="80" customWidth="1"/>
    <col min="8194" max="8194" width="3.875" style="80" bestFit="1" customWidth="1"/>
    <col min="8195" max="8195" width="38.25" style="80" customWidth="1"/>
    <col min="8196" max="8196" width="13.875" style="80" bestFit="1" customWidth="1"/>
    <col min="8197" max="8197" width="17" style="80" customWidth="1"/>
    <col min="8198" max="8198" width="13.125" style="80" bestFit="1" customWidth="1"/>
    <col min="8199" max="8199" width="6.875" style="80" customWidth="1"/>
    <col min="8200" max="8200" width="12.125" style="80" bestFit="1" customWidth="1"/>
    <col min="8201" max="8201" width="10.5" style="80" bestFit="1" customWidth="1"/>
    <col min="8202" max="8202" width="7" style="80" bestFit="1" customWidth="1"/>
    <col min="8203" max="8203" width="5.875" style="80" bestFit="1" customWidth="1"/>
    <col min="8204" max="8204" width="8.75" style="80" bestFit="1" customWidth="1"/>
    <col min="8205" max="8205" width="8.5" style="80" bestFit="1" customWidth="1"/>
    <col min="8206" max="8206" width="8.625" style="80" bestFit="1" customWidth="1"/>
    <col min="8207" max="8207" width="14.375" style="80" bestFit="1" customWidth="1"/>
    <col min="8208" max="8208" width="10" style="80" bestFit="1" customWidth="1"/>
    <col min="8209" max="8209" width="6" style="80" customWidth="1"/>
    <col min="8210" max="8210" width="25.25" style="80" bestFit="1" customWidth="1"/>
    <col min="8211" max="8211" width="11" style="80" bestFit="1" customWidth="1"/>
    <col min="8212" max="8213" width="8.25" style="80" bestFit="1" customWidth="1"/>
    <col min="8214" max="8448" width="8.75" style="80"/>
    <col min="8449" max="8449" width="15.875" style="80" customWidth="1"/>
    <col min="8450" max="8450" width="3.875" style="80" bestFit="1" customWidth="1"/>
    <col min="8451" max="8451" width="38.25" style="80" customWidth="1"/>
    <col min="8452" max="8452" width="13.875" style="80" bestFit="1" customWidth="1"/>
    <col min="8453" max="8453" width="17" style="80" customWidth="1"/>
    <col min="8454" max="8454" width="13.125" style="80" bestFit="1" customWidth="1"/>
    <col min="8455" max="8455" width="6.875" style="80" customWidth="1"/>
    <col min="8456" max="8456" width="12.125" style="80" bestFit="1" customWidth="1"/>
    <col min="8457" max="8457" width="10.5" style="80" bestFit="1" customWidth="1"/>
    <col min="8458" max="8458" width="7" style="80" bestFit="1" customWidth="1"/>
    <col min="8459" max="8459" width="5.875" style="80" bestFit="1" customWidth="1"/>
    <col min="8460" max="8460" width="8.75" style="80" bestFit="1" customWidth="1"/>
    <col min="8461" max="8461" width="8.5" style="80" bestFit="1" customWidth="1"/>
    <col min="8462" max="8462" width="8.625" style="80" bestFit="1" customWidth="1"/>
    <col min="8463" max="8463" width="14.375" style="80" bestFit="1" customWidth="1"/>
    <col min="8464" max="8464" width="10" style="80" bestFit="1" customWidth="1"/>
    <col min="8465" max="8465" width="6" style="80" customWidth="1"/>
    <col min="8466" max="8466" width="25.25" style="80" bestFit="1" customWidth="1"/>
    <col min="8467" max="8467" width="11" style="80" bestFit="1" customWidth="1"/>
    <col min="8468" max="8469" width="8.25" style="80" bestFit="1" customWidth="1"/>
    <col min="8470" max="8704" width="8.75" style="80"/>
    <col min="8705" max="8705" width="15.875" style="80" customWidth="1"/>
    <col min="8706" max="8706" width="3.875" style="80" bestFit="1" customWidth="1"/>
    <col min="8707" max="8707" width="38.25" style="80" customWidth="1"/>
    <col min="8708" max="8708" width="13.875" style="80" bestFit="1" customWidth="1"/>
    <col min="8709" max="8709" width="17" style="80" customWidth="1"/>
    <col min="8710" max="8710" width="13.125" style="80" bestFit="1" customWidth="1"/>
    <col min="8711" max="8711" width="6.875" style="80" customWidth="1"/>
    <col min="8712" max="8712" width="12.125" style="80" bestFit="1" customWidth="1"/>
    <col min="8713" max="8713" width="10.5" style="80" bestFit="1" customWidth="1"/>
    <col min="8714" max="8714" width="7" style="80" bestFit="1" customWidth="1"/>
    <col min="8715" max="8715" width="5.875" style="80" bestFit="1" customWidth="1"/>
    <col min="8716" max="8716" width="8.75" style="80" bestFit="1" customWidth="1"/>
    <col min="8717" max="8717" width="8.5" style="80" bestFit="1" customWidth="1"/>
    <col min="8718" max="8718" width="8.625" style="80" bestFit="1" customWidth="1"/>
    <col min="8719" max="8719" width="14.375" style="80" bestFit="1" customWidth="1"/>
    <col min="8720" max="8720" width="10" style="80" bestFit="1" customWidth="1"/>
    <col min="8721" max="8721" width="6" style="80" customWidth="1"/>
    <col min="8722" max="8722" width="25.25" style="80" bestFit="1" customWidth="1"/>
    <col min="8723" max="8723" width="11" style="80" bestFit="1" customWidth="1"/>
    <col min="8724" max="8725" width="8.25" style="80" bestFit="1" customWidth="1"/>
    <col min="8726" max="8960" width="8.75" style="80"/>
    <col min="8961" max="8961" width="15.875" style="80" customWidth="1"/>
    <col min="8962" max="8962" width="3.875" style="80" bestFit="1" customWidth="1"/>
    <col min="8963" max="8963" width="38.25" style="80" customWidth="1"/>
    <col min="8964" max="8964" width="13.875" style="80" bestFit="1" customWidth="1"/>
    <col min="8965" max="8965" width="17" style="80" customWidth="1"/>
    <col min="8966" max="8966" width="13.125" style="80" bestFit="1" customWidth="1"/>
    <col min="8967" max="8967" width="6.875" style="80" customWidth="1"/>
    <col min="8968" max="8968" width="12.125" style="80" bestFit="1" customWidth="1"/>
    <col min="8969" max="8969" width="10.5" style="80" bestFit="1" customWidth="1"/>
    <col min="8970" max="8970" width="7" style="80" bestFit="1" customWidth="1"/>
    <col min="8971" max="8971" width="5.875" style="80" bestFit="1" customWidth="1"/>
    <col min="8972" max="8972" width="8.75" style="80" bestFit="1" customWidth="1"/>
    <col min="8973" max="8973" width="8.5" style="80" bestFit="1" customWidth="1"/>
    <col min="8974" max="8974" width="8.625" style="80" bestFit="1" customWidth="1"/>
    <col min="8975" max="8975" width="14.375" style="80" bestFit="1" customWidth="1"/>
    <col min="8976" max="8976" width="10" style="80" bestFit="1" customWidth="1"/>
    <col min="8977" max="8977" width="6" style="80" customWidth="1"/>
    <col min="8978" max="8978" width="25.25" style="80" bestFit="1" customWidth="1"/>
    <col min="8979" max="8979" width="11" style="80" bestFit="1" customWidth="1"/>
    <col min="8980" max="8981" width="8.25" style="80" bestFit="1" customWidth="1"/>
    <col min="8982" max="9216" width="8.75" style="80"/>
    <col min="9217" max="9217" width="15.875" style="80" customWidth="1"/>
    <col min="9218" max="9218" width="3.875" style="80" bestFit="1" customWidth="1"/>
    <col min="9219" max="9219" width="38.25" style="80" customWidth="1"/>
    <col min="9220" max="9220" width="13.875" style="80" bestFit="1" customWidth="1"/>
    <col min="9221" max="9221" width="17" style="80" customWidth="1"/>
    <col min="9222" max="9222" width="13.125" style="80" bestFit="1" customWidth="1"/>
    <col min="9223" max="9223" width="6.875" style="80" customWidth="1"/>
    <col min="9224" max="9224" width="12.125" style="80" bestFit="1" customWidth="1"/>
    <col min="9225" max="9225" width="10.5" style="80" bestFit="1" customWidth="1"/>
    <col min="9226" max="9226" width="7" style="80" bestFit="1" customWidth="1"/>
    <col min="9227" max="9227" width="5.875" style="80" bestFit="1" customWidth="1"/>
    <col min="9228" max="9228" width="8.75" style="80" bestFit="1" customWidth="1"/>
    <col min="9229" max="9229" width="8.5" style="80" bestFit="1" customWidth="1"/>
    <col min="9230" max="9230" width="8.625" style="80" bestFit="1" customWidth="1"/>
    <col min="9231" max="9231" width="14.375" style="80" bestFit="1" customWidth="1"/>
    <col min="9232" max="9232" width="10" style="80" bestFit="1" customWidth="1"/>
    <col min="9233" max="9233" width="6" style="80" customWidth="1"/>
    <col min="9234" max="9234" width="25.25" style="80" bestFit="1" customWidth="1"/>
    <col min="9235" max="9235" width="11" style="80" bestFit="1" customWidth="1"/>
    <col min="9236" max="9237" width="8.25" style="80" bestFit="1" customWidth="1"/>
    <col min="9238" max="9472" width="8.75" style="80"/>
    <col min="9473" max="9473" width="15.875" style="80" customWidth="1"/>
    <col min="9474" max="9474" width="3.875" style="80" bestFit="1" customWidth="1"/>
    <col min="9475" max="9475" width="38.25" style="80" customWidth="1"/>
    <col min="9476" max="9476" width="13.875" style="80" bestFit="1" customWidth="1"/>
    <col min="9477" max="9477" width="17" style="80" customWidth="1"/>
    <col min="9478" max="9478" width="13.125" style="80" bestFit="1" customWidth="1"/>
    <col min="9479" max="9479" width="6.875" style="80" customWidth="1"/>
    <col min="9480" max="9480" width="12.125" style="80" bestFit="1" customWidth="1"/>
    <col min="9481" max="9481" width="10.5" style="80" bestFit="1" customWidth="1"/>
    <col min="9482" max="9482" width="7" style="80" bestFit="1" customWidth="1"/>
    <col min="9483" max="9483" width="5.875" style="80" bestFit="1" customWidth="1"/>
    <col min="9484" max="9484" width="8.75" style="80" bestFit="1" customWidth="1"/>
    <col min="9485" max="9485" width="8.5" style="80" bestFit="1" customWidth="1"/>
    <col min="9486" max="9486" width="8.625" style="80" bestFit="1" customWidth="1"/>
    <col min="9487" max="9487" width="14.375" style="80" bestFit="1" customWidth="1"/>
    <col min="9488" max="9488" width="10" style="80" bestFit="1" customWidth="1"/>
    <col min="9489" max="9489" width="6" style="80" customWidth="1"/>
    <col min="9490" max="9490" width="25.25" style="80" bestFit="1" customWidth="1"/>
    <col min="9491" max="9491" width="11" style="80" bestFit="1" customWidth="1"/>
    <col min="9492" max="9493" width="8.25" style="80" bestFit="1" customWidth="1"/>
    <col min="9494" max="9728" width="8.75" style="80"/>
    <col min="9729" max="9729" width="15.875" style="80" customWidth="1"/>
    <col min="9730" max="9730" width="3.875" style="80" bestFit="1" customWidth="1"/>
    <col min="9731" max="9731" width="38.25" style="80" customWidth="1"/>
    <col min="9732" max="9732" width="13.875" style="80" bestFit="1" customWidth="1"/>
    <col min="9733" max="9733" width="17" style="80" customWidth="1"/>
    <col min="9734" max="9734" width="13.125" style="80" bestFit="1" customWidth="1"/>
    <col min="9735" max="9735" width="6.875" style="80" customWidth="1"/>
    <col min="9736" max="9736" width="12.125" style="80" bestFit="1" customWidth="1"/>
    <col min="9737" max="9737" width="10.5" style="80" bestFit="1" customWidth="1"/>
    <col min="9738" max="9738" width="7" style="80" bestFit="1" customWidth="1"/>
    <col min="9739" max="9739" width="5.875" style="80" bestFit="1" customWidth="1"/>
    <col min="9740" max="9740" width="8.75" style="80" bestFit="1" customWidth="1"/>
    <col min="9741" max="9741" width="8.5" style="80" bestFit="1" customWidth="1"/>
    <col min="9742" max="9742" width="8.625" style="80" bestFit="1" customWidth="1"/>
    <col min="9743" max="9743" width="14.375" style="80" bestFit="1" customWidth="1"/>
    <col min="9744" max="9744" width="10" style="80" bestFit="1" customWidth="1"/>
    <col min="9745" max="9745" width="6" style="80" customWidth="1"/>
    <col min="9746" max="9746" width="25.25" style="80" bestFit="1" customWidth="1"/>
    <col min="9747" max="9747" width="11" style="80" bestFit="1" customWidth="1"/>
    <col min="9748" max="9749" width="8.25" style="80" bestFit="1" customWidth="1"/>
    <col min="9750" max="9984" width="8.75" style="80"/>
    <col min="9985" max="9985" width="15.875" style="80" customWidth="1"/>
    <col min="9986" max="9986" width="3.875" style="80" bestFit="1" customWidth="1"/>
    <col min="9987" max="9987" width="38.25" style="80" customWidth="1"/>
    <col min="9988" max="9988" width="13.875" style="80" bestFit="1" customWidth="1"/>
    <col min="9989" max="9989" width="17" style="80" customWidth="1"/>
    <col min="9990" max="9990" width="13.125" style="80" bestFit="1" customWidth="1"/>
    <col min="9991" max="9991" width="6.875" style="80" customWidth="1"/>
    <col min="9992" max="9992" width="12.125" style="80" bestFit="1" customWidth="1"/>
    <col min="9993" max="9993" width="10.5" style="80" bestFit="1" customWidth="1"/>
    <col min="9994" max="9994" width="7" style="80" bestFit="1" customWidth="1"/>
    <col min="9995" max="9995" width="5.875" style="80" bestFit="1" customWidth="1"/>
    <col min="9996" max="9996" width="8.75" style="80" bestFit="1" customWidth="1"/>
    <col min="9997" max="9997" width="8.5" style="80" bestFit="1" customWidth="1"/>
    <col min="9998" max="9998" width="8.625" style="80" bestFit="1" customWidth="1"/>
    <col min="9999" max="9999" width="14.375" style="80" bestFit="1" customWidth="1"/>
    <col min="10000" max="10000" width="10" style="80" bestFit="1" customWidth="1"/>
    <col min="10001" max="10001" width="6" style="80" customWidth="1"/>
    <col min="10002" max="10002" width="25.25" style="80" bestFit="1" customWidth="1"/>
    <col min="10003" max="10003" width="11" style="80" bestFit="1" customWidth="1"/>
    <col min="10004" max="10005" width="8.25" style="80" bestFit="1" customWidth="1"/>
    <col min="10006" max="10240" width="8.75" style="80"/>
    <col min="10241" max="10241" width="15.875" style="80" customWidth="1"/>
    <col min="10242" max="10242" width="3.875" style="80" bestFit="1" customWidth="1"/>
    <col min="10243" max="10243" width="38.25" style="80" customWidth="1"/>
    <col min="10244" max="10244" width="13.875" style="80" bestFit="1" customWidth="1"/>
    <col min="10245" max="10245" width="17" style="80" customWidth="1"/>
    <col min="10246" max="10246" width="13.125" style="80" bestFit="1" customWidth="1"/>
    <col min="10247" max="10247" width="6.875" style="80" customWidth="1"/>
    <col min="10248" max="10248" width="12.125" style="80" bestFit="1" customWidth="1"/>
    <col min="10249" max="10249" width="10.5" style="80" bestFit="1" customWidth="1"/>
    <col min="10250" max="10250" width="7" style="80" bestFit="1" customWidth="1"/>
    <col min="10251" max="10251" width="5.875" style="80" bestFit="1" customWidth="1"/>
    <col min="10252" max="10252" width="8.75" style="80" bestFit="1" customWidth="1"/>
    <col min="10253" max="10253" width="8.5" style="80" bestFit="1" customWidth="1"/>
    <col min="10254" max="10254" width="8.625" style="80" bestFit="1" customWidth="1"/>
    <col min="10255" max="10255" width="14.375" style="80" bestFit="1" customWidth="1"/>
    <col min="10256" max="10256" width="10" style="80" bestFit="1" customWidth="1"/>
    <col min="10257" max="10257" width="6" style="80" customWidth="1"/>
    <col min="10258" max="10258" width="25.25" style="80" bestFit="1" customWidth="1"/>
    <col min="10259" max="10259" width="11" style="80" bestFit="1" customWidth="1"/>
    <col min="10260" max="10261" width="8.25" style="80" bestFit="1" customWidth="1"/>
    <col min="10262" max="10496" width="8.75" style="80"/>
    <col min="10497" max="10497" width="15.875" style="80" customWidth="1"/>
    <col min="10498" max="10498" width="3.875" style="80" bestFit="1" customWidth="1"/>
    <col min="10499" max="10499" width="38.25" style="80" customWidth="1"/>
    <col min="10500" max="10500" width="13.875" style="80" bestFit="1" customWidth="1"/>
    <col min="10501" max="10501" width="17" style="80" customWidth="1"/>
    <col min="10502" max="10502" width="13.125" style="80" bestFit="1" customWidth="1"/>
    <col min="10503" max="10503" width="6.875" style="80" customWidth="1"/>
    <col min="10504" max="10504" width="12.125" style="80" bestFit="1" customWidth="1"/>
    <col min="10505" max="10505" width="10.5" style="80" bestFit="1" customWidth="1"/>
    <col min="10506" max="10506" width="7" style="80" bestFit="1" customWidth="1"/>
    <col min="10507" max="10507" width="5.875" style="80" bestFit="1" customWidth="1"/>
    <col min="10508" max="10508" width="8.75" style="80" bestFit="1" customWidth="1"/>
    <col min="10509" max="10509" width="8.5" style="80" bestFit="1" customWidth="1"/>
    <col min="10510" max="10510" width="8.625" style="80" bestFit="1" customWidth="1"/>
    <col min="10511" max="10511" width="14.375" style="80" bestFit="1" customWidth="1"/>
    <col min="10512" max="10512" width="10" style="80" bestFit="1" customWidth="1"/>
    <col min="10513" max="10513" width="6" style="80" customWidth="1"/>
    <col min="10514" max="10514" width="25.25" style="80" bestFit="1" customWidth="1"/>
    <col min="10515" max="10515" width="11" style="80" bestFit="1" customWidth="1"/>
    <col min="10516" max="10517" width="8.25" style="80" bestFit="1" customWidth="1"/>
    <col min="10518" max="10752" width="8.75" style="80"/>
    <col min="10753" max="10753" width="15.875" style="80" customWidth="1"/>
    <col min="10754" max="10754" width="3.875" style="80" bestFit="1" customWidth="1"/>
    <col min="10755" max="10755" width="38.25" style="80" customWidth="1"/>
    <col min="10756" max="10756" width="13.875" style="80" bestFit="1" customWidth="1"/>
    <col min="10757" max="10757" width="17" style="80" customWidth="1"/>
    <col min="10758" max="10758" width="13.125" style="80" bestFit="1" customWidth="1"/>
    <col min="10759" max="10759" width="6.875" style="80" customWidth="1"/>
    <col min="10760" max="10760" width="12.125" style="80" bestFit="1" customWidth="1"/>
    <col min="10761" max="10761" width="10.5" style="80" bestFit="1" customWidth="1"/>
    <col min="10762" max="10762" width="7" style="80" bestFit="1" customWidth="1"/>
    <col min="10763" max="10763" width="5.875" style="80" bestFit="1" customWidth="1"/>
    <col min="10764" max="10764" width="8.75" style="80" bestFit="1" customWidth="1"/>
    <col min="10765" max="10765" width="8.5" style="80" bestFit="1" customWidth="1"/>
    <col min="10766" max="10766" width="8.625" style="80" bestFit="1" customWidth="1"/>
    <col min="10767" max="10767" width="14.375" style="80" bestFit="1" customWidth="1"/>
    <col min="10768" max="10768" width="10" style="80" bestFit="1" customWidth="1"/>
    <col min="10769" max="10769" width="6" style="80" customWidth="1"/>
    <col min="10770" max="10770" width="25.25" style="80" bestFit="1" customWidth="1"/>
    <col min="10771" max="10771" width="11" style="80" bestFit="1" customWidth="1"/>
    <col min="10772" max="10773" width="8.25" style="80" bestFit="1" customWidth="1"/>
    <col min="10774" max="11008" width="8.75" style="80"/>
    <col min="11009" max="11009" width="15.875" style="80" customWidth="1"/>
    <col min="11010" max="11010" width="3.875" style="80" bestFit="1" customWidth="1"/>
    <col min="11011" max="11011" width="38.25" style="80" customWidth="1"/>
    <col min="11012" max="11012" width="13.875" style="80" bestFit="1" customWidth="1"/>
    <col min="11013" max="11013" width="17" style="80" customWidth="1"/>
    <col min="11014" max="11014" width="13.125" style="80" bestFit="1" customWidth="1"/>
    <col min="11015" max="11015" width="6.875" style="80" customWidth="1"/>
    <col min="11016" max="11016" width="12.125" style="80" bestFit="1" customWidth="1"/>
    <col min="11017" max="11017" width="10.5" style="80" bestFit="1" customWidth="1"/>
    <col min="11018" max="11018" width="7" style="80" bestFit="1" customWidth="1"/>
    <col min="11019" max="11019" width="5.875" style="80" bestFit="1" customWidth="1"/>
    <col min="11020" max="11020" width="8.75" style="80" bestFit="1" customWidth="1"/>
    <col min="11021" max="11021" width="8.5" style="80" bestFit="1" customWidth="1"/>
    <col min="11022" max="11022" width="8.625" style="80" bestFit="1" customWidth="1"/>
    <col min="11023" max="11023" width="14.375" style="80" bestFit="1" customWidth="1"/>
    <col min="11024" max="11024" width="10" style="80" bestFit="1" customWidth="1"/>
    <col min="11025" max="11025" width="6" style="80" customWidth="1"/>
    <col min="11026" max="11026" width="25.25" style="80" bestFit="1" customWidth="1"/>
    <col min="11027" max="11027" width="11" style="80" bestFit="1" customWidth="1"/>
    <col min="11028" max="11029" width="8.25" style="80" bestFit="1" customWidth="1"/>
    <col min="11030" max="11264" width="8.75" style="80"/>
    <col min="11265" max="11265" width="15.875" style="80" customWidth="1"/>
    <col min="11266" max="11266" width="3.875" style="80" bestFit="1" customWidth="1"/>
    <col min="11267" max="11267" width="38.25" style="80" customWidth="1"/>
    <col min="11268" max="11268" width="13.875" style="80" bestFit="1" customWidth="1"/>
    <col min="11269" max="11269" width="17" style="80" customWidth="1"/>
    <col min="11270" max="11270" width="13.125" style="80" bestFit="1" customWidth="1"/>
    <col min="11271" max="11271" width="6.875" style="80" customWidth="1"/>
    <col min="11272" max="11272" width="12.125" style="80" bestFit="1" customWidth="1"/>
    <col min="11273" max="11273" width="10.5" style="80" bestFit="1" customWidth="1"/>
    <col min="11274" max="11274" width="7" style="80" bestFit="1" customWidth="1"/>
    <col min="11275" max="11275" width="5.875" style="80" bestFit="1" customWidth="1"/>
    <col min="11276" max="11276" width="8.75" style="80" bestFit="1" customWidth="1"/>
    <col min="11277" max="11277" width="8.5" style="80" bestFit="1" customWidth="1"/>
    <col min="11278" max="11278" width="8.625" style="80" bestFit="1" customWidth="1"/>
    <col min="11279" max="11279" width="14.375" style="80" bestFit="1" customWidth="1"/>
    <col min="11280" max="11280" width="10" style="80" bestFit="1" customWidth="1"/>
    <col min="11281" max="11281" width="6" style="80" customWidth="1"/>
    <col min="11282" max="11282" width="25.25" style="80" bestFit="1" customWidth="1"/>
    <col min="11283" max="11283" width="11" style="80" bestFit="1" customWidth="1"/>
    <col min="11284" max="11285" width="8.25" style="80" bestFit="1" customWidth="1"/>
    <col min="11286" max="11520" width="8.75" style="80"/>
    <col min="11521" max="11521" width="15.875" style="80" customWidth="1"/>
    <col min="11522" max="11522" width="3.875" style="80" bestFit="1" customWidth="1"/>
    <col min="11523" max="11523" width="38.25" style="80" customWidth="1"/>
    <col min="11524" max="11524" width="13.875" style="80" bestFit="1" customWidth="1"/>
    <col min="11525" max="11525" width="17" style="80" customWidth="1"/>
    <col min="11526" max="11526" width="13.125" style="80" bestFit="1" customWidth="1"/>
    <col min="11527" max="11527" width="6.875" style="80" customWidth="1"/>
    <col min="11528" max="11528" width="12.125" style="80" bestFit="1" customWidth="1"/>
    <col min="11529" max="11529" width="10.5" style="80" bestFit="1" customWidth="1"/>
    <col min="11530" max="11530" width="7" style="80" bestFit="1" customWidth="1"/>
    <col min="11531" max="11531" width="5.875" style="80" bestFit="1" customWidth="1"/>
    <col min="11532" max="11532" width="8.75" style="80" bestFit="1" customWidth="1"/>
    <col min="11533" max="11533" width="8.5" style="80" bestFit="1" customWidth="1"/>
    <col min="11534" max="11534" width="8.625" style="80" bestFit="1" customWidth="1"/>
    <col min="11535" max="11535" width="14.375" style="80" bestFit="1" customWidth="1"/>
    <col min="11536" max="11536" width="10" style="80" bestFit="1" customWidth="1"/>
    <col min="11537" max="11537" width="6" style="80" customWidth="1"/>
    <col min="11538" max="11538" width="25.25" style="80" bestFit="1" customWidth="1"/>
    <col min="11539" max="11539" width="11" style="80" bestFit="1" customWidth="1"/>
    <col min="11540" max="11541" width="8.25" style="80" bestFit="1" customWidth="1"/>
    <col min="11542" max="11776" width="8.75" style="80"/>
    <col min="11777" max="11777" width="15.875" style="80" customWidth="1"/>
    <col min="11778" max="11778" width="3.875" style="80" bestFit="1" customWidth="1"/>
    <col min="11779" max="11779" width="38.25" style="80" customWidth="1"/>
    <col min="11780" max="11780" width="13.875" style="80" bestFit="1" customWidth="1"/>
    <col min="11781" max="11781" width="17" style="80" customWidth="1"/>
    <col min="11782" max="11782" width="13.125" style="80" bestFit="1" customWidth="1"/>
    <col min="11783" max="11783" width="6.875" style="80" customWidth="1"/>
    <col min="11784" max="11784" width="12.125" style="80" bestFit="1" customWidth="1"/>
    <col min="11785" max="11785" width="10.5" style="80" bestFit="1" customWidth="1"/>
    <col min="11786" max="11786" width="7" style="80" bestFit="1" customWidth="1"/>
    <col min="11787" max="11787" width="5.875" style="80" bestFit="1" customWidth="1"/>
    <col min="11788" max="11788" width="8.75" style="80" bestFit="1" customWidth="1"/>
    <col min="11789" max="11789" width="8.5" style="80" bestFit="1" customWidth="1"/>
    <col min="11790" max="11790" width="8.625" style="80" bestFit="1" customWidth="1"/>
    <col min="11791" max="11791" width="14.375" style="80" bestFit="1" customWidth="1"/>
    <col min="11792" max="11792" width="10" style="80" bestFit="1" customWidth="1"/>
    <col min="11793" max="11793" width="6" style="80" customWidth="1"/>
    <col min="11794" max="11794" width="25.25" style="80" bestFit="1" customWidth="1"/>
    <col min="11795" max="11795" width="11" style="80" bestFit="1" customWidth="1"/>
    <col min="11796" max="11797" width="8.25" style="80" bestFit="1" customWidth="1"/>
    <col min="11798" max="12032" width="8.75" style="80"/>
    <col min="12033" max="12033" width="15.875" style="80" customWidth="1"/>
    <col min="12034" max="12034" width="3.875" style="80" bestFit="1" customWidth="1"/>
    <col min="12035" max="12035" width="38.25" style="80" customWidth="1"/>
    <col min="12036" max="12036" width="13.875" style="80" bestFit="1" customWidth="1"/>
    <col min="12037" max="12037" width="17" style="80" customWidth="1"/>
    <col min="12038" max="12038" width="13.125" style="80" bestFit="1" customWidth="1"/>
    <col min="12039" max="12039" width="6.875" style="80" customWidth="1"/>
    <col min="12040" max="12040" width="12.125" style="80" bestFit="1" customWidth="1"/>
    <col min="12041" max="12041" width="10.5" style="80" bestFit="1" customWidth="1"/>
    <col min="12042" max="12042" width="7" style="80" bestFit="1" customWidth="1"/>
    <col min="12043" max="12043" width="5.875" style="80" bestFit="1" customWidth="1"/>
    <col min="12044" max="12044" width="8.75" style="80" bestFit="1" customWidth="1"/>
    <col min="12045" max="12045" width="8.5" style="80" bestFit="1" customWidth="1"/>
    <col min="12046" max="12046" width="8.625" style="80" bestFit="1" customWidth="1"/>
    <col min="12047" max="12047" width="14.375" style="80" bestFit="1" customWidth="1"/>
    <col min="12048" max="12048" width="10" style="80" bestFit="1" customWidth="1"/>
    <col min="12049" max="12049" width="6" style="80" customWidth="1"/>
    <col min="12050" max="12050" width="25.25" style="80" bestFit="1" customWidth="1"/>
    <col min="12051" max="12051" width="11" style="80" bestFit="1" customWidth="1"/>
    <col min="12052" max="12053" width="8.25" style="80" bestFit="1" customWidth="1"/>
    <col min="12054" max="12288" width="8.75" style="80"/>
    <col min="12289" max="12289" width="15.875" style="80" customWidth="1"/>
    <col min="12290" max="12290" width="3.875" style="80" bestFit="1" customWidth="1"/>
    <col min="12291" max="12291" width="38.25" style="80" customWidth="1"/>
    <col min="12292" max="12292" width="13.875" style="80" bestFit="1" customWidth="1"/>
    <col min="12293" max="12293" width="17" style="80" customWidth="1"/>
    <col min="12294" max="12294" width="13.125" style="80" bestFit="1" customWidth="1"/>
    <col min="12295" max="12295" width="6.875" style="80" customWidth="1"/>
    <col min="12296" max="12296" width="12.125" style="80" bestFit="1" customWidth="1"/>
    <col min="12297" max="12297" width="10.5" style="80" bestFit="1" customWidth="1"/>
    <col min="12298" max="12298" width="7" style="80" bestFit="1" customWidth="1"/>
    <col min="12299" max="12299" width="5.875" style="80" bestFit="1" customWidth="1"/>
    <col min="12300" max="12300" width="8.75" style="80" bestFit="1" customWidth="1"/>
    <col min="12301" max="12301" width="8.5" style="80" bestFit="1" customWidth="1"/>
    <col min="12302" max="12302" width="8.625" style="80" bestFit="1" customWidth="1"/>
    <col min="12303" max="12303" width="14.375" style="80" bestFit="1" customWidth="1"/>
    <col min="12304" max="12304" width="10" style="80" bestFit="1" customWidth="1"/>
    <col min="12305" max="12305" width="6" style="80" customWidth="1"/>
    <col min="12306" max="12306" width="25.25" style="80" bestFit="1" customWidth="1"/>
    <col min="12307" max="12307" width="11" style="80" bestFit="1" customWidth="1"/>
    <col min="12308" max="12309" width="8.25" style="80" bestFit="1" customWidth="1"/>
    <col min="12310" max="12544" width="8.75" style="80"/>
    <col min="12545" max="12545" width="15.875" style="80" customWidth="1"/>
    <col min="12546" max="12546" width="3.875" style="80" bestFit="1" customWidth="1"/>
    <col min="12547" max="12547" width="38.25" style="80" customWidth="1"/>
    <col min="12548" max="12548" width="13.875" style="80" bestFit="1" customWidth="1"/>
    <col min="12549" max="12549" width="17" style="80" customWidth="1"/>
    <col min="12550" max="12550" width="13.125" style="80" bestFit="1" customWidth="1"/>
    <col min="12551" max="12551" width="6.875" style="80" customWidth="1"/>
    <col min="12552" max="12552" width="12.125" style="80" bestFit="1" customWidth="1"/>
    <col min="12553" max="12553" width="10.5" style="80" bestFit="1" customWidth="1"/>
    <col min="12554" max="12554" width="7" style="80" bestFit="1" customWidth="1"/>
    <col min="12555" max="12555" width="5.875" style="80" bestFit="1" customWidth="1"/>
    <col min="12556" max="12556" width="8.75" style="80" bestFit="1" customWidth="1"/>
    <col min="12557" max="12557" width="8.5" style="80" bestFit="1" customWidth="1"/>
    <col min="12558" max="12558" width="8.625" style="80" bestFit="1" customWidth="1"/>
    <col min="12559" max="12559" width="14.375" style="80" bestFit="1" customWidth="1"/>
    <col min="12560" max="12560" width="10" style="80" bestFit="1" customWidth="1"/>
    <col min="12561" max="12561" width="6" style="80" customWidth="1"/>
    <col min="12562" max="12562" width="25.25" style="80" bestFit="1" customWidth="1"/>
    <col min="12563" max="12563" width="11" style="80" bestFit="1" customWidth="1"/>
    <col min="12564" max="12565" width="8.25" style="80" bestFit="1" customWidth="1"/>
    <col min="12566" max="12800" width="8.75" style="80"/>
    <col min="12801" max="12801" width="15.875" style="80" customWidth="1"/>
    <col min="12802" max="12802" width="3.875" style="80" bestFit="1" customWidth="1"/>
    <col min="12803" max="12803" width="38.25" style="80" customWidth="1"/>
    <col min="12804" max="12804" width="13.875" style="80" bestFit="1" customWidth="1"/>
    <col min="12805" max="12805" width="17" style="80" customWidth="1"/>
    <col min="12806" max="12806" width="13.125" style="80" bestFit="1" customWidth="1"/>
    <col min="12807" max="12807" width="6.875" style="80" customWidth="1"/>
    <col min="12808" max="12808" width="12.125" style="80" bestFit="1" customWidth="1"/>
    <col min="12809" max="12809" width="10.5" style="80" bestFit="1" customWidth="1"/>
    <col min="12810" max="12810" width="7" style="80" bestFit="1" customWidth="1"/>
    <col min="12811" max="12811" width="5.875" style="80" bestFit="1" customWidth="1"/>
    <col min="12812" max="12812" width="8.75" style="80" bestFit="1" customWidth="1"/>
    <col min="12813" max="12813" width="8.5" style="80" bestFit="1" customWidth="1"/>
    <col min="12814" max="12814" width="8.625" style="80" bestFit="1" customWidth="1"/>
    <col min="12815" max="12815" width="14.375" style="80" bestFit="1" customWidth="1"/>
    <col min="12816" max="12816" width="10" style="80" bestFit="1" customWidth="1"/>
    <col min="12817" max="12817" width="6" style="80" customWidth="1"/>
    <col min="12818" max="12818" width="25.25" style="80" bestFit="1" customWidth="1"/>
    <col min="12819" max="12819" width="11" style="80" bestFit="1" customWidth="1"/>
    <col min="12820" max="12821" width="8.25" style="80" bestFit="1" customWidth="1"/>
    <col min="12822" max="13056" width="8.75" style="80"/>
    <col min="13057" max="13057" width="15.875" style="80" customWidth="1"/>
    <col min="13058" max="13058" width="3.875" style="80" bestFit="1" customWidth="1"/>
    <col min="13059" max="13059" width="38.25" style="80" customWidth="1"/>
    <col min="13060" max="13060" width="13.875" style="80" bestFit="1" customWidth="1"/>
    <col min="13061" max="13061" width="17" style="80" customWidth="1"/>
    <col min="13062" max="13062" width="13.125" style="80" bestFit="1" customWidth="1"/>
    <col min="13063" max="13063" width="6.875" style="80" customWidth="1"/>
    <col min="13064" max="13064" width="12.125" style="80" bestFit="1" customWidth="1"/>
    <col min="13065" max="13065" width="10.5" style="80" bestFit="1" customWidth="1"/>
    <col min="13066" max="13066" width="7" style="80" bestFit="1" customWidth="1"/>
    <col min="13067" max="13067" width="5.875" style="80" bestFit="1" customWidth="1"/>
    <col min="13068" max="13068" width="8.75" style="80" bestFit="1" customWidth="1"/>
    <col min="13069" max="13069" width="8.5" style="80" bestFit="1" customWidth="1"/>
    <col min="13070" max="13070" width="8.625" style="80" bestFit="1" customWidth="1"/>
    <col min="13071" max="13071" width="14.375" style="80" bestFit="1" customWidth="1"/>
    <col min="13072" max="13072" width="10" style="80" bestFit="1" customWidth="1"/>
    <col min="13073" max="13073" width="6" style="80" customWidth="1"/>
    <col min="13074" max="13074" width="25.25" style="80" bestFit="1" customWidth="1"/>
    <col min="13075" max="13075" width="11" style="80" bestFit="1" customWidth="1"/>
    <col min="13076" max="13077" width="8.25" style="80" bestFit="1" customWidth="1"/>
    <col min="13078" max="13312" width="8.75" style="80"/>
    <col min="13313" max="13313" width="15.875" style="80" customWidth="1"/>
    <col min="13314" max="13314" width="3.875" style="80" bestFit="1" customWidth="1"/>
    <col min="13315" max="13315" width="38.25" style="80" customWidth="1"/>
    <col min="13316" max="13316" width="13.875" style="80" bestFit="1" customWidth="1"/>
    <col min="13317" max="13317" width="17" style="80" customWidth="1"/>
    <col min="13318" max="13318" width="13.125" style="80" bestFit="1" customWidth="1"/>
    <col min="13319" max="13319" width="6.875" style="80" customWidth="1"/>
    <col min="13320" max="13320" width="12.125" style="80" bestFit="1" customWidth="1"/>
    <col min="13321" max="13321" width="10.5" style="80" bestFit="1" customWidth="1"/>
    <col min="13322" max="13322" width="7" style="80" bestFit="1" customWidth="1"/>
    <col min="13323" max="13323" width="5.875" style="80" bestFit="1" customWidth="1"/>
    <col min="13324" max="13324" width="8.75" style="80" bestFit="1" customWidth="1"/>
    <col min="13325" max="13325" width="8.5" style="80" bestFit="1" customWidth="1"/>
    <col min="13326" max="13326" width="8.625" style="80" bestFit="1" customWidth="1"/>
    <col min="13327" max="13327" width="14.375" style="80" bestFit="1" customWidth="1"/>
    <col min="13328" max="13328" width="10" style="80" bestFit="1" customWidth="1"/>
    <col min="13329" max="13329" width="6" style="80" customWidth="1"/>
    <col min="13330" max="13330" width="25.25" style="80" bestFit="1" customWidth="1"/>
    <col min="13331" max="13331" width="11" style="80" bestFit="1" customWidth="1"/>
    <col min="13332" max="13333" width="8.25" style="80" bestFit="1" customWidth="1"/>
    <col min="13334" max="13568" width="8.75" style="80"/>
    <col min="13569" max="13569" width="15.875" style="80" customWidth="1"/>
    <col min="13570" max="13570" width="3.875" style="80" bestFit="1" customWidth="1"/>
    <col min="13571" max="13571" width="38.25" style="80" customWidth="1"/>
    <col min="13572" max="13572" width="13.875" style="80" bestFit="1" customWidth="1"/>
    <col min="13573" max="13573" width="17" style="80" customWidth="1"/>
    <col min="13574" max="13574" width="13.125" style="80" bestFit="1" customWidth="1"/>
    <col min="13575" max="13575" width="6.875" style="80" customWidth="1"/>
    <col min="13576" max="13576" width="12.125" style="80" bestFit="1" customWidth="1"/>
    <col min="13577" max="13577" width="10.5" style="80" bestFit="1" customWidth="1"/>
    <col min="13578" max="13578" width="7" style="80" bestFit="1" customWidth="1"/>
    <col min="13579" max="13579" width="5.875" style="80" bestFit="1" customWidth="1"/>
    <col min="13580" max="13580" width="8.75" style="80" bestFit="1" customWidth="1"/>
    <col min="13581" max="13581" width="8.5" style="80" bestFit="1" customWidth="1"/>
    <col min="13582" max="13582" width="8.625" style="80" bestFit="1" customWidth="1"/>
    <col min="13583" max="13583" width="14.375" style="80" bestFit="1" customWidth="1"/>
    <col min="13584" max="13584" width="10" style="80" bestFit="1" customWidth="1"/>
    <col min="13585" max="13585" width="6" style="80" customWidth="1"/>
    <col min="13586" max="13586" width="25.25" style="80" bestFit="1" customWidth="1"/>
    <col min="13587" max="13587" width="11" style="80" bestFit="1" customWidth="1"/>
    <col min="13588" max="13589" width="8.25" style="80" bestFit="1" customWidth="1"/>
    <col min="13590" max="13824" width="8.75" style="80"/>
    <col min="13825" max="13825" width="15.875" style="80" customWidth="1"/>
    <col min="13826" max="13826" width="3.875" style="80" bestFit="1" customWidth="1"/>
    <col min="13827" max="13827" width="38.25" style="80" customWidth="1"/>
    <col min="13828" max="13828" width="13.875" style="80" bestFit="1" customWidth="1"/>
    <col min="13829" max="13829" width="17" style="80" customWidth="1"/>
    <col min="13830" max="13830" width="13.125" style="80" bestFit="1" customWidth="1"/>
    <col min="13831" max="13831" width="6.875" style="80" customWidth="1"/>
    <col min="13832" max="13832" width="12.125" style="80" bestFit="1" customWidth="1"/>
    <col min="13833" max="13833" width="10.5" style="80" bestFit="1" customWidth="1"/>
    <col min="13834" max="13834" width="7" style="80" bestFit="1" customWidth="1"/>
    <col min="13835" max="13835" width="5.875" style="80" bestFit="1" customWidth="1"/>
    <col min="13836" max="13836" width="8.75" style="80" bestFit="1" customWidth="1"/>
    <col min="13837" max="13837" width="8.5" style="80" bestFit="1" customWidth="1"/>
    <col min="13838" max="13838" width="8.625" style="80" bestFit="1" customWidth="1"/>
    <col min="13839" max="13839" width="14.375" style="80" bestFit="1" customWidth="1"/>
    <col min="13840" max="13840" width="10" style="80" bestFit="1" customWidth="1"/>
    <col min="13841" max="13841" width="6" style="80" customWidth="1"/>
    <col min="13842" max="13842" width="25.25" style="80" bestFit="1" customWidth="1"/>
    <col min="13843" max="13843" width="11" style="80" bestFit="1" customWidth="1"/>
    <col min="13844" max="13845" width="8.25" style="80" bestFit="1" customWidth="1"/>
    <col min="13846" max="14080" width="8.75" style="80"/>
    <col min="14081" max="14081" width="15.875" style="80" customWidth="1"/>
    <col min="14082" max="14082" width="3.875" style="80" bestFit="1" customWidth="1"/>
    <col min="14083" max="14083" width="38.25" style="80" customWidth="1"/>
    <col min="14084" max="14084" width="13.875" style="80" bestFit="1" customWidth="1"/>
    <col min="14085" max="14085" width="17" style="80" customWidth="1"/>
    <col min="14086" max="14086" width="13.125" style="80" bestFit="1" customWidth="1"/>
    <col min="14087" max="14087" width="6.875" style="80" customWidth="1"/>
    <col min="14088" max="14088" width="12.125" style="80" bestFit="1" customWidth="1"/>
    <col min="14089" max="14089" width="10.5" style="80" bestFit="1" customWidth="1"/>
    <col min="14090" max="14090" width="7" style="80" bestFit="1" customWidth="1"/>
    <col min="14091" max="14091" width="5.875" style="80" bestFit="1" customWidth="1"/>
    <col min="14092" max="14092" width="8.75" style="80" bestFit="1" customWidth="1"/>
    <col min="14093" max="14093" width="8.5" style="80" bestFit="1" customWidth="1"/>
    <col min="14094" max="14094" width="8.625" style="80" bestFit="1" customWidth="1"/>
    <col min="14095" max="14095" width="14.375" style="80" bestFit="1" customWidth="1"/>
    <col min="14096" max="14096" width="10" style="80" bestFit="1" customWidth="1"/>
    <col min="14097" max="14097" width="6" style="80" customWidth="1"/>
    <col min="14098" max="14098" width="25.25" style="80" bestFit="1" customWidth="1"/>
    <col min="14099" max="14099" width="11" style="80" bestFit="1" customWidth="1"/>
    <col min="14100" max="14101" width="8.25" style="80" bestFit="1" customWidth="1"/>
    <col min="14102" max="14336" width="8.75" style="80"/>
    <col min="14337" max="14337" width="15.875" style="80" customWidth="1"/>
    <col min="14338" max="14338" width="3.875" style="80" bestFit="1" customWidth="1"/>
    <col min="14339" max="14339" width="38.25" style="80" customWidth="1"/>
    <col min="14340" max="14340" width="13.875" style="80" bestFit="1" customWidth="1"/>
    <col min="14341" max="14341" width="17" style="80" customWidth="1"/>
    <col min="14342" max="14342" width="13.125" style="80" bestFit="1" customWidth="1"/>
    <col min="14343" max="14343" width="6.875" style="80" customWidth="1"/>
    <col min="14344" max="14344" width="12.125" style="80" bestFit="1" customWidth="1"/>
    <col min="14345" max="14345" width="10.5" style="80" bestFit="1" customWidth="1"/>
    <col min="14346" max="14346" width="7" style="80" bestFit="1" customWidth="1"/>
    <col min="14347" max="14347" width="5.875" style="80" bestFit="1" customWidth="1"/>
    <col min="14348" max="14348" width="8.75" style="80" bestFit="1" customWidth="1"/>
    <col min="14349" max="14349" width="8.5" style="80" bestFit="1" customWidth="1"/>
    <col min="14350" max="14350" width="8.625" style="80" bestFit="1" customWidth="1"/>
    <col min="14351" max="14351" width="14.375" style="80" bestFit="1" customWidth="1"/>
    <col min="14352" max="14352" width="10" style="80" bestFit="1" customWidth="1"/>
    <col min="14353" max="14353" width="6" style="80" customWidth="1"/>
    <col min="14354" max="14354" width="25.25" style="80" bestFit="1" customWidth="1"/>
    <col min="14355" max="14355" width="11" style="80" bestFit="1" customWidth="1"/>
    <col min="14356" max="14357" width="8.25" style="80" bestFit="1" customWidth="1"/>
    <col min="14358" max="14592" width="8.75" style="80"/>
    <col min="14593" max="14593" width="15.875" style="80" customWidth="1"/>
    <col min="14594" max="14594" width="3.875" style="80" bestFit="1" customWidth="1"/>
    <col min="14595" max="14595" width="38.25" style="80" customWidth="1"/>
    <col min="14596" max="14596" width="13.875" style="80" bestFit="1" customWidth="1"/>
    <col min="14597" max="14597" width="17" style="80" customWidth="1"/>
    <col min="14598" max="14598" width="13.125" style="80" bestFit="1" customWidth="1"/>
    <col min="14599" max="14599" width="6.875" style="80" customWidth="1"/>
    <col min="14600" max="14600" width="12.125" style="80" bestFit="1" customWidth="1"/>
    <col min="14601" max="14601" width="10.5" style="80" bestFit="1" customWidth="1"/>
    <col min="14602" max="14602" width="7" style="80" bestFit="1" customWidth="1"/>
    <col min="14603" max="14603" width="5.875" style="80" bestFit="1" customWidth="1"/>
    <col min="14604" max="14604" width="8.75" style="80" bestFit="1" customWidth="1"/>
    <col min="14605" max="14605" width="8.5" style="80" bestFit="1" customWidth="1"/>
    <col min="14606" max="14606" width="8.625" style="80" bestFit="1" customWidth="1"/>
    <col min="14607" max="14607" width="14.375" style="80" bestFit="1" customWidth="1"/>
    <col min="14608" max="14608" width="10" style="80" bestFit="1" customWidth="1"/>
    <col min="14609" max="14609" width="6" style="80" customWidth="1"/>
    <col min="14610" max="14610" width="25.25" style="80" bestFit="1" customWidth="1"/>
    <col min="14611" max="14611" width="11" style="80" bestFit="1" customWidth="1"/>
    <col min="14612" max="14613" width="8.25" style="80" bestFit="1" customWidth="1"/>
    <col min="14614" max="14848" width="8.75" style="80"/>
    <col min="14849" max="14849" width="15.875" style="80" customWidth="1"/>
    <col min="14850" max="14850" width="3.875" style="80" bestFit="1" customWidth="1"/>
    <col min="14851" max="14851" width="38.25" style="80" customWidth="1"/>
    <col min="14852" max="14852" width="13.875" style="80" bestFit="1" customWidth="1"/>
    <col min="14853" max="14853" width="17" style="80" customWidth="1"/>
    <col min="14854" max="14854" width="13.125" style="80" bestFit="1" customWidth="1"/>
    <col min="14855" max="14855" width="6.875" style="80" customWidth="1"/>
    <col min="14856" max="14856" width="12.125" style="80" bestFit="1" customWidth="1"/>
    <col min="14857" max="14857" width="10.5" style="80" bestFit="1" customWidth="1"/>
    <col min="14858" max="14858" width="7" style="80" bestFit="1" customWidth="1"/>
    <col min="14859" max="14859" width="5.875" style="80" bestFit="1" customWidth="1"/>
    <col min="14860" max="14860" width="8.75" style="80" bestFit="1" customWidth="1"/>
    <col min="14861" max="14861" width="8.5" style="80" bestFit="1" customWidth="1"/>
    <col min="14862" max="14862" width="8.625" style="80" bestFit="1" customWidth="1"/>
    <col min="14863" max="14863" width="14.375" style="80" bestFit="1" customWidth="1"/>
    <col min="14864" max="14864" width="10" style="80" bestFit="1" customWidth="1"/>
    <col min="14865" max="14865" width="6" style="80" customWidth="1"/>
    <col min="14866" max="14866" width="25.25" style="80" bestFit="1" customWidth="1"/>
    <col min="14867" max="14867" width="11" style="80" bestFit="1" customWidth="1"/>
    <col min="14868" max="14869" width="8.25" style="80" bestFit="1" customWidth="1"/>
    <col min="14870" max="15104" width="8.75" style="80"/>
    <col min="15105" max="15105" width="15.875" style="80" customWidth="1"/>
    <col min="15106" max="15106" width="3.875" style="80" bestFit="1" customWidth="1"/>
    <col min="15107" max="15107" width="38.25" style="80" customWidth="1"/>
    <col min="15108" max="15108" width="13.875" style="80" bestFit="1" customWidth="1"/>
    <col min="15109" max="15109" width="17" style="80" customWidth="1"/>
    <col min="15110" max="15110" width="13.125" style="80" bestFit="1" customWidth="1"/>
    <col min="15111" max="15111" width="6.875" style="80" customWidth="1"/>
    <col min="15112" max="15112" width="12.125" style="80" bestFit="1" customWidth="1"/>
    <col min="15113" max="15113" width="10.5" style="80" bestFit="1" customWidth="1"/>
    <col min="15114" max="15114" width="7" style="80" bestFit="1" customWidth="1"/>
    <col min="15115" max="15115" width="5.875" style="80" bestFit="1" customWidth="1"/>
    <col min="15116" max="15116" width="8.75" style="80" bestFit="1" customWidth="1"/>
    <col min="15117" max="15117" width="8.5" style="80" bestFit="1" customWidth="1"/>
    <col min="15118" max="15118" width="8.625" style="80" bestFit="1" customWidth="1"/>
    <col min="15119" max="15119" width="14.375" style="80" bestFit="1" customWidth="1"/>
    <col min="15120" max="15120" width="10" style="80" bestFit="1" customWidth="1"/>
    <col min="15121" max="15121" width="6" style="80" customWidth="1"/>
    <col min="15122" max="15122" width="25.25" style="80" bestFit="1" customWidth="1"/>
    <col min="15123" max="15123" width="11" style="80" bestFit="1" customWidth="1"/>
    <col min="15124" max="15125" width="8.25" style="80" bestFit="1" customWidth="1"/>
    <col min="15126" max="15360" width="8.75" style="80"/>
    <col min="15361" max="15361" width="15.875" style="80" customWidth="1"/>
    <col min="15362" max="15362" width="3.875" style="80" bestFit="1" customWidth="1"/>
    <col min="15363" max="15363" width="38.25" style="80" customWidth="1"/>
    <col min="15364" max="15364" width="13.875" style="80" bestFit="1" customWidth="1"/>
    <col min="15365" max="15365" width="17" style="80" customWidth="1"/>
    <col min="15366" max="15366" width="13.125" style="80" bestFit="1" customWidth="1"/>
    <col min="15367" max="15367" width="6.875" style="80" customWidth="1"/>
    <col min="15368" max="15368" width="12.125" style="80" bestFit="1" customWidth="1"/>
    <col min="15369" max="15369" width="10.5" style="80" bestFit="1" customWidth="1"/>
    <col min="15370" max="15370" width="7" style="80" bestFit="1" customWidth="1"/>
    <col min="15371" max="15371" width="5.875" style="80" bestFit="1" customWidth="1"/>
    <col min="15372" max="15372" width="8.75" style="80" bestFit="1" customWidth="1"/>
    <col min="15373" max="15373" width="8.5" style="80" bestFit="1" customWidth="1"/>
    <col min="15374" max="15374" width="8.625" style="80" bestFit="1" customWidth="1"/>
    <col min="15375" max="15375" width="14.375" style="80" bestFit="1" customWidth="1"/>
    <col min="15376" max="15376" width="10" style="80" bestFit="1" customWidth="1"/>
    <col min="15377" max="15377" width="6" style="80" customWidth="1"/>
    <col min="15378" max="15378" width="25.25" style="80" bestFit="1" customWidth="1"/>
    <col min="15379" max="15379" width="11" style="80" bestFit="1" customWidth="1"/>
    <col min="15380" max="15381" width="8.25" style="80" bestFit="1" customWidth="1"/>
    <col min="15382" max="15616" width="8.75" style="80"/>
    <col min="15617" max="15617" width="15.875" style="80" customWidth="1"/>
    <col min="15618" max="15618" width="3.875" style="80" bestFit="1" customWidth="1"/>
    <col min="15619" max="15619" width="38.25" style="80" customWidth="1"/>
    <col min="15620" max="15620" width="13.875" style="80" bestFit="1" customWidth="1"/>
    <col min="15621" max="15621" width="17" style="80" customWidth="1"/>
    <col min="15622" max="15622" width="13.125" style="80" bestFit="1" customWidth="1"/>
    <col min="15623" max="15623" width="6.875" style="80" customWidth="1"/>
    <col min="15624" max="15624" width="12.125" style="80" bestFit="1" customWidth="1"/>
    <col min="15625" max="15625" width="10.5" style="80" bestFit="1" customWidth="1"/>
    <col min="15626" max="15626" width="7" style="80" bestFit="1" customWidth="1"/>
    <col min="15627" max="15627" width="5.875" style="80" bestFit="1" customWidth="1"/>
    <col min="15628" max="15628" width="8.75" style="80" bestFit="1" customWidth="1"/>
    <col min="15629" max="15629" width="8.5" style="80" bestFit="1" customWidth="1"/>
    <col min="15630" max="15630" width="8.625" style="80" bestFit="1" customWidth="1"/>
    <col min="15631" max="15631" width="14.375" style="80" bestFit="1" customWidth="1"/>
    <col min="15632" max="15632" width="10" style="80" bestFit="1" customWidth="1"/>
    <col min="15633" max="15633" width="6" style="80" customWidth="1"/>
    <col min="15634" max="15634" width="25.25" style="80" bestFit="1" customWidth="1"/>
    <col min="15635" max="15635" width="11" style="80" bestFit="1" customWidth="1"/>
    <col min="15636" max="15637" width="8.25" style="80" bestFit="1" customWidth="1"/>
    <col min="15638" max="15872" width="8.75" style="80"/>
    <col min="15873" max="15873" width="15.875" style="80" customWidth="1"/>
    <col min="15874" max="15874" width="3.875" style="80" bestFit="1" customWidth="1"/>
    <col min="15875" max="15875" width="38.25" style="80" customWidth="1"/>
    <col min="15876" max="15876" width="13.875" style="80" bestFit="1" customWidth="1"/>
    <col min="15877" max="15877" width="17" style="80" customWidth="1"/>
    <col min="15878" max="15878" width="13.125" style="80" bestFit="1" customWidth="1"/>
    <col min="15879" max="15879" width="6.875" style="80" customWidth="1"/>
    <col min="15880" max="15880" width="12.125" style="80" bestFit="1" customWidth="1"/>
    <col min="15881" max="15881" width="10.5" style="80" bestFit="1" customWidth="1"/>
    <col min="15882" max="15882" width="7" style="80" bestFit="1" customWidth="1"/>
    <col min="15883" max="15883" width="5.875" style="80" bestFit="1" customWidth="1"/>
    <col min="15884" max="15884" width="8.75" style="80" bestFit="1" customWidth="1"/>
    <col min="15885" max="15885" width="8.5" style="80" bestFit="1" customWidth="1"/>
    <col min="15886" max="15886" width="8.625" style="80" bestFit="1" customWidth="1"/>
    <col min="15887" max="15887" width="14.375" style="80" bestFit="1" customWidth="1"/>
    <col min="15888" max="15888" width="10" style="80" bestFit="1" customWidth="1"/>
    <col min="15889" max="15889" width="6" style="80" customWidth="1"/>
    <col min="15890" max="15890" width="25.25" style="80" bestFit="1" customWidth="1"/>
    <col min="15891" max="15891" width="11" style="80" bestFit="1" customWidth="1"/>
    <col min="15892" max="15893" width="8.25" style="80" bestFit="1" customWidth="1"/>
    <col min="15894" max="16128" width="8.75" style="80"/>
    <col min="16129" max="16129" width="15.875" style="80" customWidth="1"/>
    <col min="16130" max="16130" width="3.875" style="80" bestFit="1" customWidth="1"/>
    <col min="16131" max="16131" width="38.25" style="80" customWidth="1"/>
    <col min="16132" max="16132" width="13.875" style="80" bestFit="1" customWidth="1"/>
    <col min="16133" max="16133" width="17" style="80" customWidth="1"/>
    <col min="16134" max="16134" width="13.125" style="80" bestFit="1" customWidth="1"/>
    <col min="16135" max="16135" width="6.875" style="80" customWidth="1"/>
    <col min="16136" max="16136" width="12.125" style="80" bestFit="1" customWidth="1"/>
    <col min="16137" max="16137" width="10.5" style="80" bestFit="1" customWidth="1"/>
    <col min="16138" max="16138" width="7" style="80" bestFit="1" customWidth="1"/>
    <col min="16139" max="16139" width="5.875" style="80" bestFit="1" customWidth="1"/>
    <col min="16140" max="16140" width="8.75" style="80" bestFit="1" customWidth="1"/>
    <col min="16141" max="16141" width="8.5" style="80" bestFit="1" customWidth="1"/>
    <col min="16142" max="16142" width="8.625" style="80" bestFit="1" customWidth="1"/>
    <col min="16143" max="16143" width="14.375" style="80" bestFit="1" customWidth="1"/>
    <col min="16144" max="16144" width="10" style="80" bestFit="1" customWidth="1"/>
    <col min="16145" max="16145" width="6" style="80" customWidth="1"/>
    <col min="16146" max="16146" width="25.25" style="80" bestFit="1" customWidth="1"/>
    <col min="16147" max="16147" width="11" style="80" bestFit="1" customWidth="1"/>
    <col min="16148" max="16149" width="8.25" style="80" bestFit="1" customWidth="1"/>
    <col min="16150" max="16384" width="8.75" style="80"/>
  </cols>
  <sheetData>
    <row r="1" spans="1:24" ht="21.75" customHeight="1">
      <c r="A1" s="178"/>
      <c r="B1" s="178"/>
      <c r="Q1" s="177"/>
    </row>
    <row r="2" spans="1:24" ht="15">
      <c r="A2" s="80"/>
      <c r="E2" s="80"/>
      <c r="F2" s="176"/>
      <c r="J2" s="568" t="s">
        <v>474</v>
      </c>
      <c r="K2" s="568"/>
      <c r="L2" s="568"/>
      <c r="M2" s="568"/>
      <c r="N2" s="568"/>
      <c r="O2" s="568"/>
      <c r="P2" s="174"/>
      <c r="Q2" s="570"/>
      <c r="R2" s="570"/>
      <c r="S2" s="570"/>
      <c r="T2" s="570"/>
      <c r="U2" s="570"/>
    </row>
    <row r="3" spans="1:24" ht="23.25" customHeight="1">
      <c r="A3" s="175" t="s">
        <v>473</v>
      </c>
      <c r="B3" s="175"/>
      <c r="E3" s="80"/>
      <c r="J3" s="174"/>
      <c r="Q3" s="173"/>
      <c r="R3" s="571" t="s">
        <v>472</v>
      </c>
      <c r="S3" s="571"/>
      <c r="T3" s="571"/>
      <c r="U3" s="571"/>
      <c r="W3" s="172" t="s">
        <v>471</v>
      </c>
      <c r="X3" s="171"/>
    </row>
    <row r="4" spans="1:24" ht="14.25" customHeight="1" thickBot="1">
      <c r="A4" s="548" t="s">
        <v>470</v>
      </c>
      <c r="B4" s="572" t="s">
        <v>469</v>
      </c>
      <c r="C4" s="573"/>
      <c r="D4" s="578"/>
      <c r="E4" s="580"/>
      <c r="F4" s="572" t="s">
        <v>468</v>
      </c>
      <c r="G4" s="582"/>
      <c r="H4" s="552" t="s">
        <v>467</v>
      </c>
      <c r="I4" s="552" t="s">
        <v>466</v>
      </c>
      <c r="J4" s="528" t="s">
        <v>465</v>
      </c>
      <c r="K4" s="531" t="s">
        <v>6</v>
      </c>
      <c r="L4" s="532"/>
      <c r="M4" s="532"/>
      <c r="N4" s="533"/>
      <c r="O4" s="552" t="s">
        <v>464</v>
      </c>
      <c r="P4" s="730" t="s">
        <v>16</v>
      </c>
      <c r="Q4" s="538"/>
      <c r="R4" s="539"/>
      <c r="S4" s="543" t="s">
        <v>463</v>
      </c>
      <c r="T4" s="731" t="s">
        <v>462</v>
      </c>
      <c r="U4" s="552" t="s">
        <v>461</v>
      </c>
      <c r="W4" s="553" t="s">
        <v>460</v>
      </c>
      <c r="X4" s="553" t="s">
        <v>459</v>
      </c>
    </row>
    <row r="5" spans="1:24" ht="11.25" customHeight="1">
      <c r="A5" s="549"/>
      <c r="B5" s="574"/>
      <c r="C5" s="575"/>
      <c r="D5" s="579"/>
      <c r="E5" s="581"/>
      <c r="F5" s="530"/>
      <c r="G5" s="564"/>
      <c r="H5" s="549"/>
      <c r="I5" s="549"/>
      <c r="J5" s="529"/>
      <c r="K5" s="555" t="s">
        <v>458</v>
      </c>
      <c r="L5" s="558" t="s">
        <v>457</v>
      </c>
      <c r="M5" s="561" t="s">
        <v>456</v>
      </c>
      <c r="N5" s="562" t="s">
        <v>455</v>
      </c>
      <c r="O5" s="549"/>
      <c r="P5" s="540"/>
      <c r="Q5" s="541"/>
      <c r="R5" s="542"/>
      <c r="S5" s="544"/>
      <c r="T5" s="546"/>
      <c r="U5" s="549"/>
      <c r="W5" s="553"/>
      <c r="X5" s="553"/>
    </row>
    <row r="6" spans="1:24" ht="11.25" customHeight="1">
      <c r="A6" s="549"/>
      <c r="B6" s="574"/>
      <c r="C6" s="575"/>
      <c r="D6" s="548" t="s">
        <v>453</v>
      </c>
      <c r="E6" s="548" t="s">
        <v>454</v>
      </c>
      <c r="F6" s="548" t="s">
        <v>453</v>
      </c>
      <c r="G6" s="552" t="s">
        <v>452</v>
      </c>
      <c r="H6" s="549"/>
      <c r="I6" s="549"/>
      <c r="J6" s="529"/>
      <c r="K6" s="556"/>
      <c r="L6" s="559"/>
      <c r="M6" s="556"/>
      <c r="N6" s="563"/>
      <c r="O6" s="549"/>
      <c r="P6" s="552" t="s">
        <v>451</v>
      </c>
      <c r="Q6" s="552" t="s">
        <v>450</v>
      </c>
      <c r="R6" s="548" t="s">
        <v>449</v>
      </c>
      <c r="S6" s="732" t="s">
        <v>448</v>
      </c>
      <c r="T6" s="546"/>
      <c r="U6" s="549"/>
      <c r="W6" s="553"/>
      <c r="X6" s="553"/>
    </row>
    <row r="7" spans="1:24" ht="12" customHeight="1">
      <c r="A7" s="549"/>
      <c r="B7" s="574"/>
      <c r="C7" s="575"/>
      <c r="D7" s="549"/>
      <c r="E7" s="549"/>
      <c r="F7" s="549"/>
      <c r="G7" s="549"/>
      <c r="H7" s="549"/>
      <c r="I7" s="549"/>
      <c r="J7" s="529"/>
      <c r="K7" s="556"/>
      <c r="L7" s="559"/>
      <c r="M7" s="556"/>
      <c r="N7" s="563"/>
      <c r="O7" s="549"/>
      <c r="P7" s="549"/>
      <c r="Q7" s="549"/>
      <c r="R7" s="549"/>
      <c r="S7" s="733"/>
      <c r="T7" s="546"/>
      <c r="U7" s="549"/>
      <c r="W7" s="553"/>
      <c r="X7" s="553"/>
    </row>
    <row r="8" spans="1:24" ht="11.25" customHeight="1">
      <c r="A8" s="550"/>
      <c r="B8" s="576"/>
      <c r="C8" s="577"/>
      <c r="D8" s="550"/>
      <c r="E8" s="550"/>
      <c r="F8" s="550"/>
      <c r="G8" s="550"/>
      <c r="H8" s="550"/>
      <c r="I8" s="550"/>
      <c r="J8" s="530"/>
      <c r="K8" s="557"/>
      <c r="L8" s="560"/>
      <c r="M8" s="557"/>
      <c r="N8" s="564"/>
      <c r="O8" s="550"/>
      <c r="P8" s="550"/>
      <c r="Q8" s="550"/>
      <c r="R8" s="550"/>
      <c r="S8" s="734"/>
      <c r="T8" s="547"/>
      <c r="U8" s="550"/>
      <c r="W8" s="554"/>
      <c r="X8" s="554"/>
    </row>
    <row r="9" spans="1:24" ht="24" customHeight="1" thickBot="1">
      <c r="A9" s="170" t="s">
        <v>447</v>
      </c>
      <c r="B9" s="169"/>
      <c r="C9" s="168" t="s">
        <v>446</v>
      </c>
      <c r="D9" s="167" t="s">
        <v>445</v>
      </c>
      <c r="E9" s="166" t="s">
        <v>444</v>
      </c>
      <c r="F9" s="164" t="s">
        <v>443</v>
      </c>
      <c r="G9" s="165">
        <v>1.46</v>
      </c>
      <c r="H9" s="164" t="s">
        <v>442</v>
      </c>
      <c r="I9" s="163" t="str">
        <f>IF(W9="","",(IF(X9-W9&gt;0,CONCATENATE(TEXT(W9,"#,##0"),"~",TEXT(X9,"#,##0")),TEXT(W9,"#,##0"))))</f>
        <v>1,320</v>
      </c>
      <c r="J9" s="162">
        <v>5</v>
      </c>
      <c r="K9" s="161">
        <v>23.5</v>
      </c>
      <c r="L9" s="160">
        <f>IF(K9&gt;0,1/K9*34.6*67.1,"")</f>
        <v>98.794042553191488</v>
      </c>
      <c r="M9" s="159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15.8</v>
      </c>
      <c r="N9" s="158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19</v>
      </c>
      <c r="O9" s="156" t="s">
        <v>441</v>
      </c>
      <c r="P9" s="157" t="s">
        <v>440</v>
      </c>
      <c r="Q9" s="156" t="s">
        <v>74</v>
      </c>
      <c r="R9" s="155"/>
      <c r="S9" s="154" t="s">
        <v>439</v>
      </c>
      <c r="T9" s="153">
        <f>IFERROR(IF(K9&lt;M9,"",(ROUNDDOWN(K9/M9*100,0))),"")</f>
        <v>148</v>
      </c>
      <c r="U9" s="152">
        <f>IFERROR(IF(K9&lt;N9,"",(ROUNDDOWN(K9/N9*100,0))),"")</f>
        <v>123</v>
      </c>
      <c r="W9" s="151">
        <v>1320</v>
      </c>
      <c r="X9" s="151"/>
    </row>
    <row r="10" spans="1:24">
      <c r="E10" s="80"/>
    </row>
    <row r="11" spans="1:24">
      <c r="B11" s="80" t="s">
        <v>326</v>
      </c>
      <c r="E11" s="80"/>
    </row>
    <row r="12" spans="1:24">
      <c r="B12" s="80" t="s">
        <v>327</v>
      </c>
      <c r="E12" s="80"/>
    </row>
    <row r="13" spans="1:24">
      <c r="B13" s="80" t="s">
        <v>328</v>
      </c>
      <c r="E13" s="80"/>
    </row>
    <row r="14" spans="1:24">
      <c r="B14" s="80" t="s">
        <v>329</v>
      </c>
      <c r="E14" s="80"/>
    </row>
    <row r="15" spans="1:24">
      <c r="B15" s="80" t="s">
        <v>330</v>
      </c>
      <c r="E15" s="80"/>
    </row>
    <row r="16" spans="1:24">
      <c r="B16" s="80" t="s">
        <v>331</v>
      </c>
      <c r="E16" s="80"/>
    </row>
    <row r="17" spans="2:5">
      <c r="B17" s="80" t="s">
        <v>332</v>
      </c>
      <c r="E17" s="80"/>
    </row>
    <row r="18" spans="2:5">
      <c r="B18" s="80" t="s">
        <v>333</v>
      </c>
      <c r="E18" s="80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D6:D8"/>
    <mergeCell ref="E6:E8"/>
    <mergeCell ref="F6:F8"/>
    <mergeCell ref="G6:G8"/>
    <mergeCell ref="P6:P8"/>
    <mergeCell ref="Q6:Q8"/>
    <mergeCell ref="J4:J8"/>
    <mergeCell ref="K4:N4"/>
    <mergeCell ref="O4:O8"/>
    <mergeCell ref="P4:R5"/>
    <mergeCell ref="S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9CE3-0520-4430-9B8B-24621FD4C698}">
  <sheetPr>
    <tabColor rgb="FFC00000"/>
    <pageSetUpPr fitToPage="1"/>
  </sheetPr>
  <dimension ref="A1:X34"/>
  <sheetViews>
    <sheetView view="pageBreakPreview" zoomScale="90" zoomScaleNormal="55" zoomScaleSheetLayoutView="90" workbookViewId="0">
      <pane xSplit="3" ySplit="8" topLeftCell="D9" activePane="bottomRight" state="frozen"/>
      <selection activeCell="C62" sqref="C62"/>
      <selection pane="topRight" activeCell="C62" sqref="C62"/>
      <selection pane="bottomLeft" activeCell="C62" sqref="C62"/>
      <selection pane="bottomRight" activeCell="A4" sqref="A4:A8"/>
    </sheetView>
  </sheetViews>
  <sheetFormatPr defaultColWidth="9" defaultRowHeight="11.25"/>
  <cols>
    <col min="1" max="1" width="15.875" style="79" customWidth="1"/>
    <col min="2" max="2" width="3.875" style="1" bestFit="1" customWidth="1"/>
    <col min="3" max="3" width="38.25" style="1" customWidth="1"/>
    <col min="4" max="4" width="13.875" style="1" bestFit="1" customWidth="1"/>
    <col min="5" max="5" width="17" style="81" customWidth="1"/>
    <col min="6" max="6" width="13.125" style="1" bestFit="1" customWidth="1"/>
    <col min="7" max="7" width="5.8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1" width="8.25" style="1" bestFit="1" customWidth="1"/>
    <col min="22" max="16384" width="9" style="1"/>
  </cols>
  <sheetData>
    <row r="1" spans="1:21" ht="21.75" customHeight="1">
      <c r="A1" s="147"/>
      <c r="B1" s="147"/>
      <c r="Q1" s="146"/>
    </row>
    <row r="2" spans="1:21" ht="15">
      <c r="A2" s="142"/>
      <c r="B2" s="142"/>
      <c r="C2" s="142"/>
      <c r="D2" s="142"/>
      <c r="E2" s="142"/>
      <c r="F2" s="145"/>
      <c r="G2" s="142"/>
      <c r="H2" s="142"/>
      <c r="I2" s="142"/>
      <c r="J2" s="458" t="s">
        <v>438</v>
      </c>
      <c r="K2" s="458"/>
      <c r="L2" s="458"/>
      <c r="M2" s="458"/>
      <c r="N2" s="458"/>
      <c r="O2" s="458"/>
      <c r="P2" s="143"/>
      <c r="Q2" s="459"/>
      <c r="R2" s="460"/>
      <c r="S2" s="460"/>
      <c r="T2" s="460"/>
      <c r="U2" s="460"/>
    </row>
    <row r="3" spans="1:21" ht="23.25" customHeight="1">
      <c r="A3" s="365" t="s">
        <v>501</v>
      </c>
      <c r="B3" s="144"/>
      <c r="C3" s="142"/>
      <c r="D3" s="142"/>
      <c r="E3" s="142"/>
      <c r="F3" s="142"/>
      <c r="G3" s="142"/>
      <c r="H3" s="142"/>
      <c r="I3" s="142"/>
      <c r="J3" s="143"/>
      <c r="K3" s="142"/>
      <c r="L3" s="142"/>
      <c r="M3" s="142"/>
      <c r="N3" s="142"/>
      <c r="O3" s="142"/>
      <c r="P3" s="142"/>
      <c r="Q3" s="141"/>
      <c r="R3" s="461" t="s">
        <v>437</v>
      </c>
      <c r="S3" s="461"/>
      <c r="T3" s="461"/>
      <c r="U3" s="461"/>
    </row>
    <row r="4" spans="1:21" ht="14.25" customHeight="1" thickBot="1">
      <c r="A4" s="405" t="s">
        <v>436</v>
      </c>
      <c r="B4" s="425" t="s">
        <v>435</v>
      </c>
      <c r="C4" s="462"/>
      <c r="D4" s="437"/>
      <c r="E4" s="140"/>
      <c r="F4" s="425" t="s">
        <v>434</v>
      </c>
      <c r="G4" s="469"/>
      <c r="H4" s="408" t="s">
        <v>433</v>
      </c>
      <c r="I4" s="408" t="s">
        <v>432</v>
      </c>
      <c r="J4" s="435" t="s">
        <v>431</v>
      </c>
      <c r="K4" s="583" t="s">
        <v>430</v>
      </c>
      <c r="L4" s="584"/>
      <c r="M4" s="584"/>
      <c r="N4" s="585"/>
      <c r="O4" s="140"/>
      <c r="P4" s="439"/>
      <c r="Q4" s="440"/>
      <c r="R4" s="441"/>
      <c r="S4" s="139"/>
      <c r="T4" s="442" t="s">
        <v>7</v>
      </c>
      <c r="U4" s="445" t="s">
        <v>8</v>
      </c>
    </row>
    <row r="5" spans="1:21" ht="11.25" customHeight="1">
      <c r="A5" s="406"/>
      <c r="B5" s="463"/>
      <c r="C5" s="464"/>
      <c r="D5" s="506"/>
      <c r="E5" s="134"/>
      <c r="F5" s="427"/>
      <c r="G5" s="454"/>
      <c r="H5" s="406"/>
      <c r="I5" s="406"/>
      <c r="J5" s="426"/>
      <c r="K5" s="446" t="s">
        <v>429</v>
      </c>
      <c r="L5" s="449" t="s">
        <v>428</v>
      </c>
      <c r="M5" s="500" t="s">
        <v>427</v>
      </c>
      <c r="N5" s="452" t="s">
        <v>426</v>
      </c>
      <c r="O5" s="138" t="s">
        <v>425</v>
      </c>
      <c r="P5" s="455" t="s">
        <v>424</v>
      </c>
      <c r="Q5" s="456"/>
      <c r="R5" s="457"/>
      <c r="S5" s="137" t="s">
        <v>423</v>
      </c>
      <c r="T5" s="443"/>
      <c r="U5" s="406"/>
    </row>
    <row r="6" spans="1:21" ht="11.25" customHeight="1">
      <c r="A6" s="406"/>
      <c r="B6" s="463"/>
      <c r="C6" s="464"/>
      <c r="D6" s="405" t="s">
        <v>422</v>
      </c>
      <c r="E6" s="586" t="s">
        <v>25</v>
      </c>
      <c r="F6" s="405" t="s">
        <v>422</v>
      </c>
      <c r="G6" s="408" t="s">
        <v>421</v>
      </c>
      <c r="H6" s="406"/>
      <c r="I6" s="406"/>
      <c r="J6" s="426"/>
      <c r="K6" s="447"/>
      <c r="L6" s="450"/>
      <c r="M6" s="447"/>
      <c r="N6" s="453"/>
      <c r="O6" s="136" t="s">
        <v>420</v>
      </c>
      <c r="P6" s="136" t="s">
        <v>419</v>
      </c>
      <c r="Q6" s="136"/>
      <c r="R6" s="136"/>
      <c r="S6" s="135" t="s">
        <v>418</v>
      </c>
      <c r="T6" s="443"/>
      <c r="U6" s="406"/>
    </row>
    <row r="7" spans="1:21" ht="12" customHeight="1">
      <c r="A7" s="406"/>
      <c r="B7" s="463"/>
      <c r="C7" s="464"/>
      <c r="D7" s="406"/>
      <c r="E7" s="406"/>
      <c r="F7" s="406"/>
      <c r="G7" s="406"/>
      <c r="H7" s="406"/>
      <c r="I7" s="406"/>
      <c r="J7" s="426"/>
      <c r="K7" s="447"/>
      <c r="L7" s="450"/>
      <c r="M7" s="447"/>
      <c r="N7" s="453"/>
      <c r="O7" s="136" t="s">
        <v>417</v>
      </c>
      <c r="P7" s="136" t="s">
        <v>416</v>
      </c>
      <c r="Q7" s="136" t="s">
        <v>415</v>
      </c>
      <c r="R7" s="136" t="s">
        <v>414</v>
      </c>
      <c r="S7" s="135" t="s">
        <v>413</v>
      </c>
      <c r="T7" s="443"/>
      <c r="U7" s="406"/>
    </row>
    <row r="8" spans="1:21" ht="11.25" customHeight="1">
      <c r="A8" s="407"/>
      <c r="B8" s="465"/>
      <c r="C8" s="466"/>
      <c r="D8" s="407"/>
      <c r="E8" s="407"/>
      <c r="F8" s="407"/>
      <c r="G8" s="407"/>
      <c r="H8" s="407"/>
      <c r="I8" s="407"/>
      <c r="J8" s="427"/>
      <c r="K8" s="448"/>
      <c r="L8" s="451"/>
      <c r="M8" s="448"/>
      <c r="N8" s="454"/>
      <c r="O8" s="134" t="s">
        <v>412</v>
      </c>
      <c r="P8" s="134" t="s">
        <v>411</v>
      </c>
      <c r="Q8" s="134" t="s">
        <v>410</v>
      </c>
      <c r="R8" s="133"/>
      <c r="S8" s="132" t="s">
        <v>409</v>
      </c>
      <c r="T8" s="444"/>
      <c r="U8" s="407"/>
    </row>
    <row r="9" spans="1:21" ht="24" customHeight="1">
      <c r="A9" s="219" t="s">
        <v>561</v>
      </c>
      <c r="B9" s="97"/>
      <c r="C9" s="109" t="s">
        <v>557</v>
      </c>
      <c r="D9" s="122" t="s">
        <v>560</v>
      </c>
      <c r="E9" s="94" t="s">
        <v>340</v>
      </c>
      <c r="F9" s="86" t="s">
        <v>559</v>
      </c>
      <c r="G9" s="93">
        <v>0.999</v>
      </c>
      <c r="H9" s="86" t="s">
        <v>104</v>
      </c>
      <c r="I9" s="108" t="s">
        <v>558</v>
      </c>
      <c r="J9" s="91">
        <v>5</v>
      </c>
      <c r="K9" s="90">
        <v>19.3</v>
      </c>
      <c r="L9" s="89">
        <f t="shared" ref="L9:L25" si="0">IF(K9&gt;0,1/K9*34.6*67.1,"")</f>
        <v>120.29326424870465</v>
      </c>
      <c r="M9" s="88">
        <v>18.7</v>
      </c>
      <c r="N9" s="87">
        <v>21.8</v>
      </c>
      <c r="O9" s="86" t="s">
        <v>336</v>
      </c>
      <c r="P9" s="86" t="s">
        <v>42</v>
      </c>
      <c r="Q9" s="86" t="s">
        <v>98</v>
      </c>
      <c r="R9" s="122"/>
      <c r="S9" s="210"/>
      <c r="T9" s="83">
        <f t="shared" ref="T9:T25" si="1">IF(K9&lt;&gt;0, IF(K9&gt;=M9,ROUNDDOWN(K9/M9*100,0),""),"")</f>
        <v>103</v>
      </c>
      <c r="U9" s="82" t="str">
        <f t="shared" ref="U9:U25" si="2">IF(K9&lt;&gt;0, IF(K9&gt;=N9,ROUNDDOWN(K9/N9*100,0),""),"")</f>
        <v/>
      </c>
    </row>
    <row r="10" spans="1:21" s="78" customFormat="1" ht="24" customHeight="1">
      <c r="A10" s="218"/>
      <c r="B10" s="97"/>
      <c r="C10" s="109" t="s">
        <v>557</v>
      </c>
      <c r="D10" s="216" t="s">
        <v>556</v>
      </c>
      <c r="E10" s="94" t="s">
        <v>340</v>
      </c>
      <c r="F10" s="86" t="s">
        <v>529</v>
      </c>
      <c r="G10" s="93">
        <v>0.999</v>
      </c>
      <c r="H10" s="86" t="s">
        <v>104</v>
      </c>
      <c r="I10" s="108" t="s">
        <v>555</v>
      </c>
      <c r="J10" s="91">
        <v>5</v>
      </c>
      <c r="K10" s="90">
        <v>19.100000000000001</v>
      </c>
      <c r="L10" s="89">
        <f t="shared" si="0"/>
        <v>121.55287958115181</v>
      </c>
      <c r="M10" s="88">
        <v>18.7</v>
      </c>
      <c r="N10" s="87">
        <v>21.8</v>
      </c>
      <c r="O10" s="86" t="s">
        <v>336</v>
      </c>
      <c r="P10" s="86" t="s">
        <v>42</v>
      </c>
      <c r="Q10" s="86" t="s">
        <v>98</v>
      </c>
      <c r="R10" s="122"/>
      <c r="S10" s="210"/>
      <c r="T10" s="83">
        <f t="shared" si="1"/>
        <v>102</v>
      </c>
      <c r="U10" s="82" t="str">
        <f t="shared" si="2"/>
        <v/>
      </c>
    </row>
    <row r="11" spans="1:21" ht="24" customHeight="1">
      <c r="A11" s="98"/>
      <c r="B11" s="97"/>
      <c r="C11" s="109" t="s">
        <v>554</v>
      </c>
      <c r="D11" s="122" t="s">
        <v>553</v>
      </c>
      <c r="E11" s="94" t="s">
        <v>340</v>
      </c>
      <c r="F11" s="86" t="s">
        <v>399</v>
      </c>
      <c r="G11" s="93">
        <v>1.4970000000000001</v>
      </c>
      <c r="H11" s="86" t="s">
        <v>104</v>
      </c>
      <c r="I11" s="108" t="s">
        <v>552</v>
      </c>
      <c r="J11" s="91">
        <v>5</v>
      </c>
      <c r="K11" s="90">
        <v>17.899999999999999</v>
      </c>
      <c r="L11" s="89">
        <f t="shared" si="0"/>
        <v>129.70167597765365</v>
      </c>
      <c r="M11" s="88">
        <v>17.2</v>
      </c>
      <c r="N11" s="217">
        <v>20.3</v>
      </c>
      <c r="O11" s="86" t="s">
        <v>368</v>
      </c>
      <c r="P11" s="86" t="s">
        <v>42</v>
      </c>
      <c r="Q11" s="86" t="s">
        <v>98</v>
      </c>
      <c r="R11" s="122"/>
      <c r="S11" s="210"/>
      <c r="T11" s="83">
        <f t="shared" si="1"/>
        <v>104</v>
      </c>
      <c r="U11" s="82" t="str">
        <f t="shared" si="2"/>
        <v/>
      </c>
    </row>
    <row r="12" spans="1:21" ht="24" customHeight="1">
      <c r="A12" s="98"/>
      <c r="B12" s="97"/>
      <c r="C12" s="109" t="s">
        <v>551</v>
      </c>
      <c r="D12" s="122" t="s">
        <v>550</v>
      </c>
      <c r="E12" s="215" t="s">
        <v>340</v>
      </c>
      <c r="F12" s="86" t="s">
        <v>549</v>
      </c>
      <c r="G12" s="93">
        <v>1.984</v>
      </c>
      <c r="H12" s="86" t="s">
        <v>548</v>
      </c>
      <c r="I12" s="108" t="s">
        <v>547</v>
      </c>
      <c r="J12" s="91">
        <v>5</v>
      </c>
      <c r="K12" s="90">
        <v>15.4</v>
      </c>
      <c r="L12" s="89">
        <f t="shared" si="0"/>
        <v>150.75714285714284</v>
      </c>
      <c r="M12" s="88">
        <v>17.2</v>
      </c>
      <c r="N12" s="214" t="s">
        <v>546</v>
      </c>
      <c r="O12" s="86" t="s">
        <v>336</v>
      </c>
      <c r="P12" s="86" t="s">
        <v>42</v>
      </c>
      <c r="Q12" s="86" t="s">
        <v>98</v>
      </c>
      <c r="R12" s="116"/>
      <c r="S12" s="210"/>
      <c r="T12" s="83" t="str">
        <f t="shared" si="1"/>
        <v/>
      </c>
      <c r="U12" s="82" t="str">
        <f t="shared" si="2"/>
        <v/>
      </c>
    </row>
    <row r="13" spans="1:21" s="78" customFormat="1" ht="24" customHeight="1">
      <c r="A13" s="98"/>
      <c r="B13" s="97"/>
      <c r="C13" s="109" t="s">
        <v>545</v>
      </c>
      <c r="D13" s="216" t="s">
        <v>544</v>
      </c>
      <c r="E13" s="215" t="s">
        <v>340</v>
      </c>
      <c r="F13" s="86" t="s">
        <v>396</v>
      </c>
      <c r="G13" s="93">
        <v>1.984</v>
      </c>
      <c r="H13" s="86" t="s">
        <v>104</v>
      </c>
      <c r="I13" s="92" t="s">
        <v>543</v>
      </c>
      <c r="J13" s="91">
        <v>5</v>
      </c>
      <c r="K13" s="90">
        <v>16.399999999999999</v>
      </c>
      <c r="L13" s="89">
        <f t="shared" si="0"/>
        <v>141.56463414634146</v>
      </c>
      <c r="M13" s="88">
        <v>17.2</v>
      </c>
      <c r="N13" s="214">
        <v>20.3</v>
      </c>
      <c r="O13" s="86" t="s">
        <v>542</v>
      </c>
      <c r="P13" s="86" t="s">
        <v>42</v>
      </c>
      <c r="Q13" s="86" t="s">
        <v>98</v>
      </c>
      <c r="R13" s="116"/>
      <c r="S13" s="210"/>
      <c r="T13" s="209" t="str">
        <f t="shared" si="1"/>
        <v/>
      </c>
      <c r="U13" s="82" t="str">
        <f t="shared" si="2"/>
        <v/>
      </c>
    </row>
    <row r="14" spans="1:21" ht="24" customHeight="1">
      <c r="A14" s="98"/>
      <c r="B14" s="97"/>
      <c r="C14" s="107" t="s">
        <v>541</v>
      </c>
      <c r="D14" s="100" t="s">
        <v>540</v>
      </c>
      <c r="E14" s="213" t="s">
        <v>340</v>
      </c>
      <c r="F14" s="86" t="s">
        <v>539</v>
      </c>
      <c r="G14" s="105">
        <v>0.999</v>
      </c>
      <c r="H14" s="86" t="s">
        <v>104</v>
      </c>
      <c r="I14" s="120">
        <v>1270</v>
      </c>
      <c r="J14" s="104">
        <v>5</v>
      </c>
      <c r="K14" s="90">
        <v>19.3</v>
      </c>
      <c r="L14" s="89">
        <f t="shared" si="0"/>
        <v>120.29326424870465</v>
      </c>
      <c r="M14" s="90">
        <v>17.2</v>
      </c>
      <c r="N14" s="102">
        <v>20.3</v>
      </c>
      <c r="O14" s="101" t="s">
        <v>336</v>
      </c>
      <c r="P14" s="86" t="s">
        <v>42</v>
      </c>
      <c r="Q14" s="101" t="s">
        <v>98</v>
      </c>
      <c r="R14" s="116"/>
      <c r="S14" s="210"/>
      <c r="T14" s="83">
        <f t="shared" si="1"/>
        <v>112</v>
      </c>
      <c r="U14" s="82" t="str">
        <f t="shared" si="2"/>
        <v/>
      </c>
    </row>
    <row r="15" spans="1:21" s="78" customFormat="1" ht="24" customHeight="1">
      <c r="A15" s="98"/>
      <c r="B15" s="97"/>
      <c r="C15" s="109" t="s">
        <v>537</v>
      </c>
      <c r="D15" s="122" t="s">
        <v>536</v>
      </c>
      <c r="E15" s="94" t="s">
        <v>538</v>
      </c>
      <c r="F15" s="86" t="s">
        <v>529</v>
      </c>
      <c r="G15" s="86">
        <v>0.999</v>
      </c>
      <c r="H15" s="86" t="s">
        <v>104</v>
      </c>
      <c r="I15" s="92">
        <v>1310</v>
      </c>
      <c r="J15" s="91">
        <v>5</v>
      </c>
      <c r="K15" s="90">
        <v>20.399999999999999</v>
      </c>
      <c r="L15" s="89">
        <f t="shared" si="0"/>
        <v>113.80686274509804</v>
      </c>
      <c r="M15" s="88">
        <v>17.2</v>
      </c>
      <c r="N15" s="102">
        <v>20.3</v>
      </c>
      <c r="O15" s="86" t="s">
        <v>373</v>
      </c>
      <c r="P15" s="86" t="s">
        <v>42</v>
      </c>
      <c r="Q15" s="86" t="s">
        <v>98</v>
      </c>
      <c r="R15" s="212" t="s">
        <v>517</v>
      </c>
      <c r="S15" s="211"/>
      <c r="T15" s="83">
        <f t="shared" si="1"/>
        <v>118</v>
      </c>
      <c r="U15" s="82">
        <f t="shared" si="2"/>
        <v>100</v>
      </c>
    </row>
    <row r="16" spans="1:21" s="78" customFormat="1" ht="24" customHeight="1">
      <c r="A16" s="98"/>
      <c r="B16" s="97"/>
      <c r="C16" s="109" t="s">
        <v>537</v>
      </c>
      <c r="D16" s="122" t="s">
        <v>536</v>
      </c>
      <c r="E16" s="94" t="s">
        <v>535</v>
      </c>
      <c r="F16" s="86" t="s">
        <v>529</v>
      </c>
      <c r="G16" s="86">
        <v>0.999</v>
      </c>
      <c r="H16" s="86" t="s">
        <v>104</v>
      </c>
      <c r="I16" s="92">
        <v>1330</v>
      </c>
      <c r="J16" s="91">
        <v>5</v>
      </c>
      <c r="K16" s="90">
        <v>20.399999999999999</v>
      </c>
      <c r="L16" s="89">
        <f t="shared" si="0"/>
        <v>113.80686274509804</v>
      </c>
      <c r="M16" s="88">
        <v>15.8</v>
      </c>
      <c r="N16" s="102">
        <v>19</v>
      </c>
      <c r="O16" s="86" t="s">
        <v>373</v>
      </c>
      <c r="P16" s="86" t="s">
        <v>42</v>
      </c>
      <c r="Q16" s="86" t="s">
        <v>98</v>
      </c>
      <c r="R16" s="212" t="s">
        <v>513</v>
      </c>
      <c r="S16" s="211"/>
      <c r="T16" s="83">
        <f t="shared" si="1"/>
        <v>129</v>
      </c>
      <c r="U16" s="82">
        <f t="shared" si="2"/>
        <v>107</v>
      </c>
    </row>
    <row r="17" spans="1:24" s="78" customFormat="1" ht="24" customHeight="1">
      <c r="A17" s="98"/>
      <c r="B17" s="97"/>
      <c r="C17" s="109" t="s">
        <v>534</v>
      </c>
      <c r="D17" s="122" t="s">
        <v>533</v>
      </c>
      <c r="E17" s="94" t="s">
        <v>340</v>
      </c>
      <c r="F17" s="86" t="s">
        <v>365</v>
      </c>
      <c r="G17" s="86">
        <v>1.4970000000000001</v>
      </c>
      <c r="H17" s="86" t="s">
        <v>104</v>
      </c>
      <c r="I17" s="92" t="s">
        <v>532</v>
      </c>
      <c r="J17" s="91">
        <v>5</v>
      </c>
      <c r="K17" s="90">
        <v>18.7</v>
      </c>
      <c r="L17" s="89">
        <f t="shared" si="0"/>
        <v>124.15294117647058</v>
      </c>
      <c r="M17" s="88">
        <v>15.8</v>
      </c>
      <c r="N17" s="102">
        <v>19</v>
      </c>
      <c r="O17" s="86" t="s">
        <v>363</v>
      </c>
      <c r="P17" s="86" t="s">
        <v>42</v>
      </c>
      <c r="Q17" s="86" t="s">
        <v>98</v>
      </c>
      <c r="R17" s="212"/>
      <c r="S17" s="211"/>
      <c r="T17" s="83">
        <f t="shared" si="1"/>
        <v>118</v>
      </c>
      <c r="U17" s="82" t="str">
        <f t="shared" si="2"/>
        <v/>
      </c>
    </row>
    <row r="18" spans="1:24" ht="24" customHeight="1">
      <c r="A18" s="98"/>
      <c r="B18" s="97"/>
      <c r="C18" s="109" t="s">
        <v>531</v>
      </c>
      <c r="D18" s="122" t="s">
        <v>530</v>
      </c>
      <c r="E18" s="94" t="s">
        <v>340</v>
      </c>
      <c r="F18" s="86" t="s">
        <v>529</v>
      </c>
      <c r="G18" s="86">
        <v>0.999</v>
      </c>
      <c r="H18" s="86" t="s">
        <v>104</v>
      </c>
      <c r="I18" s="92" t="s">
        <v>528</v>
      </c>
      <c r="J18" s="91">
        <v>5</v>
      </c>
      <c r="K18" s="90">
        <v>20.399999999999999</v>
      </c>
      <c r="L18" s="89">
        <f t="shared" si="0"/>
        <v>113.80686274509804</v>
      </c>
      <c r="M18" s="88">
        <v>15.8</v>
      </c>
      <c r="N18" s="102">
        <v>19</v>
      </c>
      <c r="O18" s="86" t="s">
        <v>373</v>
      </c>
      <c r="P18" s="86" t="s">
        <v>42</v>
      </c>
      <c r="Q18" s="86" t="s">
        <v>98</v>
      </c>
      <c r="R18" s="212"/>
      <c r="S18" s="211"/>
      <c r="T18" s="83">
        <f t="shared" si="1"/>
        <v>129</v>
      </c>
      <c r="U18" s="82">
        <f t="shared" si="2"/>
        <v>107</v>
      </c>
    </row>
    <row r="19" spans="1:24" ht="24" customHeight="1">
      <c r="A19" s="98"/>
      <c r="B19" s="97"/>
      <c r="C19" s="109" t="s">
        <v>527</v>
      </c>
      <c r="D19" s="122" t="s">
        <v>526</v>
      </c>
      <c r="E19" s="94" t="s">
        <v>340</v>
      </c>
      <c r="F19" s="86" t="s">
        <v>365</v>
      </c>
      <c r="G19" s="86">
        <v>1.4970000000000001</v>
      </c>
      <c r="H19" s="86" t="s">
        <v>104</v>
      </c>
      <c r="I19" s="92" t="s">
        <v>525</v>
      </c>
      <c r="J19" s="91">
        <v>5</v>
      </c>
      <c r="K19" s="90">
        <v>18.2</v>
      </c>
      <c r="L19" s="89">
        <f t="shared" si="0"/>
        <v>127.56373626373626</v>
      </c>
      <c r="M19" s="88">
        <v>14.4</v>
      </c>
      <c r="N19" s="102">
        <v>17.600000000000001</v>
      </c>
      <c r="O19" s="86" t="s">
        <v>363</v>
      </c>
      <c r="P19" s="86" t="s">
        <v>42</v>
      </c>
      <c r="Q19" s="86" t="s">
        <v>98</v>
      </c>
      <c r="R19" s="212"/>
      <c r="S19" s="211"/>
      <c r="T19" s="83">
        <f t="shared" si="1"/>
        <v>126</v>
      </c>
      <c r="U19" s="82">
        <f t="shared" si="2"/>
        <v>103</v>
      </c>
    </row>
    <row r="20" spans="1:24" ht="24" customHeight="1">
      <c r="A20" s="98"/>
      <c r="B20" s="97"/>
      <c r="C20" s="109" t="s">
        <v>524</v>
      </c>
      <c r="D20" s="122" t="s">
        <v>523</v>
      </c>
      <c r="E20" s="94" t="s">
        <v>340</v>
      </c>
      <c r="F20" s="86" t="s">
        <v>361</v>
      </c>
      <c r="G20" s="86">
        <v>1.984</v>
      </c>
      <c r="H20" s="86" t="s">
        <v>104</v>
      </c>
      <c r="I20" s="92" t="s">
        <v>522</v>
      </c>
      <c r="J20" s="91">
        <v>5</v>
      </c>
      <c r="K20" s="90">
        <v>13.7</v>
      </c>
      <c r="L20" s="89">
        <f t="shared" si="0"/>
        <v>169.46423357664233</v>
      </c>
      <c r="M20" s="88">
        <v>14.4</v>
      </c>
      <c r="N20" s="102">
        <v>17.600000000000001</v>
      </c>
      <c r="O20" s="86" t="s">
        <v>336</v>
      </c>
      <c r="P20" s="86" t="s">
        <v>42</v>
      </c>
      <c r="Q20" s="86" t="s">
        <v>98</v>
      </c>
      <c r="R20" s="212"/>
      <c r="S20" s="211"/>
      <c r="T20" s="83" t="str">
        <f t="shared" si="1"/>
        <v/>
      </c>
      <c r="U20" s="82" t="str">
        <f t="shared" si="2"/>
        <v/>
      </c>
    </row>
    <row r="21" spans="1:24" s="78" customFormat="1" ht="24" customHeight="1">
      <c r="A21" s="98"/>
      <c r="B21" s="97"/>
      <c r="C21" s="109" t="s">
        <v>521</v>
      </c>
      <c r="D21" s="122" t="s">
        <v>520</v>
      </c>
      <c r="E21" s="94" t="s">
        <v>340</v>
      </c>
      <c r="F21" s="86" t="s">
        <v>370</v>
      </c>
      <c r="G21" s="86">
        <v>1.4970000000000001</v>
      </c>
      <c r="H21" s="86" t="s">
        <v>104</v>
      </c>
      <c r="I21" s="92" t="s">
        <v>519</v>
      </c>
      <c r="J21" s="91">
        <v>5</v>
      </c>
      <c r="K21" s="90">
        <v>17.2</v>
      </c>
      <c r="L21" s="89">
        <f t="shared" si="0"/>
        <v>134.98023255813953</v>
      </c>
      <c r="M21" s="88">
        <v>15.8</v>
      </c>
      <c r="N21" s="102">
        <v>19</v>
      </c>
      <c r="O21" s="86" t="s">
        <v>368</v>
      </c>
      <c r="P21" s="86" t="s">
        <v>42</v>
      </c>
      <c r="Q21" s="86" t="s">
        <v>98</v>
      </c>
      <c r="R21" s="116"/>
      <c r="S21" s="210"/>
      <c r="T21" s="209">
        <f t="shared" si="1"/>
        <v>108</v>
      </c>
      <c r="U21" s="82" t="str">
        <f t="shared" si="2"/>
        <v/>
      </c>
    </row>
    <row r="22" spans="1:24" ht="24" customHeight="1">
      <c r="A22" s="98"/>
      <c r="B22" s="97"/>
      <c r="C22" s="109" t="s">
        <v>516</v>
      </c>
      <c r="D22" s="122" t="s">
        <v>515</v>
      </c>
      <c r="E22" s="94" t="s">
        <v>518</v>
      </c>
      <c r="F22" s="86" t="s">
        <v>370</v>
      </c>
      <c r="G22" s="86">
        <v>1.4970000000000001</v>
      </c>
      <c r="H22" s="86" t="s">
        <v>104</v>
      </c>
      <c r="I22" s="108">
        <v>1520</v>
      </c>
      <c r="J22" s="91">
        <v>5</v>
      </c>
      <c r="K22" s="90">
        <v>15.5</v>
      </c>
      <c r="L22" s="89">
        <f t="shared" si="0"/>
        <v>149.78451612903226</v>
      </c>
      <c r="M22" s="88">
        <v>14.4</v>
      </c>
      <c r="N22" s="102">
        <v>17.600000000000001</v>
      </c>
      <c r="O22" s="86" t="s">
        <v>368</v>
      </c>
      <c r="P22" s="86" t="s">
        <v>42</v>
      </c>
      <c r="Q22" s="86" t="s">
        <v>509</v>
      </c>
      <c r="R22" s="116" t="s">
        <v>517</v>
      </c>
      <c r="S22" s="210"/>
      <c r="T22" s="83">
        <f t="shared" si="1"/>
        <v>107</v>
      </c>
      <c r="U22" s="82" t="str">
        <f t="shared" si="2"/>
        <v/>
      </c>
    </row>
    <row r="23" spans="1:24" ht="24" customHeight="1">
      <c r="A23" s="98"/>
      <c r="B23" s="97"/>
      <c r="C23" s="109" t="s">
        <v>516</v>
      </c>
      <c r="D23" s="122" t="s">
        <v>515</v>
      </c>
      <c r="E23" s="94" t="s">
        <v>514</v>
      </c>
      <c r="F23" s="86" t="s">
        <v>370</v>
      </c>
      <c r="G23" s="86">
        <v>1.4970000000000001</v>
      </c>
      <c r="H23" s="86" t="s">
        <v>104</v>
      </c>
      <c r="I23" s="108">
        <v>1550</v>
      </c>
      <c r="J23" s="91">
        <v>5</v>
      </c>
      <c r="K23" s="90">
        <v>15.5</v>
      </c>
      <c r="L23" s="89">
        <f t="shared" si="0"/>
        <v>149.78451612903226</v>
      </c>
      <c r="M23" s="88">
        <v>13.2</v>
      </c>
      <c r="N23" s="102">
        <v>16.5</v>
      </c>
      <c r="O23" s="86" t="s">
        <v>368</v>
      </c>
      <c r="P23" s="86" t="s">
        <v>42</v>
      </c>
      <c r="Q23" s="86" t="s">
        <v>509</v>
      </c>
      <c r="R23" s="116" t="s">
        <v>513</v>
      </c>
      <c r="S23" s="210"/>
      <c r="T23" s="83">
        <f t="shared" si="1"/>
        <v>117</v>
      </c>
      <c r="U23" s="82" t="str">
        <f t="shared" si="2"/>
        <v/>
      </c>
    </row>
    <row r="24" spans="1:24" s="78" customFormat="1" ht="19.5" customHeight="1">
      <c r="A24" s="98"/>
      <c r="B24" s="97"/>
      <c r="C24" s="109" t="s">
        <v>512</v>
      </c>
      <c r="D24" s="122" t="s">
        <v>511</v>
      </c>
      <c r="E24" s="94" t="s">
        <v>340</v>
      </c>
      <c r="F24" s="86" t="s">
        <v>396</v>
      </c>
      <c r="G24" s="86">
        <v>1.984</v>
      </c>
      <c r="H24" s="86" t="s">
        <v>104</v>
      </c>
      <c r="I24" s="108" t="s">
        <v>510</v>
      </c>
      <c r="J24" s="91">
        <v>5</v>
      </c>
      <c r="K24" s="90">
        <v>13.2</v>
      </c>
      <c r="L24" s="89">
        <f t="shared" si="0"/>
        <v>175.88333333333335</v>
      </c>
      <c r="M24" s="88">
        <v>12.2</v>
      </c>
      <c r="N24" s="102">
        <v>15.4</v>
      </c>
      <c r="O24" s="86" t="s">
        <v>336</v>
      </c>
      <c r="P24" s="86" t="s">
        <v>42</v>
      </c>
      <c r="Q24" s="86" t="s">
        <v>509</v>
      </c>
      <c r="R24" s="116"/>
      <c r="S24" s="210"/>
      <c r="T24" s="83">
        <f t="shared" si="1"/>
        <v>108</v>
      </c>
      <c r="U24" s="82" t="str">
        <f t="shared" si="2"/>
        <v/>
      </c>
    </row>
    <row r="25" spans="1:24" ht="24" customHeight="1">
      <c r="A25" s="98"/>
      <c r="B25" s="97"/>
      <c r="C25" s="109" t="s">
        <v>508</v>
      </c>
      <c r="D25" s="122" t="s">
        <v>507</v>
      </c>
      <c r="E25" s="94" t="s">
        <v>506</v>
      </c>
      <c r="F25" s="86" t="s">
        <v>505</v>
      </c>
      <c r="G25" s="86">
        <v>1.984</v>
      </c>
      <c r="H25" s="86" t="s">
        <v>104</v>
      </c>
      <c r="I25" s="92" t="s">
        <v>504</v>
      </c>
      <c r="J25" s="91">
        <v>5</v>
      </c>
      <c r="K25" s="90">
        <v>12.7</v>
      </c>
      <c r="L25" s="89">
        <f t="shared" si="0"/>
        <v>182.80787401574801</v>
      </c>
      <c r="M25" s="88">
        <v>13.2</v>
      </c>
      <c r="N25" s="102">
        <v>16.5</v>
      </c>
      <c r="O25" s="86" t="s">
        <v>336</v>
      </c>
      <c r="P25" s="86" t="s">
        <v>42</v>
      </c>
      <c r="Q25" s="86" t="s">
        <v>256</v>
      </c>
      <c r="R25" s="116" t="s">
        <v>503</v>
      </c>
      <c r="S25" s="210"/>
      <c r="T25" s="209" t="str">
        <f t="shared" si="1"/>
        <v/>
      </c>
      <c r="U25" s="82" t="str">
        <f t="shared" si="2"/>
        <v/>
      </c>
    </row>
    <row r="26" spans="1:24" ht="24" customHeight="1">
      <c r="A26" s="199"/>
      <c r="B26" s="208"/>
      <c r="C26" s="207"/>
      <c r="D26" s="199"/>
      <c r="E26" s="199"/>
      <c r="F26" s="199"/>
      <c r="G26" s="199"/>
      <c r="H26" s="199"/>
      <c r="I26" s="199"/>
      <c r="J26" s="207"/>
      <c r="K26" s="205"/>
      <c r="L26" s="206"/>
      <c r="M26" s="205"/>
      <c r="N26" s="204"/>
      <c r="O26" s="204"/>
      <c r="P26" s="203"/>
      <c r="Q26" s="203"/>
      <c r="R26" s="203"/>
      <c r="S26" s="202"/>
      <c r="T26" s="201"/>
      <c r="U26" s="200"/>
      <c r="V26" s="199"/>
      <c r="W26" s="198"/>
      <c r="X26" s="198"/>
    </row>
    <row r="27" spans="1:24">
      <c r="E27" s="1"/>
    </row>
    <row r="28" spans="1:24">
      <c r="E28" s="1"/>
    </row>
    <row r="29" spans="1:24">
      <c r="E29" s="1"/>
    </row>
    <row r="30" spans="1:24">
      <c r="E30" s="1"/>
    </row>
    <row r="31" spans="1:24">
      <c r="E31" s="1"/>
    </row>
    <row r="32" spans="1:24">
      <c r="E32" s="1"/>
    </row>
    <row r="33" spans="5:5">
      <c r="E33" s="1"/>
    </row>
    <row r="34" spans="5:5">
      <c r="E34" s="1"/>
    </row>
  </sheetData>
  <sheetProtection selectLockedCells="1"/>
  <autoFilter ref="A8:U14" xr:uid="{00000000-0009-0000-0000-000000000000}">
    <filterColumn colId="1" showButton="0"/>
  </autoFilter>
  <mergeCells count="23">
    <mergeCell ref="G6:G8"/>
    <mergeCell ref="P4:R4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K4:N4"/>
    <mergeCell ref="N5:N8"/>
    <mergeCell ref="P5:R5"/>
    <mergeCell ref="D6:D8"/>
    <mergeCell ref="E6:E8"/>
    <mergeCell ref="F6:F8"/>
    <mergeCell ref="T4:T8"/>
    <mergeCell ref="U4:U8"/>
    <mergeCell ref="K5:K8"/>
    <mergeCell ref="L5:L8"/>
    <mergeCell ref="M5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&amp;R様式1-6&amp;L&amp;"Arial"&amp;8&amp;K000000INTERNAL&amp;1#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Abarth</vt:lpstr>
      <vt:lpstr>Alfa Romeo</vt:lpstr>
      <vt:lpstr>Audi</vt:lpstr>
      <vt:lpstr>Benz</vt:lpstr>
      <vt:lpstr>BMW</vt:lpstr>
      <vt:lpstr>Citroen</vt:lpstr>
      <vt:lpstr>DS</vt:lpstr>
      <vt:lpstr>Fiat</vt:lpstr>
      <vt:lpstr>Jeep</vt:lpstr>
      <vt:lpstr>mitsubishi_import</vt:lpstr>
      <vt:lpstr>nissan MT</vt:lpstr>
      <vt:lpstr>Peugeot</vt:lpstr>
      <vt:lpstr>Renault</vt:lpstr>
      <vt:lpstr>suzuki_import</vt:lpstr>
      <vt:lpstr>Volkswagen</vt:lpstr>
      <vt:lpstr>Abarth!Print_Area</vt:lpstr>
      <vt:lpstr>'Alfa Romeo'!Print_Area</vt:lpstr>
      <vt:lpstr>Audi!Print_Area</vt:lpstr>
      <vt:lpstr>Benz!Print_Area</vt:lpstr>
      <vt:lpstr>BMW!Print_Area</vt:lpstr>
      <vt:lpstr>Citroen!Print_Area</vt:lpstr>
      <vt:lpstr>DS!Print_Area</vt:lpstr>
      <vt:lpstr>Fiat!Print_Area</vt:lpstr>
      <vt:lpstr>Jeep!Print_Area</vt:lpstr>
      <vt:lpstr>mitsubishi_import!Print_Area</vt:lpstr>
      <vt:lpstr>'nissan MT'!Print_Area</vt:lpstr>
      <vt:lpstr>Peugeot!Print_Area</vt:lpstr>
      <vt:lpstr>Renault!Print_Area</vt:lpstr>
      <vt:lpstr>suzuki_import!Print_Area</vt:lpstr>
      <vt:lpstr>Volkswagen!Print_Area</vt:lpstr>
      <vt:lpstr>Abarth!Print_Titles</vt:lpstr>
      <vt:lpstr>'Alfa Romeo'!Print_Titles</vt:lpstr>
      <vt:lpstr>Audi!Print_Titles</vt:lpstr>
      <vt:lpstr>Benz!Print_Titles</vt:lpstr>
      <vt:lpstr>BMW!Print_Titles</vt:lpstr>
      <vt:lpstr>Citroen!Print_Titles</vt:lpstr>
      <vt:lpstr>DS!Print_Titles</vt:lpstr>
      <vt:lpstr>Jeep!Print_Titles</vt:lpstr>
      <vt:lpstr>mitsubishi_import!Print_Titles</vt:lpstr>
      <vt:lpstr>Peugeot!Print_Titles</vt:lpstr>
      <vt:lpstr>Renault!Print_Titles</vt:lpstr>
      <vt:lpstr>suzuki_import!Print_Titles</vt:lpstr>
      <vt:lpstr>Volkswagen!Print_Titles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2023-10-30T11:14:48Z</dcterms:created>
  <dcterms:modified xsi:type="dcterms:W3CDTF">2024-03-28T05:41:13Z</dcterms:modified>
</cp:coreProperties>
</file>