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418EF5C2-9C00-4289-84E3-8230EE095409}" xr6:coauthVersionLast="47" xr6:coauthVersionMax="47" xr10:uidLastSave="{00000000-0000-0000-0000-000000000000}"/>
  <bookViews>
    <workbookView xWindow="-10260" yWindow="-16320" windowWidth="29040" windowHeight="15720" activeTab="7" xr2:uid="{00000000-000D-0000-FFFF-FFFF00000000}"/>
  </bookViews>
  <sheets>
    <sheet name="スズキ" sheetId="5" r:id="rId1"/>
    <sheet name="スバル" sheetId="2" r:id="rId2"/>
    <sheet name="ダイハツ" sheetId="1" r:id="rId3"/>
    <sheet name="トヨタ" sheetId="3" r:id="rId4"/>
    <sheet name="ニッサン" sheetId="8" r:id="rId5"/>
    <sheet name="ホンダ" sheetId="4" r:id="rId6"/>
    <sheet name="マツダ" sheetId="6" r:id="rId7"/>
    <sheet name="三菱" sheetId="7" r:id="rId8"/>
  </sheets>
  <externalReferences>
    <externalReference r:id="rId9"/>
    <externalReference r:id="rId10"/>
    <externalReference r:id="rId11"/>
  </externalReferences>
  <definedNames>
    <definedName name="_xlnm._FilterDatabase" localSheetId="0" hidden="1">スズキ!$A$8:$U$9</definedName>
    <definedName name="_xlnm._FilterDatabase" localSheetId="1" hidden="1">スバル!$G$1:$G$59</definedName>
    <definedName name="_xlnm._FilterDatabase" localSheetId="2" hidden="1">ダイハツ!$A$8:$U$30</definedName>
    <definedName name="_xlnm._FilterDatabase" localSheetId="3" hidden="1">トヨタ!$A$8:$U$21</definedName>
    <definedName name="_xlnm._FilterDatabase" localSheetId="4" hidden="1">ニッサン!$A$8:$V$32</definedName>
    <definedName name="_xlnm._FilterDatabase" localSheetId="5" hidden="1">ホンダ!$A$7:$V$13</definedName>
    <definedName name="_xlnm._FilterDatabase" localSheetId="6" hidden="1">マツダ!$A$8:$U$20</definedName>
    <definedName name="_xlnm._FilterDatabase" localSheetId="7" hidden="1">三菱!$A$8:$U$9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5">[1]!Module1.社内配布用印刷</definedName>
    <definedName name="Module1.社内配布用印刷" localSheetId="6">[1]!Module1.社内配布用印刷</definedName>
    <definedName name="Module1.社内配布用印刷" localSheetId="7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 localSheetId="5">[1]!Module1.提出用印刷</definedName>
    <definedName name="Module1.提出用印刷" localSheetId="6">[1]!Module1.提出用印刷</definedName>
    <definedName name="Module1.提出用印刷" localSheetId="7">[1]!Module1.提出用印刷</definedName>
    <definedName name="Module1.提出用印刷">[1]!Module1.提出用印刷</definedName>
    <definedName name="_xlnm.Print_Area" localSheetId="0">スズキ!$A$1:$V$35</definedName>
    <definedName name="_xlnm.Print_Area" localSheetId="1">スバル!$A$2:$V$43</definedName>
    <definedName name="_xlnm.Print_Area" localSheetId="2">ダイハツ!$A$2:$V$31</definedName>
    <definedName name="_xlnm.Print_Area" localSheetId="3">トヨタ!$A$2:$V$22</definedName>
    <definedName name="_xlnm.Print_Area" localSheetId="4">ニッサン!$A$2:$V$34</definedName>
    <definedName name="_xlnm.Print_Area" localSheetId="5">ホンダ!$A$1:$V$13</definedName>
    <definedName name="_xlnm.Print_Area" localSheetId="6">マツダ!$A$2:$V$23</definedName>
    <definedName name="_xlnm.Print_Area" localSheetId="7">三菱!$A$2:$V$34</definedName>
    <definedName name="_xlnm.Print_Titles" localSheetId="0">スズキ!$3:$8</definedName>
    <definedName name="_xlnm.Print_Titles" localSheetId="1">スバル!$3:$8</definedName>
    <definedName name="_xlnm.Print_Titles" localSheetId="2">ダイハツ!$3:$8</definedName>
    <definedName name="_xlnm.Print_Titles" localSheetId="3">トヨタ!$3:$8</definedName>
    <definedName name="_xlnm.Print_Titles" localSheetId="4">ニッサン!$3:$8</definedName>
    <definedName name="_xlnm.Print_Titles" localSheetId="5">ホンダ!$2:$7</definedName>
    <definedName name="_xlnm.Print_Titles" localSheetId="6">マツダ!$3:$8</definedName>
    <definedName name="_xlnm.Print_Titles" localSheetId="7">三菱!$3:$8</definedName>
    <definedName name="_xlnm.Print_Titles">[2]乗用・ＲＶ車!$1:$7</definedName>
    <definedName name="ダイハツ">[2]乗用・ＲＶ車!$1:$7</definedName>
    <definedName name="っｄ" localSheetId="2">[3]!社内配布用印刷</definedName>
    <definedName name="っｄ" localSheetId="3">[3]!社内配布用印刷</definedName>
    <definedName name="っｄ" localSheetId="6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 localSheetId="5">[3]!社内配布用印刷</definedName>
    <definedName name="社内配布用印刷" localSheetId="6">[3]!社内配布用印刷</definedName>
    <definedName name="社内配布用印刷" localSheetId="7">[3]!社内配布用印刷</definedName>
    <definedName name="社内配布用印刷">[3]!社内配布用印刷</definedName>
    <definedName name="乗用115_以上" localSheetId="3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 localSheetId="5">[1]!新型構変選択</definedName>
    <definedName name="新型構変選択" localSheetId="6">[1]!新型構変選択</definedName>
    <definedName name="新型構変選択" localSheetId="7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 localSheetId="5">[1]!製作者選択</definedName>
    <definedName name="製作者選択" localSheetId="6">[1]!製作者選択</definedName>
    <definedName name="製作者選択" localSheetId="7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 localSheetId="5">[3]!提出用印刷</definedName>
    <definedName name="提出用印刷" localSheetId="6">[3]!提出用印刷</definedName>
    <definedName name="提出用印刷" localSheetId="7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7" l="1"/>
  <c r="U16" i="7"/>
  <c r="M9" i="8"/>
  <c r="U9" i="8"/>
  <c r="X9" i="8"/>
  <c r="V9" i="8" s="1"/>
  <c r="M10" i="8"/>
  <c r="U10" i="8"/>
  <c r="X10" i="8"/>
  <c r="V10" i="8" s="1"/>
  <c r="M11" i="8"/>
  <c r="U11" i="8"/>
  <c r="X11" i="8"/>
  <c r="V11" i="8" s="1"/>
  <c r="M15" i="8"/>
  <c r="U15" i="8"/>
  <c r="X15" i="8"/>
  <c r="V15" i="8" s="1"/>
  <c r="M16" i="8"/>
  <c r="U16" i="8"/>
  <c r="X16" i="8"/>
  <c r="V16" i="8" s="1"/>
  <c r="M17" i="8"/>
  <c r="U17" i="8"/>
  <c r="X17" i="8"/>
  <c r="V17" i="8" s="1"/>
  <c r="M18" i="8"/>
  <c r="U18" i="8"/>
  <c r="X18" i="8"/>
  <c r="V18" i="8" s="1"/>
  <c r="M24" i="8"/>
  <c r="U24" i="8"/>
  <c r="X24" i="8"/>
  <c r="V24" i="8" s="1"/>
  <c r="M25" i="8"/>
  <c r="U25" i="8"/>
  <c r="X25" i="8"/>
  <c r="V25" i="8" s="1"/>
  <c r="M26" i="8"/>
  <c r="U26" i="8"/>
  <c r="X26" i="8"/>
  <c r="V26" i="8" s="1"/>
  <c r="M27" i="8"/>
  <c r="U27" i="8"/>
  <c r="X27" i="8"/>
  <c r="V27" i="8" s="1"/>
  <c r="M28" i="8"/>
  <c r="U28" i="8"/>
  <c r="X28" i="8"/>
  <c r="V28" i="8" s="1"/>
  <c r="M29" i="8"/>
  <c r="U29" i="8"/>
  <c r="X29" i="8"/>
  <c r="V29" i="8" s="1"/>
  <c r="M30" i="8"/>
  <c r="U30" i="8"/>
  <c r="X30" i="8"/>
  <c r="V30" i="8" s="1"/>
  <c r="M31" i="8"/>
  <c r="U31" i="8"/>
  <c r="X31" i="8"/>
  <c r="V31" i="8" s="1"/>
  <c r="M32" i="8"/>
  <c r="U32" i="8"/>
  <c r="X32" i="8"/>
  <c r="V32" i="8" s="1"/>
  <c r="M9" i="7"/>
  <c r="U9" i="7"/>
  <c r="X9" i="7"/>
  <c r="V9" i="7" s="1"/>
  <c r="M10" i="7"/>
  <c r="U10" i="7"/>
  <c r="X10" i="7"/>
  <c r="V10" i="7" s="1"/>
  <c r="M11" i="7"/>
  <c r="U11" i="7"/>
  <c r="V11" i="7"/>
  <c r="X11" i="7"/>
  <c r="M12" i="7"/>
  <c r="U12" i="7"/>
  <c r="X12" i="7"/>
  <c r="V12" i="7" s="1"/>
  <c r="M13" i="7"/>
  <c r="U13" i="7"/>
  <c r="X13" i="7"/>
  <c r="V13" i="7" s="1"/>
  <c r="M14" i="7"/>
  <c r="U14" i="7"/>
  <c r="X14" i="7"/>
  <c r="V14" i="7" s="1"/>
  <c r="M15" i="7"/>
  <c r="U15" i="7"/>
  <c r="V15" i="7"/>
  <c r="X15" i="7"/>
  <c r="M16" i="7"/>
  <c r="X16" i="7"/>
  <c r="M17" i="7"/>
  <c r="U17" i="7"/>
  <c r="X17" i="7"/>
  <c r="V17" i="7" s="1"/>
  <c r="M18" i="7"/>
  <c r="U18" i="7"/>
  <c r="X18" i="7"/>
  <c r="V18" i="7" s="1"/>
  <c r="M19" i="7"/>
  <c r="U19" i="7"/>
  <c r="X19" i="7"/>
  <c r="V19" i="7" s="1"/>
  <c r="M20" i="7"/>
  <c r="U20" i="7"/>
  <c r="X20" i="7"/>
  <c r="V20" i="7" s="1"/>
  <c r="M21" i="7"/>
  <c r="U21" i="7"/>
  <c r="V21" i="7"/>
  <c r="M22" i="7"/>
  <c r="U22" i="7"/>
  <c r="V22" i="7"/>
  <c r="M23" i="7"/>
  <c r="U23" i="7"/>
  <c r="V23" i="7"/>
  <c r="M24" i="7"/>
  <c r="U24" i="7"/>
  <c r="X24" i="7"/>
  <c r="V24" i="7" s="1"/>
  <c r="M25" i="7"/>
  <c r="U25" i="7"/>
  <c r="X25" i="7"/>
  <c r="V25" i="7" s="1"/>
  <c r="M26" i="7"/>
  <c r="U26" i="7"/>
  <c r="X26" i="7"/>
  <c r="V26" i="7" s="1"/>
  <c r="M27" i="7"/>
  <c r="U27" i="7"/>
  <c r="V27" i="7"/>
  <c r="X27" i="7"/>
  <c r="M28" i="7"/>
  <c r="U28" i="7"/>
  <c r="X28" i="7"/>
  <c r="V28" i="7" s="1"/>
  <c r="M29" i="7"/>
  <c r="U29" i="7"/>
  <c r="X29" i="7"/>
  <c r="V29" i="7" s="1"/>
  <c r="M30" i="7"/>
  <c r="U30" i="7"/>
  <c r="X30" i="7"/>
  <c r="V30" i="7" s="1"/>
  <c r="M31" i="7"/>
  <c r="U31" i="7"/>
  <c r="X31" i="7"/>
  <c r="V31" i="7" s="1"/>
  <c r="M32" i="7"/>
  <c r="U32" i="7"/>
  <c r="X32" i="7"/>
  <c r="V32" i="7" s="1"/>
  <c r="M9" i="6" l="1"/>
  <c r="U9" i="6"/>
  <c r="X9" i="6"/>
  <c r="V9" i="6" s="1"/>
  <c r="M10" i="6"/>
  <c r="U10" i="6"/>
  <c r="X10" i="6"/>
  <c r="V10" i="6" s="1"/>
  <c r="M11" i="6"/>
  <c r="U11" i="6"/>
  <c r="X11" i="6"/>
  <c r="V11" i="6" s="1"/>
  <c r="M12" i="6"/>
  <c r="U12" i="6"/>
  <c r="X12" i="6"/>
  <c r="V12" i="6" s="1"/>
  <c r="M13" i="6"/>
  <c r="U13" i="6"/>
  <c r="X13" i="6"/>
  <c r="V13" i="6" s="1"/>
  <c r="M14" i="6"/>
  <c r="U14" i="6"/>
  <c r="X14" i="6"/>
  <c r="V14" i="6" s="1"/>
  <c r="M15" i="6"/>
  <c r="U15" i="6"/>
  <c r="X15" i="6"/>
  <c r="V15" i="6" s="1"/>
  <c r="M16" i="6"/>
  <c r="U16" i="6"/>
  <c r="X16" i="6"/>
  <c r="V16" i="6" s="1"/>
  <c r="M17" i="6"/>
  <c r="U17" i="6"/>
  <c r="X17" i="6"/>
  <c r="V17" i="6" s="1"/>
  <c r="M18" i="6"/>
  <c r="U18" i="6"/>
  <c r="X18" i="6"/>
  <c r="V18" i="6" s="1"/>
  <c r="M19" i="6"/>
  <c r="U19" i="6"/>
  <c r="X19" i="6"/>
  <c r="V19" i="6" s="1"/>
  <c r="M20" i="6"/>
  <c r="U20" i="6"/>
  <c r="X20" i="6"/>
  <c r="V20" i="6" s="1"/>
  <c r="M9" i="5"/>
  <c r="U9" i="5"/>
  <c r="X9" i="5"/>
  <c r="V9" i="5" s="1"/>
  <c r="M10" i="5"/>
  <c r="U10" i="5"/>
  <c r="X10" i="5"/>
  <c r="V10" i="5" s="1"/>
  <c r="M11" i="5"/>
  <c r="U11" i="5"/>
  <c r="X11" i="5"/>
  <c r="V11" i="5" s="1"/>
  <c r="M12" i="5"/>
  <c r="U12" i="5"/>
  <c r="V12" i="5"/>
  <c r="X12" i="5"/>
  <c r="M13" i="5"/>
  <c r="U13" i="5"/>
  <c r="X13" i="5"/>
  <c r="V13" i="5" s="1"/>
  <c r="M14" i="5"/>
  <c r="U14" i="5"/>
  <c r="X14" i="5"/>
  <c r="V14" i="5" s="1"/>
  <c r="M15" i="5"/>
  <c r="U15" i="5"/>
  <c r="X15" i="5"/>
  <c r="V15" i="5" s="1"/>
  <c r="M16" i="5"/>
  <c r="U16" i="5"/>
  <c r="X16" i="5"/>
  <c r="V16" i="5" s="1"/>
  <c r="M17" i="5"/>
  <c r="U17" i="5"/>
  <c r="X17" i="5"/>
  <c r="V17" i="5" s="1"/>
  <c r="M18" i="5"/>
  <c r="U18" i="5"/>
  <c r="V18" i="5"/>
  <c r="X18" i="5"/>
  <c r="M19" i="5"/>
  <c r="U19" i="5"/>
  <c r="X19" i="5"/>
  <c r="V19" i="5" s="1"/>
  <c r="M20" i="5"/>
  <c r="U20" i="5"/>
  <c r="X20" i="5"/>
  <c r="V20" i="5" s="1"/>
  <c r="M21" i="5"/>
  <c r="U21" i="5"/>
  <c r="X21" i="5"/>
  <c r="V21" i="5" s="1"/>
  <c r="M22" i="5"/>
  <c r="U22" i="5"/>
  <c r="V22" i="5"/>
  <c r="X22" i="5"/>
  <c r="M23" i="5"/>
  <c r="U23" i="5"/>
  <c r="X23" i="5"/>
  <c r="V23" i="5" s="1"/>
  <c r="M24" i="5"/>
  <c r="U24" i="5"/>
  <c r="X24" i="5"/>
  <c r="V24" i="5" s="1"/>
  <c r="M25" i="5"/>
  <c r="U25" i="5"/>
  <c r="X25" i="5"/>
  <c r="V25" i="5" s="1"/>
  <c r="M26" i="5"/>
  <c r="U26" i="5"/>
  <c r="V26" i="5"/>
  <c r="X26" i="5"/>
  <c r="M27" i="5"/>
  <c r="U27" i="5"/>
  <c r="X27" i="5"/>
  <c r="V27" i="5" s="1"/>
  <c r="M28" i="5"/>
  <c r="U28" i="5"/>
  <c r="V28" i="5"/>
  <c r="X28" i="5"/>
  <c r="M29" i="5"/>
  <c r="U29" i="5"/>
  <c r="X29" i="5"/>
  <c r="V29" i="5" s="1"/>
  <c r="M30" i="5"/>
  <c r="U30" i="5"/>
  <c r="X30" i="5"/>
  <c r="V30" i="5" s="1"/>
  <c r="M31" i="5"/>
  <c r="U31" i="5"/>
  <c r="X31" i="5"/>
  <c r="V31" i="5" s="1"/>
  <c r="M32" i="5"/>
  <c r="U32" i="5"/>
  <c r="X32" i="5"/>
  <c r="V32" i="5" s="1"/>
  <c r="M33" i="5"/>
  <c r="U33" i="5"/>
  <c r="X33" i="5"/>
  <c r="V33" i="5" s="1"/>
  <c r="M34" i="5"/>
  <c r="U34" i="5"/>
  <c r="X34" i="5"/>
  <c r="V34" i="5" s="1"/>
  <c r="M9" i="3"/>
  <c r="U9" i="3"/>
  <c r="X9" i="3"/>
  <c r="V9" i="3" s="1"/>
  <c r="M10" i="3"/>
  <c r="U10" i="3"/>
  <c r="X10" i="3"/>
  <c r="V10" i="3" s="1"/>
  <c r="M11" i="3"/>
  <c r="U11" i="3"/>
  <c r="X11" i="3"/>
  <c r="V11" i="3" s="1"/>
  <c r="M12" i="3"/>
  <c r="U12" i="3"/>
  <c r="X12" i="3"/>
  <c r="V12" i="3" s="1"/>
  <c r="M13" i="3"/>
  <c r="U13" i="3"/>
  <c r="X13" i="3"/>
  <c r="V13" i="3" s="1"/>
  <c r="M14" i="3"/>
  <c r="U14" i="3"/>
  <c r="X14" i="3"/>
  <c r="V14" i="3" s="1"/>
  <c r="M15" i="3"/>
  <c r="U15" i="3"/>
  <c r="X15" i="3"/>
  <c r="V15" i="3" s="1"/>
  <c r="M16" i="3"/>
  <c r="U16" i="3"/>
  <c r="X16" i="3"/>
  <c r="V16" i="3" s="1"/>
  <c r="M17" i="3"/>
  <c r="U17" i="3"/>
  <c r="X17" i="3"/>
  <c r="V17" i="3" s="1"/>
  <c r="M18" i="3"/>
  <c r="U18" i="3"/>
  <c r="X18" i="3"/>
  <c r="V18" i="3" s="1"/>
  <c r="M19" i="3"/>
  <c r="U19" i="3"/>
  <c r="X19" i="3"/>
  <c r="V19" i="3" s="1"/>
  <c r="M20" i="3"/>
  <c r="U20" i="3"/>
  <c r="X20" i="3"/>
  <c r="V20" i="3" s="1"/>
  <c r="M21" i="3"/>
  <c r="U21" i="3"/>
  <c r="X21" i="3"/>
  <c r="V21" i="3" s="1"/>
  <c r="M9" i="2"/>
  <c r="U9" i="2"/>
  <c r="X9" i="2"/>
  <c r="V9" i="2" s="1"/>
  <c r="M10" i="2"/>
  <c r="U10" i="2"/>
  <c r="X10" i="2"/>
  <c r="V10" i="2" s="1"/>
  <c r="M11" i="2"/>
  <c r="U11" i="2"/>
  <c r="X11" i="2"/>
  <c r="V11" i="2" s="1"/>
  <c r="M12" i="2"/>
  <c r="U12" i="2"/>
  <c r="X12" i="2"/>
  <c r="V12" i="2" s="1"/>
  <c r="M13" i="2"/>
  <c r="U13" i="2"/>
  <c r="X13" i="2"/>
  <c r="V13" i="2" s="1"/>
  <c r="M14" i="2"/>
  <c r="U14" i="2"/>
  <c r="X14" i="2"/>
  <c r="V14" i="2" s="1"/>
  <c r="M15" i="2"/>
  <c r="U15" i="2"/>
  <c r="X15" i="2"/>
  <c r="V15" i="2" s="1"/>
  <c r="M16" i="2"/>
  <c r="U16" i="2"/>
  <c r="X16" i="2"/>
  <c r="V16" i="2" s="1"/>
  <c r="M17" i="2"/>
  <c r="U17" i="2"/>
  <c r="X17" i="2"/>
  <c r="V17" i="2" s="1"/>
  <c r="M18" i="2"/>
  <c r="U18" i="2"/>
  <c r="X18" i="2"/>
  <c r="V18" i="2" s="1"/>
  <c r="M19" i="2"/>
  <c r="U19" i="2"/>
  <c r="X19" i="2"/>
  <c r="V19" i="2" s="1"/>
  <c r="M20" i="2"/>
  <c r="U20" i="2"/>
  <c r="X20" i="2"/>
  <c r="V20" i="2" s="1"/>
  <c r="M21" i="2"/>
  <c r="U21" i="2"/>
  <c r="X21" i="2"/>
  <c r="V21" i="2" s="1"/>
  <c r="M22" i="2"/>
  <c r="U22" i="2"/>
  <c r="X22" i="2"/>
  <c r="V22" i="2" s="1"/>
  <c r="M23" i="2"/>
  <c r="U23" i="2"/>
  <c r="X23" i="2"/>
  <c r="V23" i="2" s="1"/>
  <c r="M24" i="2"/>
  <c r="U24" i="2"/>
  <c r="X24" i="2"/>
  <c r="V24" i="2" s="1"/>
  <c r="M25" i="2"/>
  <c r="U25" i="2"/>
  <c r="X25" i="2"/>
  <c r="V25" i="2" s="1"/>
  <c r="M26" i="2"/>
  <c r="U26" i="2"/>
  <c r="X26" i="2"/>
  <c r="V26" i="2" s="1"/>
  <c r="M27" i="2"/>
  <c r="U27" i="2"/>
  <c r="X27" i="2"/>
  <c r="V27" i="2" s="1"/>
  <c r="M28" i="2"/>
  <c r="U28" i="2"/>
  <c r="X28" i="2"/>
  <c r="V28" i="2" s="1"/>
  <c r="M29" i="2"/>
  <c r="U29" i="2"/>
  <c r="X29" i="2"/>
  <c r="V29" i="2" s="1"/>
  <c r="M30" i="2"/>
  <c r="U30" i="2"/>
  <c r="X30" i="2"/>
  <c r="V30" i="2" s="1"/>
  <c r="M31" i="2"/>
  <c r="U31" i="2"/>
  <c r="X31" i="2"/>
  <c r="V31" i="2" s="1"/>
  <c r="M32" i="2"/>
  <c r="U32" i="2"/>
  <c r="X32" i="2"/>
  <c r="V32" i="2" s="1"/>
  <c r="M33" i="2"/>
  <c r="U33" i="2"/>
  <c r="X33" i="2"/>
  <c r="V33" i="2" s="1"/>
  <c r="M34" i="2"/>
  <c r="U34" i="2"/>
  <c r="X34" i="2"/>
  <c r="V34" i="2" s="1"/>
  <c r="M35" i="2"/>
  <c r="U35" i="2"/>
  <c r="X35" i="2"/>
  <c r="V35" i="2" s="1"/>
  <c r="M36" i="2"/>
  <c r="U36" i="2"/>
  <c r="X36" i="2"/>
  <c r="V36" i="2" s="1"/>
  <c r="M37" i="2"/>
  <c r="U37" i="2"/>
  <c r="X37" i="2"/>
  <c r="V37" i="2" s="1"/>
  <c r="M38" i="2"/>
  <c r="U38" i="2"/>
  <c r="X38" i="2"/>
  <c r="V38" i="2" s="1"/>
  <c r="M39" i="2"/>
  <c r="U39" i="2"/>
  <c r="X39" i="2"/>
  <c r="V39" i="2" s="1"/>
  <c r="M40" i="2"/>
  <c r="U40" i="2"/>
  <c r="X40" i="2"/>
  <c r="V40" i="2" s="1"/>
  <c r="M41" i="2"/>
  <c r="U41" i="2"/>
  <c r="X41" i="2"/>
  <c r="V41" i="2" s="1"/>
  <c r="X30" i="1"/>
  <c r="V30" i="1" s="1"/>
  <c r="U30" i="1"/>
  <c r="M30" i="1"/>
  <c r="X29" i="1"/>
  <c r="V29" i="1" s="1"/>
  <c r="U29" i="1"/>
  <c r="M29" i="1"/>
  <c r="X28" i="1"/>
  <c r="V28" i="1" s="1"/>
  <c r="U28" i="1"/>
  <c r="M28" i="1"/>
  <c r="X27" i="1"/>
  <c r="V27" i="1" s="1"/>
  <c r="U27" i="1"/>
  <c r="M27" i="1"/>
  <c r="X26" i="1"/>
  <c r="V26" i="1" s="1"/>
  <c r="U26" i="1"/>
  <c r="M26" i="1"/>
  <c r="X25" i="1"/>
  <c r="V25" i="1" s="1"/>
  <c r="U25" i="1"/>
  <c r="M25" i="1"/>
  <c r="X24" i="1"/>
  <c r="V24" i="1" s="1"/>
  <c r="U24" i="1"/>
  <c r="M24" i="1"/>
  <c r="X23" i="1"/>
  <c r="V23" i="1" s="1"/>
  <c r="U23" i="1"/>
  <c r="M23" i="1"/>
  <c r="X22" i="1"/>
  <c r="V22" i="1" s="1"/>
  <c r="U22" i="1"/>
  <c r="M22" i="1"/>
  <c r="X21" i="1"/>
  <c r="V21" i="1" s="1"/>
  <c r="U21" i="1"/>
  <c r="M21" i="1"/>
  <c r="X20" i="1"/>
  <c r="V20" i="1" s="1"/>
  <c r="U20" i="1"/>
  <c r="M20" i="1"/>
  <c r="X19" i="1"/>
  <c r="V19" i="1" s="1"/>
  <c r="U19" i="1"/>
  <c r="M19" i="1"/>
  <c r="X18" i="1"/>
  <c r="V18" i="1" s="1"/>
  <c r="U18" i="1"/>
  <c r="M18" i="1"/>
  <c r="X17" i="1"/>
  <c r="V17" i="1" s="1"/>
  <c r="U17" i="1"/>
  <c r="M17" i="1"/>
  <c r="X16" i="1"/>
  <c r="V16" i="1" s="1"/>
  <c r="U16" i="1"/>
  <c r="M16" i="1"/>
  <c r="X15" i="1"/>
  <c r="V15" i="1" s="1"/>
  <c r="U15" i="1"/>
  <c r="M15" i="1"/>
  <c r="X14" i="1"/>
  <c r="V14" i="1" s="1"/>
  <c r="U14" i="1"/>
  <c r="M14" i="1"/>
  <c r="X13" i="1"/>
  <c r="V13" i="1" s="1"/>
  <c r="U13" i="1"/>
  <c r="M13" i="1"/>
  <c r="X12" i="1"/>
  <c r="V12" i="1" s="1"/>
  <c r="U12" i="1"/>
  <c r="M12" i="1"/>
  <c r="X11" i="1"/>
  <c r="V11" i="1" s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<sst xmlns="http://schemas.openxmlformats.org/spreadsheetml/2006/main" count="1784" uniqueCount="360">
  <si>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</si>
  <si>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ダイハツ工業株式会社</t>
  </si>
  <si>
    <t>ガソリン貨物車（軽自動車）</t>
    <rPh sb="4" eb="6">
      <t>カモツ</t>
    </rPh>
    <rPh sb="8" eb="12">
      <t>ケイジドウシャ</t>
    </rPh>
    <phoneticPr fontId="10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</si>
  <si>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10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</si>
  <si>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0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</si>
  <si>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</si>
  <si>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</si>
  <si>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</si>
  <si>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</si>
  <si>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t>最大積載量
(kg)</t>
    <rPh sb="0" eb="2">
      <t>サイダイ</t>
    </rPh>
    <rPh sb="2" eb="5">
      <t>セキサイリョウ</t>
    </rPh>
    <phoneticPr fontId="10"/>
  </si>
  <si>
    <t>車両総重量
(kg)</t>
    <phoneticPr fontId="10"/>
  </si>
  <si>
    <t>自動車の構造</t>
    <rPh sb="0" eb="3">
      <t>ジドウシャ</t>
    </rPh>
    <rPh sb="4" eb="6">
      <t>コウゾウ</t>
    </rPh>
    <phoneticPr fontId="10"/>
  </si>
  <si>
    <r>
      <t>WLTC</t>
    </r>
    <r>
      <rPr>
        <sz val="8"/>
        <rFont val="ＭＳ Ｐゴシック"/>
        <family val="3"/>
        <charset val="128"/>
      </rPr>
      <t>モード</t>
    </r>
    <phoneticPr fontId="10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</si>
  <si>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</si>
  <si>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</si>
  <si>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0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</si>
  <si>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</si>
  <si>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</si>
  <si>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t>燃費値
(km/L)</t>
    <rPh sb="0" eb="2">
      <t>ネンピ</t>
    </rPh>
    <rPh sb="2" eb="3">
      <t>チ</t>
    </rPh>
    <phoneticPr fontId="10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</si>
  <si>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</si>
  <si>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</si>
  <si>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0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</si>
  <si>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</si>
  <si>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10"/>
  </si>
  <si>
    <t>主要排出
ガス対策</t>
    <phoneticPr fontId="10"/>
  </si>
  <si>
    <t>駆動
形式</t>
    <rPh sb="3" eb="5">
      <t>ケイシキ</t>
    </rPh>
    <phoneticPr fontId="10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</si>
  <si>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</si>
  <si>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0"/>
  </si>
  <si>
    <t>R４</t>
    <phoneticPr fontId="10"/>
  </si>
  <si>
    <t>ダイハツ</t>
  </si>
  <si>
    <t>ﾊｲｾﾞｯﾄ ﾄﾗｯｸ</t>
  </si>
  <si>
    <t>3BD-S500P</t>
  </si>
  <si>
    <t>KF</t>
  </si>
  <si>
    <t>5MT</t>
  </si>
  <si>
    <t>760~830</t>
  </si>
  <si>
    <t>1220～1290</t>
  </si>
  <si>
    <t>構造B</t>
    <rPh sb="0" eb="2">
      <t>コウゾウ</t>
    </rPh>
    <phoneticPr fontId="2"/>
  </si>
  <si>
    <t>V,I,FI,B,EP</t>
  </si>
  <si>
    <t>3W</t>
  </si>
  <si>
    <t>R</t>
  </si>
  <si>
    <r>
      <t>0200~0202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0206,0208,0209,0214,0216</t>
    </r>
    <phoneticPr fontId="10"/>
  </si>
  <si>
    <t>CVT
（E･LTC）</t>
  </si>
  <si>
    <t>780～850</t>
  </si>
  <si>
    <t>1240～1310</t>
  </si>
  <si>
    <t>V,C,I,FI,B,EP</t>
  </si>
  <si>
    <t>0203~0205,
0207,0211,0212,0215,0217</t>
    <phoneticPr fontId="10"/>
  </si>
  <si>
    <t>3BD-S510P</t>
  </si>
  <si>
    <t>800～850</t>
  </si>
  <si>
    <t>1260～1310</t>
  </si>
  <si>
    <t>A</t>
  </si>
  <si>
    <r>
      <t>0200~0204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0212,0214,0215,0220</t>
    </r>
    <phoneticPr fontId="10"/>
  </si>
  <si>
    <t>0222</t>
    <phoneticPr fontId="10"/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</si>
  <si>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890</t>
    </r>
    <phoneticPr fontId="10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</si>
  <si>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10"/>
  </si>
  <si>
    <t>0210,0213,0221,0223</t>
    <phoneticPr fontId="10"/>
  </si>
  <si>
    <t>830～850</t>
  </si>
  <si>
    <t>1290～1310</t>
  </si>
  <si>
    <t>0206~0209,0217,0218</t>
    <phoneticPr fontId="10"/>
  </si>
  <si>
    <t>ﾊｲｾﾞｯﾄ</t>
  </si>
  <si>
    <t>3BD-S700V</t>
  </si>
  <si>
    <t>860~900</t>
  </si>
  <si>
    <t>250~350</t>
  </si>
  <si>
    <t>1320~1370</t>
  </si>
  <si>
    <t>0001,0003,0005,0007</t>
    <phoneticPr fontId="10"/>
  </si>
  <si>
    <t>890~930</t>
  </si>
  <si>
    <t>1350~1400</t>
  </si>
  <si>
    <t>0002,0004,0006,0008</t>
    <phoneticPr fontId="10"/>
  </si>
  <si>
    <t>1410~1420</t>
  </si>
  <si>
    <t>V,C,I,FI,B,EP</t>
    <phoneticPr fontId="10"/>
  </si>
  <si>
    <t>0009</t>
    <phoneticPr fontId="10"/>
  </si>
  <si>
    <t>ｱﾄﾚｰ</t>
  </si>
  <si>
    <t>960~970</t>
  </si>
  <si>
    <t>1420~1440</t>
  </si>
  <si>
    <t>0010,0011</t>
    <phoneticPr fontId="10"/>
  </si>
  <si>
    <t>3BD-S710V</t>
  </si>
  <si>
    <t>910~940</t>
  </si>
  <si>
    <t>1370~1410</t>
  </si>
  <si>
    <t>930~970</t>
  </si>
  <si>
    <t>1390~1440</t>
  </si>
  <si>
    <t>1450~1460</t>
  </si>
  <si>
    <t>1010~1020</t>
  </si>
  <si>
    <t>1470~1490</t>
  </si>
  <si>
    <t>5BD-S700V</t>
  </si>
  <si>
    <t>890~910</t>
  </si>
  <si>
    <t>1350~1380</t>
  </si>
  <si>
    <t>☆☆☆☆</t>
  </si>
  <si>
    <t>0001~0003</t>
    <phoneticPr fontId="10"/>
  </si>
  <si>
    <t>5BD-S710V</t>
  </si>
  <si>
    <t>930~950</t>
  </si>
  <si>
    <t>1390~1420</t>
  </si>
  <si>
    <t>ﾊｲｾﾞｯﾄﾃﾞｯｷﾊﾞﾝ</t>
  </si>
  <si>
    <t>3BD-S700W</t>
  </si>
  <si>
    <t>0001</t>
    <phoneticPr fontId="10"/>
  </si>
  <si>
    <t>900~920</t>
  </si>
  <si>
    <t>1370~1390</t>
  </si>
  <si>
    <t>0002,0003</t>
    <phoneticPr fontId="10"/>
  </si>
  <si>
    <t>ｱﾄﾚｰﾃﾞｯｷﾊﾞﾝ</t>
  </si>
  <si>
    <t>0004</t>
    <phoneticPr fontId="10"/>
  </si>
  <si>
    <t>3BD-S710W</t>
  </si>
  <si>
    <t>940~960</t>
  </si>
  <si>
    <t>1410~1430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</si>
  <si>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10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</si>
  <si>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</si>
  <si>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10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</si>
  <si>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</si>
  <si>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</si>
  <si>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10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</si>
  <si>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10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</si>
  <si>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</si>
  <si>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10"/>
  </si>
  <si>
    <t>構造Ｂ</t>
    <rPh sb="0" eb="2">
      <t>コウゾウ</t>
    </rPh>
    <phoneticPr fontId="4"/>
  </si>
  <si>
    <t>4AT(E)</t>
  </si>
  <si>
    <t>3BD-S331Q</t>
  </si>
  <si>
    <t>5MT</t>
    <phoneticPr fontId="10"/>
  </si>
  <si>
    <t>4AT(E)</t>
    <phoneticPr fontId="10"/>
  </si>
  <si>
    <t>3BD-S321Q</t>
  </si>
  <si>
    <t>サンバーオープンデッキ</t>
  </si>
  <si>
    <t>※</t>
  </si>
  <si>
    <r>
      <rPr>
        <sz val="8"/>
        <rFont val="ＭＳ ゴシック"/>
        <family val="2"/>
        <charset val="128"/>
      </rPr>
      <t>構造Ｂ</t>
    </r>
    <rPh sb="0" eb="2">
      <t>コウゾウ</t>
    </rPh>
    <phoneticPr fontId="4"/>
  </si>
  <si>
    <t>1410～1420</t>
  </si>
  <si>
    <t>250～350</t>
  </si>
  <si>
    <t>CVT</t>
  </si>
  <si>
    <t>5BD-S710B</t>
  </si>
  <si>
    <t>1370～1380</t>
  </si>
  <si>
    <t>5BD-S700B</t>
  </si>
  <si>
    <t>構造B</t>
    <rPh sb="0" eb="2">
      <t>コウゾウ</t>
    </rPh>
    <phoneticPr fontId="4"/>
  </si>
  <si>
    <r>
      <t>1420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10"/>
  </si>
  <si>
    <r>
      <t>960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970</t>
    </r>
    <phoneticPr fontId="10"/>
  </si>
  <si>
    <t>5BD-S331B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</si>
  <si>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10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</si>
  <si>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10"/>
  </si>
  <si>
    <t>5BD-S321B</t>
  </si>
  <si>
    <t>1450～1490</t>
  </si>
  <si>
    <t>990～1020</t>
  </si>
  <si>
    <t>3BD-S710B</t>
  </si>
  <si>
    <t>1410～1440</t>
  </si>
  <si>
    <t>950～970</t>
  </si>
  <si>
    <t>1390～1410</t>
  </si>
  <si>
    <t>930～940</t>
  </si>
  <si>
    <t>3BD-S700B</t>
  </si>
  <si>
    <t>1370～1400</t>
  </si>
  <si>
    <t>910～930</t>
  </si>
  <si>
    <t>1340～1370</t>
  </si>
  <si>
    <t>880～900</t>
  </si>
  <si>
    <t>1320～1330</t>
  </si>
  <si>
    <t>100～200</t>
  </si>
  <si>
    <t>3BD-S331B</t>
  </si>
  <si>
    <t>1460～1470</t>
  </si>
  <si>
    <t>1300～1310</t>
  </si>
  <si>
    <r>
      <t>1400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10"/>
  </si>
  <si>
    <r>
      <t>940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970</t>
    </r>
    <phoneticPr fontId="10"/>
  </si>
  <si>
    <t>1270～1280</t>
  </si>
  <si>
    <t>3BD-S321B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</si>
  <si>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1420</t>
    </r>
    <phoneticPr fontId="10"/>
  </si>
  <si>
    <t>250～351</t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</si>
  <si>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950</t>
    </r>
    <phoneticPr fontId="10"/>
  </si>
  <si>
    <r>
      <t>1360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1410</t>
    </r>
    <phoneticPr fontId="10"/>
  </si>
  <si>
    <r>
      <t>900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10"/>
  </si>
  <si>
    <t>1260～1270</t>
  </si>
  <si>
    <t>サンバー</t>
  </si>
  <si>
    <r>
      <t>1320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1350</t>
    </r>
    <phoneticPr fontId="10"/>
  </si>
  <si>
    <t>860~890</t>
    <phoneticPr fontId="10"/>
  </si>
  <si>
    <t>CVT</t>
    <phoneticPr fontId="10"/>
  </si>
  <si>
    <t>3BD-S510J</t>
  </si>
  <si>
    <r>
      <t>1280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10"/>
  </si>
  <si>
    <r>
      <t>820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10"/>
  </si>
  <si>
    <t>1270～1310</t>
  </si>
  <si>
    <t>810～850</t>
  </si>
  <si>
    <r>
      <t>1260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1310</t>
    </r>
    <phoneticPr fontId="10"/>
  </si>
  <si>
    <r>
      <t>800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850</t>
    </r>
    <phoneticPr fontId="10"/>
  </si>
  <si>
    <t>KF</t>
    <phoneticPr fontId="10"/>
  </si>
  <si>
    <t>3BD-S500J</t>
  </si>
  <si>
    <r>
      <t>1240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10"/>
  </si>
  <si>
    <r>
      <t>780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10"/>
  </si>
  <si>
    <t>1230～1270</t>
  </si>
  <si>
    <t>770～810</t>
  </si>
  <si>
    <t>1220～1260</t>
  </si>
  <si>
    <t>760~800</t>
    <phoneticPr fontId="10"/>
  </si>
  <si>
    <t>サンバートラック</t>
  </si>
  <si>
    <t>スバル</t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</si>
  <si>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0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</si>
  <si>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10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</si>
  <si>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10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</si>
  <si>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6"/>
  </si>
  <si>
    <t>0003</t>
    <phoneticPr fontId="10"/>
  </si>
  <si>
    <t>1410~1420</t>
    <phoneticPr fontId="10"/>
  </si>
  <si>
    <t>5BD-S710M</t>
    <phoneticPr fontId="10"/>
  </si>
  <si>
    <t>1370~1380</t>
    <phoneticPr fontId="10"/>
  </si>
  <si>
    <t>5BD-S700M</t>
    <phoneticPr fontId="10"/>
  </si>
  <si>
    <t>V,C,I,FI,B,EP</t>
    <phoneticPr fontId="5"/>
  </si>
  <si>
    <t>3BD-S710M</t>
    <phoneticPr fontId="10"/>
  </si>
  <si>
    <t>0003,0005,0007</t>
    <phoneticPr fontId="10"/>
  </si>
  <si>
    <t>1390~1410</t>
    <phoneticPr fontId="10"/>
  </si>
  <si>
    <t>930~940</t>
    <phoneticPr fontId="10"/>
  </si>
  <si>
    <t>0004,0006,0008</t>
    <phoneticPr fontId="10"/>
  </si>
  <si>
    <t>1410~1440</t>
    <phoneticPr fontId="10"/>
  </si>
  <si>
    <t>950~970</t>
    <phoneticPr fontId="10"/>
  </si>
  <si>
    <t>3BD-S700M</t>
    <phoneticPr fontId="10"/>
  </si>
  <si>
    <t>1340~1370</t>
    <phoneticPr fontId="10"/>
  </si>
  <si>
    <t>880~900</t>
    <phoneticPr fontId="10"/>
  </si>
  <si>
    <t>1370~1400</t>
    <phoneticPr fontId="10"/>
  </si>
  <si>
    <t>910~930</t>
    <phoneticPr fontId="10"/>
  </si>
  <si>
    <t>ピクシス　バン</t>
    <phoneticPr fontId="5"/>
  </si>
  <si>
    <t>※</t>
    <phoneticPr fontId="5"/>
  </si>
  <si>
    <t>0200~0204,0212</t>
    <phoneticPr fontId="10"/>
  </si>
  <si>
    <t>1260～1290</t>
    <phoneticPr fontId="5"/>
  </si>
  <si>
    <t>800～830</t>
    <phoneticPr fontId="5"/>
  </si>
  <si>
    <t>3BD-S510U</t>
    <phoneticPr fontId="10"/>
  </si>
  <si>
    <t>0206~0209</t>
    <phoneticPr fontId="10"/>
  </si>
  <si>
    <t>0210,0213</t>
    <phoneticPr fontId="10"/>
  </si>
  <si>
    <t>0200~0202,0206</t>
    <phoneticPr fontId="10"/>
  </si>
  <si>
    <t>1220～1250</t>
    <phoneticPr fontId="10"/>
  </si>
  <si>
    <t>760~790</t>
    <phoneticPr fontId="10"/>
  </si>
  <si>
    <t>3BD-S500U</t>
    <phoneticPr fontId="10"/>
  </si>
  <si>
    <t>0203~0205,0207</t>
    <phoneticPr fontId="10"/>
  </si>
  <si>
    <t>1240～1270</t>
    <phoneticPr fontId="10"/>
  </si>
  <si>
    <t>780～810</t>
    <phoneticPr fontId="10"/>
  </si>
  <si>
    <t>ピクシスト　トラック</t>
    <phoneticPr fontId="5"/>
  </si>
  <si>
    <t>トヨタ</t>
    <phoneticPr fontId="5"/>
  </si>
  <si>
    <t>トヨタ自動車株式会社</t>
    <phoneticPr fontId="10"/>
  </si>
  <si>
    <t/>
  </si>
  <si>
    <t>I,V,FI,EP,B,C</t>
  </si>
  <si>
    <t>構造A</t>
    <rPh sb="0" eb="2">
      <t>コウゾウ</t>
    </rPh>
    <phoneticPr fontId="10"/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</si>
  <si>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</si>
  <si>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t>S07B</t>
  </si>
  <si>
    <t>5BD-JJ2</t>
  </si>
  <si>
    <t>3W,EGR</t>
  </si>
  <si>
    <t>1420～1460</t>
  </si>
  <si>
    <t>300
350</t>
  </si>
  <si>
    <t>1000～1010</t>
  </si>
  <si>
    <t>I,V,FI,EP,B</t>
  </si>
  <si>
    <t>1410～1450</t>
  </si>
  <si>
    <t>980～1000</t>
  </si>
  <si>
    <t>6MT</t>
  </si>
  <si>
    <t>F</t>
  </si>
  <si>
    <t>5BD-JJ1</t>
  </si>
  <si>
    <t>1400～1420</t>
  </si>
  <si>
    <t>940～960</t>
  </si>
  <si>
    <t>1390～1400</t>
  </si>
  <si>
    <t>Ｎ－ＶＡＮ</t>
  </si>
  <si>
    <t>ホンダ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</si>
  <si>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</si>
  <si>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10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</si>
  <si>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</si>
  <si>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10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</si>
  <si>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</si>
  <si>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</si>
  <si>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10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</si>
  <si>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</si>
  <si>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10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</si>
  <si>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</si>
  <si>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</si>
  <si>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</si>
  <si>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t>総排
気量
(L)</t>
    <rPh sb="3" eb="4">
      <t>キ</t>
    </rPh>
    <rPh sb="4" eb="5">
      <t>リョウ</t>
    </rPh>
    <phoneticPr fontId="10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</si>
  <si>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10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</si>
  <si>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</si>
  <si>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10"/>
  </si>
  <si>
    <r>
      <rPr>
        <sz val="8"/>
        <color indexed="8"/>
        <rFont val="ＭＳ Ｐゴシック"/>
        <family val="3"/>
        <charset val="128"/>
      </rPr>
      <t>令和４年度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0"/>
  </si>
  <si>
    <r>
      <t>WLTC</t>
    </r>
    <r>
      <rPr>
        <sz val="8"/>
        <rFont val="ＭＳ Ｐゴシック"/>
        <family val="3"/>
        <charset val="128"/>
      </rPr>
      <t>モード</t>
    </r>
  </si>
  <si>
    <t>自動車の
構造</t>
    <rPh sb="0" eb="3">
      <t>ジドウシャ</t>
    </rPh>
    <rPh sb="5" eb="7">
      <t>コウゾウ</t>
    </rPh>
    <phoneticPr fontId="10"/>
  </si>
  <si>
    <r>
      <rPr>
        <sz val="8"/>
        <rFont val="ＭＳ Ｐゴシック"/>
        <family val="3"/>
        <charset val="128"/>
      </rPr>
      <t>本田技研工業株式会社</t>
    </r>
    <phoneticPr fontId="10"/>
  </si>
  <si>
    <t>ﾀｰﾎﾞﾁｬｰｼﾞｬ付</t>
  </si>
  <si>
    <t>I,V,FI,EP,C</t>
    <phoneticPr fontId="10"/>
  </si>
  <si>
    <t>構造B</t>
  </si>
  <si>
    <t>1420~1460</t>
    <phoneticPr fontId="10"/>
  </si>
  <si>
    <r>
      <t>990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1000</t>
    </r>
    <phoneticPr fontId="10"/>
  </si>
  <si>
    <t>R06A</t>
  </si>
  <si>
    <t>3BD-DA17V</t>
  </si>
  <si>
    <r>
      <t>1400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1420</t>
    </r>
    <phoneticPr fontId="10"/>
  </si>
  <si>
    <r>
      <t>940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950</t>
    </r>
    <phoneticPr fontId="10"/>
  </si>
  <si>
    <t>V,FI,EP</t>
  </si>
  <si>
    <t>1330～1360</t>
  </si>
  <si>
    <t>870～890</t>
  </si>
  <si>
    <r>
      <rPr>
        <u/>
        <sz val="8"/>
        <rFont val="ＭＳ Ｐゴシック"/>
        <family val="3"/>
        <charset val="128"/>
      </rPr>
      <t>☆☆☆☆</t>
    </r>
  </si>
  <si>
    <r>
      <t>1440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1450</t>
    </r>
    <phoneticPr fontId="10"/>
  </si>
  <si>
    <t>5BD-DA17V</t>
  </si>
  <si>
    <r>
      <t>1420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1430</t>
    </r>
    <phoneticPr fontId="10"/>
  </si>
  <si>
    <r>
      <t>1370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1400</t>
    </r>
    <phoneticPr fontId="10"/>
  </si>
  <si>
    <r>
      <t>910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930</t>
    </r>
    <phoneticPr fontId="10"/>
  </si>
  <si>
    <t>I,V,FI,EP</t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</si>
  <si>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10"/>
  </si>
  <si>
    <t>4AT
(E)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</si>
  <si>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6"/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</si>
  <si>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10"/>
  </si>
  <si>
    <r>
      <rPr>
        <sz val="8"/>
        <rFont val="游ゴシック"/>
        <family val="2"/>
        <charset val="128"/>
      </rPr>
      <t>エブリイ</t>
    </r>
    <phoneticPr fontId="10"/>
  </si>
  <si>
    <t>I,V,FI</t>
  </si>
  <si>
    <t>3BD-DA16T</t>
  </si>
  <si>
    <t>3W</t>
    <phoneticPr fontId="10"/>
  </si>
  <si>
    <t>5MT×2</t>
  </si>
  <si>
    <t>1230~1240</t>
    <phoneticPr fontId="10"/>
  </si>
  <si>
    <t>770~780</t>
    <phoneticPr fontId="10"/>
  </si>
  <si>
    <t>1220~1230</t>
    <phoneticPr fontId="10"/>
  </si>
  <si>
    <t>760~770</t>
    <phoneticPr fontId="10"/>
  </si>
  <si>
    <t>I,V,FI</t>
    <phoneticPr fontId="10"/>
  </si>
  <si>
    <t>3BD-DA16T</t>
    <phoneticPr fontId="10"/>
  </si>
  <si>
    <t>1180~1190</t>
    <phoneticPr fontId="10"/>
  </si>
  <si>
    <t>720~730</t>
    <phoneticPr fontId="10"/>
  </si>
  <si>
    <t>V,FI</t>
  </si>
  <si>
    <t>キャリイ</t>
    <phoneticPr fontId="10"/>
  </si>
  <si>
    <t>3W,EGR</t>
    <phoneticPr fontId="10"/>
  </si>
  <si>
    <t>I,V,FI,EP,C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</si>
  <si>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A</t>
    </r>
    <rPh sb="0" eb="2">
      <t>コウゾウ</t>
    </rPh>
    <phoneticPr fontId="16"/>
  </si>
  <si>
    <t>1220～1230</t>
  </si>
  <si>
    <t>910～920</t>
  </si>
  <si>
    <t>5BD-MK33V</t>
  </si>
  <si>
    <t>F</t>
    <phoneticPr fontId="10"/>
  </si>
  <si>
    <t>1170～1180</t>
  </si>
  <si>
    <t>860～870</t>
  </si>
  <si>
    <t>スペーシア</t>
  </si>
  <si>
    <r>
      <rPr>
        <sz val="8"/>
        <rFont val="Yu Gothic"/>
        <family val="2"/>
        <charset val="128"/>
      </rPr>
      <t>スズキ</t>
    </r>
    <phoneticPr fontId="10"/>
  </si>
  <si>
    <r>
      <t>R</t>
    </r>
    <r>
      <rPr>
        <sz val="8"/>
        <rFont val="ＭＳ Ｐゴシック"/>
        <family val="3"/>
        <charset val="128"/>
      </rPr>
      <t>４</t>
    </r>
    <phoneticPr fontId="10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</si>
  <si>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10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</si>
  <si>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10"/>
  </si>
  <si>
    <r>
      <rPr>
        <sz val="8"/>
        <rFont val="ＭＳ Ｐゴシック"/>
        <family val="3"/>
        <charset val="128"/>
      </rPr>
      <t>主要排出
ガス対策</t>
    </r>
    <phoneticPr fontId="10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</si>
  <si>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10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</si>
  <si>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</si>
  <si>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10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</si>
  <si>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</si>
  <si>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</si>
  <si>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</si>
  <si>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10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</si>
  <si>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10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</si>
  <si>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10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</si>
  <si>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</si>
  <si>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10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</si>
  <si>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10"/>
  </si>
  <si>
    <r>
      <rPr>
        <sz val="8"/>
        <rFont val="Yu Gothic"/>
        <family val="2"/>
        <charset val="128"/>
      </rPr>
      <t>スズキ株式会社</t>
    </r>
    <phoneticPr fontId="10"/>
  </si>
  <si>
    <t>※1印の付いている通称名については、スズキ株式会社が製造事業者である。</t>
  </si>
  <si>
    <t>（注）</t>
    <rPh sb="1" eb="2">
      <t>チュウ</t>
    </rPh>
    <phoneticPr fontId="10"/>
  </si>
  <si>
    <r>
      <t>1370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1380</t>
    </r>
    <phoneticPr fontId="10"/>
  </si>
  <si>
    <t>3BD-DG17V</t>
  </si>
  <si>
    <r>
      <t>1330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1340</t>
    </r>
    <phoneticPr fontId="10"/>
  </si>
  <si>
    <t>5BD-DG17V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</si>
  <si>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5"/>
  </si>
  <si>
    <t>1440～1450</t>
  </si>
  <si>
    <t>1420～1430</t>
  </si>
  <si>
    <t>3BD-DG16T</t>
  </si>
  <si>
    <t>スクラム</t>
  </si>
  <si>
    <t>※1</t>
  </si>
  <si>
    <t>マツダ</t>
  </si>
  <si>
    <t>マツダ株式会社</t>
    <rPh sb="3" eb="7">
      <t>カブシキカイシャ</t>
    </rPh>
    <phoneticPr fontId="6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</si>
  <si>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</si>
  <si>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t>3BD-DS17V</t>
  </si>
  <si>
    <t>5BD-DS17V</t>
  </si>
  <si>
    <t>3BD-DS16T</t>
  </si>
  <si>
    <t>ミニキャブ</t>
  </si>
  <si>
    <r>
      <rPr>
        <sz val="8"/>
        <rFont val="游ゴシック"/>
        <family val="2"/>
        <charset val="128"/>
      </rPr>
      <t>三菱</t>
    </r>
    <phoneticPr fontId="10"/>
  </si>
  <si>
    <r>
      <rPr>
        <sz val="8"/>
        <rFont val="游ゴシック"/>
        <family val="2"/>
        <charset val="128"/>
      </rPr>
      <t>三菱自動車工業株式会社</t>
    </r>
    <phoneticPr fontId="10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</si>
  <si>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rPh sb="21" eb="25">
      <t>カブシキガイシャ</t>
    </rPh>
    <phoneticPr fontId="35"/>
  </si>
  <si>
    <t>5BD-DR17V</t>
  </si>
  <si>
    <t>3BD-DR17V</t>
  </si>
  <si>
    <t>3BD-DR16T</t>
  </si>
  <si>
    <t>3BD-DR16T</t>
    <phoneticPr fontId="10"/>
  </si>
  <si>
    <r>
      <t xml:space="preserve"> </t>
    </r>
    <r>
      <rPr>
        <sz val="8"/>
        <rFont val="Yu Gothic"/>
        <family val="2"/>
        <charset val="128"/>
      </rPr>
      <t>クリッパー</t>
    </r>
    <phoneticPr fontId="10"/>
  </si>
  <si>
    <r>
      <rPr>
        <sz val="8"/>
        <rFont val="游ゴシック"/>
        <family val="2"/>
        <charset val="128"/>
      </rPr>
      <t>ニッサン</t>
    </r>
    <phoneticPr fontId="10"/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</si>
  <si>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10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</si>
  <si>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10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</si>
  <si>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0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</si>
  <si>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10"/>
  </si>
  <si>
    <r>
      <rPr>
        <sz val="8"/>
        <rFont val="ＭＳ Ｐゴシック"/>
        <family val="3"/>
        <charset val="128"/>
      </rPr>
      <t>当該自動車の製造又は輸入の事業を行う者の氏名又は名称　　　日産自動車株式会社　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</si>
</sst>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.0_);[Red]\(0.0\)"/>
    <numFmt numFmtId="180" formatCode="0.0_ "/>
    <numFmt numFmtId="181" formatCode="0.000_ "/>
  </numFmts>
  <fonts count="37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8"/>
      <name val="ＭＳ ゴシック"/>
      <family val="2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"/>
    </font>
    <font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MS UI Gothic"/>
      <family val="2"/>
      <charset val="1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游ゴシック"/>
      <family val="2"/>
      <charset val="128"/>
    </font>
    <font>
      <sz val="8"/>
      <name val="Yu Gothic"/>
      <family val="2"/>
      <charset val="128"/>
    </font>
    <font>
      <sz val="8"/>
      <name val="Arial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1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358">
    <xf numFmtId="0" fontId="0" fillId="0" borderId="0" xfId="0">
      <alignment vertic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1" applyFont="1" applyFill="1"/>
    <xf numFmtId="0" fontId="7" fillId="0" borderId="0" xfId="1" applyFont="1" applyFill="1" applyBorder="1"/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locked="0"/>
    </xf>
    <xf numFmtId="0" fontId="6" fillId="0" borderId="0" xfId="1" applyFont="1" applyFill="1" applyAlignment="1">
      <alignment horizontal="right"/>
    </xf>
    <xf numFmtId="0" fontId="6" fillId="0" borderId="0" xfId="0" applyFont="1" applyFill="1" applyAlignment="1"/>
    <xf numFmtId="0" fontId="9" fillId="0" borderId="0" xfId="1" applyFont="1" applyFill="1" applyBorder="1" applyAlignment="1"/>
    <xf numFmtId="0" fontId="11" fillId="0" borderId="1" xfId="1" applyFont="1" applyFill="1" applyBorder="1" applyAlignment="1"/>
    <xf numFmtId="0" fontId="6" fillId="2" borderId="0" xfId="1" applyFont="1" applyFill="1" applyAlignment="1">
      <alignment horizontal="right"/>
    </xf>
    <xf numFmtId="0" fontId="8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vertical="center"/>
      <protection locked="0"/>
    </xf>
    <xf numFmtId="0" fontId="6" fillId="0" borderId="3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76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177" fontId="12" fillId="0" borderId="27" xfId="1" applyNumberFormat="1" applyFont="1" applyFill="1" applyBorder="1" applyAlignment="1" applyProtection="1">
      <alignment horizontal="center" vertical="center" wrapText="1"/>
      <protection locked="0"/>
    </xf>
    <xf numFmtId="178" fontId="12" fillId="0" borderId="28" xfId="1" applyNumberFormat="1" applyFont="1" applyFill="1" applyBorder="1" applyAlignment="1">
      <alignment horizontal="center" vertical="center" wrapText="1"/>
    </xf>
    <xf numFmtId="177" fontId="12" fillId="0" borderId="29" xfId="1" applyNumberFormat="1" applyFont="1" applyFill="1" applyBorder="1" applyAlignment="1">
      <alignment horizontal="center" vertical="center" wrapText="1"/>
    </xf>
    <xf numFmtId="177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30" xfId="1" applyFont="1" applyFill="1" applyBorder="1" applyAlignment="1" applyProtection="1">
      <alignment horizontal="center" vertical="center"/>
      <protection locked="0"/>
    </xf>
    <xf numFmtId="0" fontId="6" fillId="2" borderId="3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vertical="center"/>
      <protection locked="0"/>
    </xf>
    <xf numFmtId="0" fontId="6" fillId="0" borderId="10" xfId="1" applyFont="1" applyFill="1" applyBorder="1" applyAlignment="1" applyProtection="1">
      <alignment vertical="center"/>
      <protection locked="0"/>
    </xf>
    <xf numFmtId="0" fontId="6" fillId="0" borderId="32" xfId="1" applyFont="1" applyFill="1" applyBorder="1" applyAlignment="1" applyProtection="1">
      <alignment vertical="center"/>
      <protection locked="0"/>
    </xf>
    <xf numFmtId="0" fontId="6" fillId="0" borderId="12" xfId="1" applyFont="1" applyFill="1" applyBorder="1" applyAlignment="1" applyProtection="1">
      <alignment vertical="center"/>
      <protection locked="0"/>
    </xf>
    <xf numFmtId="0" fontId="6" fillId="0" borderId="11" xfId="1" applyFont="1" applyFill="1" applyBorder="1" applyAlignment="1" applyProtection="1">
      <alignment vertical="center"/>
      <protection locked="0"/>
    </xf>
    <xf numFmtId="0" fontId="6" fillId="0" borderId="0" xfId="0" quotePrefix="1" applyFont="1" applyFill="1" applyAlignment="1">
      <alignment vertical="top"/>
    </xf>
    <xf numFmtId="0" fontId="6" fillId="0" borderId="30" xfId="1" applyFont="1" applyFill="1" applyBorder="1" applyAlignment="1" applyProtection="1">
      <alignment vertical="center"/>
      <protection locked="0"/>
    </xf>
    <xf numFmtId="0" fontId="6" fillId="0" borderId="33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top"/>
    </xf>
    <xf numFmtId="0" fontId="6" fillId="0" borderId="22" xfId="1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/>
    <xf numFmtId="0" fontId="6" fillId="0" borderId="0" xfId="0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3" fillId="0" borderId="30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177" fontId="12" fillId="0" borderId="8" xfId="1" applyNumberFormat="1" applyFont="1" applyBorder="1" applyAlignment="1" applyProtection="1">
      <alignment horizontal="center" vertical="center" wrapText="1"/>
      <protection locked="0"/>
    </xf>
    <xf numFmtId="177" fontId="12" fillId="0" borderId="29" xfId="0" quotePrefix="1" applyNumberFormat="1" applyFont="1" applyBorder="1" applyAlignment="1" applyProtection="1">
      <alignment horizontal="center" vertical="center" wrapText="1"/>
      <protection locked="0"/>
    </xf>
    <xf numFmtId="178" fontId="12" fillId="0" borderId="34" xfId="1" applyNumberFormat="1" applyFont="1" applyBorder="1" applyAlignment="1">
      <alignment horizontal="center" vertical="center" wrapText="1"/>
    </xf>
    <xf numFmtId="177" fontId="12" fillId="0" borderId="35" xfId="1" applyNumberFormat="1" applyFont="1" applyBorder="1" applyAlignment="1" applyProtection="1">
      <alignment horizontal="center" vertical="center" wrapText="1"/>
      <protection locked="0"/>
    </xf>
    <xf numFmtId="176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vertical="center"/>
      <protection locked="0"/>
    </xf>
    <xf numFmtId="0" fontId="6" fillId="0" borderId="22" xfId="1" applyFont="1" applyBorder="1" applyAlignment="1" applyProtection="1">
      <alignment vertical="center"/>
      <protection locked="0"/>
    </xf>
    <xf numFmtId="178" fontId="12" fillId="0" borderId="28" xfId="1" applyNumberFormat="1" applyFont="1" applyBorder="1" applyAlignment="1">
      <alignment horizontal="center" vertical="center" wrapText="1"/>
    </xf>
    <xf numFmtId="177" fontId="12" fillId="0" borderId="27" xfId="1" applyNumberFormat="1" applyFont="1" applyBorder="1" applyAlignment="1" applyProtection="1">
      <alignment horizontal="center" vertical="center" wrapText="1"/>
      <protection locked="0"/>
    </xf>
    <xf numFmtId="0" fontId="6" fillId="0" borderId="32" xfId="1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177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1" xfId="1" applyFont="1" applyBorder="1"/>
    <xf numFmtId="0" fontId="11" fillId="0" borderId="1" xfId="1" applyFont="1" applyBorder="1"/>
    <xf numFmtId="0" fontId="9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0" fontId="4" fillId="0" borderId="0" xfId="1" applyFont="1"/>
    <xf numFmtId="0" fontId="6" fillId="0" borderId="0" xfId="2" applyFont="1"/>
    <xf numFmtId="0" fontId="6" fillId="0" borderId="0" xfId="3" applyFont="1" applyAlignment="1"/>
    <xf numFmtId="0" fontId="6" fillId="0" borderId="0" xfId="2" applyFont="1" applyAlignment="1">
      <alignment vertical="center"/>
    </xf>
    <xf numFmtId="0" fontId="6" fillId="0" borderId="0" xfId="3" quotePrefix="1" applyFont="1" applyAlignment="1">
      <alignment vertical="top"/>
    </xf>
    <xf numFmtId="0" fontId="6" fillId="0" borderId="8" xfId="2" applyFont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 vertical="center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177" fontId="22" fillId="0" borderId="8" xfId="2" applyNumberFormat="1" applyFont="1" applyBorder="1" applyAlignment="1" applyProtection="1">
      <alignment horizontal="center" vertical="center" wrapText="1"/>
      <protection locked="0"/>
    </xf>
    <xf numFmtId="177" fontId="22" fillId="0" borderId="29" xfId="2" applyNumberFormat="1" applyFont="1" applyBorder="1" applyAlignment="1">
      <alignment horizontal="center" vertical="center" wrapText="1"/>
    </xf>
    <xf numFmtId="178" fontId="22" fillId="0" borderId="28" xfId="2" applyNumberFormat="1" applyFont="1" applyBorder="1" applyAlignment="1">
      <alignment horizontal="center" vertical="center" wrapText="1"/>
    </xf>
    <xf numFmtId="177" fontId="22" fillId="0" borderId="27" xfId="2" applyNumberFormat="1" applyFont="1" applyBorder="1" applyAlignment="1" applyProtection="1">
      <alignment horizontal="center" vertical="center" wrapText="1"/>
      <protection locked="0"/>
    </xf>
    <xf numFmtId="176" fontId="8" fillId="0" borderId="8" xfId="2" applyNumberFormat="1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left"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6" fillId="0" borderId="12" xfId="2" applyFont="1" applyBorder="1" applyAlignment="1" applyProtection="1">
      <alignment vertical="center"/>
      <protection locked="0"/>
    </xf>
    <xf numFmtId="0" fontId="6" fillId="0" borderId="22" xfId="2" applyFont="1" applyBorder="1" applyAlignment="1" applyProtection="1">
      <alignment vertical="center"/>
      <protection locked="0"/>
    </xf>
    <xf numFmtId="0" fontId="6" fillId="0" borderId="32" xfId="2" applyFont="1" applyBorder="1" applyAlignment="1" applyProtection="1">
      <alignment vertical="center"/>
      <protection locked="0"/>
    </xf>
    <xf numFmtId="0" fontId="6" fillId="0" borderId="10" xfId="2" applyFont="1" applyBorder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8" fillId="0" borderId="32" xfId="2" applyFont="1" applyBorder="1" applyAlignment="1" applyProtection="1">
      <alignment vertical="center"/>
      <protection locked="0"/>
    </xf>
    <xf numFmtId="0" fontId="8" fillId="4" borderId="10" xfId="2" applyFont="1" applyFill="1" applyBorder="1" applyAlignment="1">
      <alignment horizontal="center" vertical="center"/>
    </xf>
    <xf numFmtId="0" fontId="19" fillId="0" borderId="5" xfId="2" applyFont="1" applyBorder="1" applyAlignment="1" applyProtection="1">
      <alignment vertical="center"/>
      <protection locked="0"/>
    </xf>
    <xf numFmtId="0" fontId="23" fillId="0" borderId="3" xfId="2" applyFont="1" applyBorder="1" applyAlignment="1" applyProtection="1">
      <alignment vertical="center"/>
      <protection locked="0"/>
    </xf>
    <xf numFmtId="0" fontId="6" fillId="0" borderId="0" xfId="3" applyFont="1" applyAlignment="1">
      <alignment horizontal="left" vertical="top" wrapText="1"/>
    </xf>
    <xf numFmtId="3" fontId="6" fillId="0" borderId="0" xfId="3" quotePrefix="1" applyNumberFormat="1" applyFont="1" applyAlignment="1">
      <alignment horizontal="left" vertical="top" wrapText="1"/>
    </xf>
    <xf numFmtId="0" fontId="8" fillId="4" borderId="9" xfId="2" applyFont="1" applyFill="1" applyBorder="1" applyAlignment="1">
      <alignment vertical="center"/>
    </xf>
    <xf numFmtId="0" fontId="23" fillId="0" borderId="10" xfId="2" applyFont="1" applyBorder="1" applyAlignment="1" applyProtection="1">
      <alignment vertical="center"/>
      <protection locked="0"/>
    </xf>
    <xf numFmtId="0" fontId="8" fillId="0" borderId="9" xfId="2" applyFont="1" applyBorder="1" applyAlignment="1" applyProtection="1">
      <alignment vertical="center"/>
      <protection locked="0"/>
    </xf>
    <xf numFmtId="0" fontId="8" fillId="0" borderId="8" xfId="2" applyFont="1" applyBorder="1" applyAlignment="1">
      <alignment horizontal="center" vertical="center"/>
    </xf>
    <xf numFmtId="0" fontId="6" fillId="2" borderId="0" xfId="2" applyFont="1" applyFill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/>
    <xf numFmtId="0" fontId="11" fillId="0" borderId="1" xfId="2" applyFont="1" applyBorder="1"/>
    <xf numFmtId="0" fontId="9" fillId="0" borderId="0" xfId="2" applyFont="1"/>
    <xf numFmtId="0" fontId="6" fillId="0" borderId="1" xfId="2" applyFont="1" applyBorder="1" applyAlignment="1" applyProtection="1">
      <alignment horizontal="right"/>
      <protection locked="0"/>
    </xf>
    <xf numFmtId="0" fontId="7" fillId="0" borderId="0" xfId="2" applyFont="1"/>
    <xf numFmtId="0" fontId="7" fillId="0" borderId="0" xfId="2" applyFont="1" applyAlignment="1">
      <alignment horizontal="right"/>
    </xf>
    <xf numFmtId="0" fontId="4" fillId="0" borderId="0" xfId="2" applyFont="1"/>
    <xf numFmtId="0" fontId="24" fillId="0" borderId="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5" fillId="0" borderId="30" xfId="1" applyFont="1" applyBorder="1" applyAlignment="1" applyProtection="1">
      <alignment horizontal="center" vertical="center"/>
      <protection locked="0"/>
    </xf>
    <xf numFmtId="0" fontId="24" fillId="0" borderId="8" xfId="1" applyFont="1" applyBorder="1" applyAlignment="1" applyProtection="1">
      <alignment horizontal="center" vertical="center"/>
      <protection locked="0"/>
    </xf>
    <xf numFmtId="0" fontId="24" fillId="2" borderId="8" xfId="4" applyFont="1" applyFill="1" applyBorder="1" applyAlignment="1">
      <alignment horizontal="center" vertical="center"/>
    </xf>
    <xf numFmtId="0" fontId="24" fillId="2" borderId="8" xfId="4" applyFont="1" applyFill="1" applyBorder="1" applyAlignment="1">
      <alignment horizontal="center" vertical="center" wrapText="1"/>
    </xf>
    <xf numFmtId="177" fontId="27" fillId="0" borderId="8" xfId="1" quotePrefix="1" applyNumberFormat="1" applyFont="1" applyBorder="1" applyAlignment="1" applyProtection="1">
      <alignment horizontal="center" vertical="center" wrapText="1"/>
      <protection locked="0"/>
    </xf>
    <xf numFmtId="177" fontId="27" fillId="0" borderId="29" xfId="1" quotePrefix="1" applyNumberFormat="1" applyFont="1" applyBorder="1" applyAlignment="1" applyProtection="1">
      <alignment horizontal="center" vertical="center" wrapText="1"/>
      <protection locked="0"/>
    </xf>
    <xf numFmtId="178" fontId="27" fillId="0" borderId="28" xfId="1" applyNumberFormat="1" applyFont="1" applyBorder="1" applyAlignment="1">
      <alignment horizontal="center" vertical="center" wrapText="1"/>
    </xf>
    <xf numFmtId="177" fontId="27" fillId="0" borderId="27" xfId="1" quotePrefix="1" applyNumberFormat="1" applyFont="1" applyBorder="1" applyAlignment="1" applyProtection="1">
      <alignment horizontal="center" vertical="center" wrapText="1"/>
      <protection locked="0"/>
    </xf>
    <xf numFmtId="0" fontId="28" fillId="0" borderId="8" xfId="1" applyFont="1" applyBorder="1" applyAlignment="1" applyProtection="1">
      <alignment horizontal="center" vertical="center"/>
      <protection locked="0"/>
    </xf>
    <xf numFmtId="0" fontId="24" fillId="2" borderId="30" xfId="4" applyFont="1" applyFill="1" applyBorder="1" applyAlignment="1">
      <alignment horizontal="center" vertical="center" wrapText="1"/>
    </xf>
    <xf numFmtId="176" fontId="24" fillId="0" borderId="8" xfId="1" applyNumberFormat="1" applyFont="1" applyBorder="1" applyAlignment="1" applyProtection="1">
      <alignment horizontal="center" vertical="center"/>
      <protection locked="0"/>
    </xf>
    <xf numFmtId="0" fontId="24" fillId="0" borderId="8" xfId="1" applyFont="1" applyBorder="1" applyAlignment="1" applyProtection="1">
      <alignment horizontal="left" vertical="center"/>
      <protection locked="0"/>
    </xf>
    <xf numFmtId="0" fontId="24" fillId="0" borderId="11" xfId="1" applyFont="1" applyBorder="1" applyAlignment="1" applyProtection="1">
      <alignment horizontal="left" vertical="center"/>
      <protection locked="0"/>
    </xf>
    <xf numFmtId="0" fontId="24" fillId="0" borderId="12" xfId="1" applyFont="1" applyBorder="1" applyAlignment="1" applyProtection="1">
      <alignment vertical="center"/>
      <protection locked="0"/>
    </xf>
    <xf numFmtId="0" fontId="24" fillId="0" borderId="22" xfId="1" applyFont="1" applyBorder="1" applyAlignment="1" applyProtection="1">
      <alignment vertical="center"/>
      <protection locked="0"/>
    </xf>
    <xf numFmtId="0" fontId="24" fillId="0" borderId="32" xfId="1" applyFont="1" applyBorder="1" applyAlignment="1" applyProtection="1">
      <alignment horizontal="left" vertical="center"/>
      <protection locked="0"/>
    </xf>
    <xf numFmtId="0" fontId="24" fillId="0" borderId="10" xfId="1" applyFont="1" applyBorder="1" applyAlignment="1" applyProtection="1">
      <alignment vertical="center"/>
      <protection locked="0"/>
    </xf>
    <xf numFmtId="0" fontId="24" fillId="0" borderId="9" xfId="1" applyFont="1" applyBorder="1" applyAlignment="1" applyProtection="1">
      <alignment vertical="center"/>
      <protection locked="0"/>
    </xf>
    <xf numFmtId="0" fontId="24" fillId="0" borderId="8" xfId="1" applyFont="1" applyBorder="1" applyAlignment="1" applyProtection="1">
      <alignment horizontal="center" vertical="center" wrapText="1"/>
      <protection locked="0"/>
    </xf>
    <xf numFmtId="0" fontId="24" fillId="0" borderId="5" xfId="1" applyFont="1" applyBorder="1" applyAlignment="1" applyProtection="1">
      <alignment horizontal="left" vertical="center"/>
      <protection locked="0"/>
    </xf>
    <xf numFmtId="0" fontId="24" fillId="0" borderId="3" xfId="1" applyFont="1" applyBorder="1" applyAlignment="1" applyProtection="1">
      <alignment vertical="center"/>
      <protection locked="0"/>
    </xf>
    <xf numFmtId="0" fontId="24" fillId="0" borderId="2" xfId="1" applyFont="1" applyBorder="1" applyAlignment="1" applyProtection="1">
      <alignment vertical="center"/>
      <protection locked="0"/>
    </xf>
    <xf numFmtId="0" fontId="6" fillId="0" borderId="1" xfId="1" applyFont="1" applyBorder="1" applyAlignment="1">
      <alignment horizontal="center"/>
    </xf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3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" borderId="8" xfId="0" applyFont="1" applyFill="1" applyBorder="1" applyAlignment="1" applyProtection="1">
      <alignment horizontal="left" vertical="center"/>
      <protection locked="0"/>
    </xf>
    <xf numFmtId="177" fontId="31" fillId="0" borderId="8" xfId="1" applyNumberFormat="1" applyFont="1" applyBorder="1" applyAlignment="1" applyProtection="1">
      <alignment horizontal="center" vertical="center" wrapText="1"/>
      <protection locked="0"/>
    </xf>
    <xf numFmtId="179" fontId="31" fillId="0" borderId="29" xfId="1" applyNumberFormat="1" applyFont="1" applyBorder="1" applyAlignment="1">
      <alignment horizontal="center" vertical="center" wrapText="1"/>
    </xf>
    <xf numFmtId="178" fontId="12" fillId="0" borderId="36" xfId="1" applyNumberFormat="1" applyFont="1" applyBorder="1" applyAlignment="1">
      <alignment horizontal="center" vertical="center" wrapText="1"/>
    </xf>
    <xf numFmtId="177" fontId="12" fillId="0" borderId="37" xfId="1" applyNumberFormat="1" applyFont="1" applyBorder="1" applyAlignment="1" applyProtection="1">
      <alignment horizontal="center" vertical="center" wrapText="1"/>
      <protection locked="0"/>
    </xf>
    <xf numFmtId="0" fontId="6" fillId="0" borderId="33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3" fillId="0" borderId="8" xfId="1" applyFont="1" applyBorder="1" applyAlignment="1">
      <alignment horizontal="center" vertical="center"/>
    </xf>
    <xf numFmtId="0" fontId="18" fillId="0" borderId="5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11" fillId="0" borderId="0" xfId="1" applyFont="1"/>
    <xf numFmtId="0" fontId="19" fillId="0" borderId="0" xfId="1" applyFont="1" applyAlignment="1">
      <alignment horizontal="right"/>
    </xf>
    <xf numFmtId="179" fontId="12" fillId="0" borderId="29" xfId="1" applyNumberFormat="1" applyFont="1" applyBorder="1" applyAlignment="1">
      <alignment horizontal="center" vertical="center" wrapText="1"/>
    </xf>
    <xf numFmtId="179" fontId="6" fillId="0" borderId="0" xfId="1" applyNumberFormat="1" applyFont="1"/>
    <xf numFmtId="0" fontId="6" fillId="0" borderId="8" xfId="0" applyFont="1" applyBorder="1" applyAlignment="1" applyProtection="1">
      <alignment horizontal="left" vertical="center"/>
      <protection locked="0"/>
    </xf>
    <xf numFmtId="179" fontId="6" fillId="0" borderId="1" xfId="1" applyNumberFormat="1" applyFont="1" applyBorder="1"/>
    <xf numFmtId="177" fontId="6" fillId="0" borderId="8" xfId="1" applyNumberFormat="1" applyFont="1" applyBorder="1" applyAlignment="1" applyProtection="1">
      <alignment horizontal="center" vertical="center" wrapText="1"/>
      <protection locked="0"/>
    </xf>
    <xf numFmtId="179" fontId="6" fillId="0" borderId="29" xfId="1" applyNumberFormat="1" applyFont="1" applyBorder="1" applyAlignment="1">
      <alignment horizontal="center" vertical="center" wrapText="1"/>
    </xf>
    <xf numFmtId="0" fontId="6" fillId="0" borderId="8" xfId="5" applyFont="1" applyBorder="1" applyAlignment="1" applyProtection="1">
      <alignment horizontal="left" vertical="center"/>
      <protection locked="0"/>
    </xf>
    <xf numFmtId="178" fontId="12" fillId="0" borderId="24" xfId="1" applyNumberFormat="1" applyFont="1" applyBorder="1" applyAlignment="1">
      <alignment horizontal="center" vertical="center" wrapText="1"/>
    </xf>
    <xf numFmtId="177" fontId="12" fillId="0" borderId="23" xfId="1" applyNumberFormat="1" applyFont="1" applyBorder="1" applyAlignment="1" applyProtection="1">
      <alignment horizontal="center" vertical="center" wrapText="1"/>
      <protection locked="0"/>
    </xf>
    <xf numFmtId="0" fontId="6" fillId="2" borderId="31" xfId="2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180" fontId="6" fillId="0" borderId="8" xfId="1" applyNumberFormat="1" applyFont="1" applyBorder="1" applyAlignment="1">
      <alignment horizontal="center" vertical="center" wrapText="1"/>
    </xf>
    <xf numFmtId="180" fontId="6" fillId="0" borderId="39" xfId="1" applyNumberFormat="1" applyFont="1" applyBorder="1" applyAlignment="1">
      <alignment horizontal="center" vertical="center" wrapText="1"/>
    </xf>
    <xf numFmtId="178" fontId="12" fillId="0" borderId="28" xfId="2" applyNumberFormat="1" applyFont="1" applyBorder="1" applyAlignment="1">
      <alignment horizontal="center" vertical="center" wrapText="1"/>
    </xf>
    <xf numFmtId="180" fontId="12" fillId="0" borderId="27" xfId="1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181" fontId="6" fillId="0" borderId="8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0" xfId="1" quotePrefix="1" applyFont="1" applyAlignment="1">
      <alignment horizontal="right"/>
    </xf>
    <xf numFmtId="0" fontId="6" fillId="0" borderId="1" xfId="1" applyFont="1" applyBorder="1" applyProtection="1">
      <protection locked="0"/>
    </xf>
    <xf numFmtId="0" fontId="36" fillId="0" borderId="0" xfId="1" applyFont="1"/>
    <xf numFmtId="0" fontId="6" fillId="0" borderId="1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shrinkToFit="1"/>
    </xf>
    <xf numFmtId="0" fontId="6" fillId="0" borderId="4" xfId="1" applyFont="1" applyFill="1" applyBorder="1" applyAlignment="1">
      <alignment horizontal="center" shrinkToFit="1"/>
    </xf>
    <xf numFmtId="0" fontId="6" fillId="0" borderId="5" xfId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shrinkToFit="1"/>
    </xf>
    <xf numFmtId="0" fontId="6" fillId="0" borderId="1" xfId="1" applyFont="1" applyFill="1" applyBorder="1" applyAlignment="1">
      <alignment horizontal="center" shrinkToFit="1"/>
    </xf>
    <xf numFmtId="0" fontId="6" fillId="0" borderId="11" xfId="1" applyFont="1" applyFill="1" applyBorder="1" applyAlignment="1">
      <alignment horizontal="center" shrinkToFit="1"/>
    </xf>
    <xf numFmtId="0" fontId="6" fillId="0" borderId="6" xfId="1" applyFont="1" applyFill="1" applyBorder="1" applyAlignment="1">
      <alignment horizontal="center"/>
    </xf>
    <xf numFmtId="0" fontId="6" fillId="0" borderId="16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top" wrapText="1"/>
    </xf>
    <xf numFmtId="3" fontId="6" fillId="0" borderId="0" xfId="0" quotePrefix="1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8" fillId="0" borderId="7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6" fillId="0" borderId="5" xfId="1" applyFont="1" applyBorder="1" applyAlignment="1">
      <alignment horizontal="center" shrinkToFit="1"/>
    </xf>
    <xf numFmtId="0" fontId="6" fillId="0" borderId="12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6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8" fillId="2" borderId="7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protection locked="0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8" fillId="0" borderId="3" xfId="2" applyFont="1" applyBorder="1" applyAlignment="1">
      <alignment horizontal="center" shrinkToFit="1"/>
    </xf>
    <xf numFmtId="0" fontId="6" fillId="0" borderId="4" xfId="2" applyFont="1" applyBorder="1" applyAlignment="1">
      <alignment horizontal="center" shrinkToFit="1"/>
    </xf>
    <xf numFmtId="0" fontId="6" fillId="0" borderId="5" xfId="2" applyFont="1" applyBorder="1" applyAlignment="1">
      <alignment horizontal="center" shrinkToFit="1"/>
    </xf>
    <xf numFmtId="0" fontId="6" fillId="0" borderId="12" xfId="2" applyFont="1" applyBorder="1" applyAlignment="1">
      <alignment horizontal="center" shrinkToFit="1"/>
    </xf>
    <xf numFmtId="0" fontId="6" fillId="0" borderId="1" xfId="2" applyFont="1" applyBorder="1" applyAlignment="1">
      <alignment horizontal="center" shrinkToFit="1"/>
    </xf>
    <xf numFmtId="0" fontId="6" fillId="0" borderId="11" xfId="2" applyFont="1" applyBorder="1" applyAlignment="1">
      <alignment horizontal="center" shrinkToFit="1"/>
    </xf>
    <xf numFmtId="0" fontId="6" fillId="0" borderId="6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0" fontId="28" fillId="2" borderId="8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right"/>
      <protection locked="0"/>
    </xf>
    <xf numFmtId="0" fontId="6" fillId="0" borderId="1" xfId="1" applyFont="1" applyBorder="1" applyProtection="1">
      <protection locked="0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9" fontId="6" fillId="2" borderId="15" xfId="1" applyNumberFormat="1" applyFont="1" applyFill="1" applyBorder="1" applyAlignment="1">
      <alignment horizontal="center" vertical="center" wrapText="1"/>
    </xf>
    <xf numFmtId="179" fontId="6" fillId="2" borderId="20" xfId="1" applyNumberFormat="1" applyFont="1" applyFill="1" applyBorder="1" applyAlignment="1">
      <alignment horizontal="center" vertical="center"/>
    </xf>
    <xf numFmtId="179" fontId="6" fillId="2" borderId="25" xfId="1" applyNumberFormat="1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 wrapText="1"/>
    </xf>
    <xf numFmtId="0" fontId="6" fillId="6" borderId="17" xfId="2" applyFont="1" applyFill="1" applyBorder="1" applyAlignment="1">
      <alignment horizontal="center" vertical="center" wrapText="1"/>
    </xf>
    <xf numFmtId="0" fontId="6" fillId="6" borderId="26" xfId="2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6" fillId="6" borderId="24" xfId="1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AB680486-0913-4F5E-BFFB-D04B39B8233F}"/>
    <cellStyle name="標準 2 3" xfId="2" xr:uid="{B94F77F3-C3F4-42C0-9A45-E27F1B31B751}"/>
    <cellStyle name="標準 3" xfId="5" xr:uid="{1ECF283D-894C-41B6-B57E-AB3795F9F8E4}"/>
    <cellStyle name="標準 99" xfId="3" xr:uid="{C6587C56-F28A-4FC2-864E-8E98A9E20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2.xml" Type="http://schemas.openxmlformats.org/officeDocument/2006/relationships/externalLink"/><Relationship Id="rId11" Target="externalLinks/externalLink3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3894-9DC4-4E6D-9CC3-B40569FD35AA}">
  <sheetPr>
    <tabColor theme="9"/>
    <pageSetUpPr fitToPage="1"/>
  </sheetPr>
  <dimension ref="A1:X43"/>
  <sheetViews>
    <sheetView view="pageBreakPreview" zoomScale="70" zoomScaleNormal="100" zoomScaleSheetLayoutView="70" workbookViewId="0">
      <selection activeCell="M18" sqref="M18"/>
    </sheetView>
  </sheetViews>
  <sheetFormatPr defaultRowHeight="10"/>
  <cols>
    <col min="1" max="1" width="15.90625" style="41" customWidth="1"/>
    <col min="2" max="2" width="3.90625" style="41" bestFit="1" customWidth="1"/>
    <col min="3" max="3" width="38.26953125" style="41" customWidth="1"/>
    <col min="4" max="4" width="13.90625" style="41" bestFit="1" customWidth="1"/>
    <col min="5" max="5" width="13.08984375" style="41" bestFit="1" customWidth="1"/>
    <col min="6" max="6" width="7.26953125" style="41" customWidth="1"/>
    <col min="7" max="7" width="12.08984375" style="41" bestFit="1" customWidth="1"/>
    <col min="8" max="11" width="10.453125" style="41" bestFit="1" customWidth="1"/>
    <col min="12" max="12" width="5.90625" style="41" bestFit="1" customWidth="1"/>
    <col min="13" max="13" width="8.7265625" style="41" bestFit="1" customWidth="1"/>
    <col min="14" max="14" width="8.7265625" style="41" customWidth="1"/>
    <col min="15" max="15" width="8.453125" style="41" customWidth="1"/>
    <col min="16" max="16" width="14.36328125" style="41" bestFit="1" customWidth="1"/>
    <col min="17" max="17" width="10" style="41" bestFit="1" customWidth="1"/>
    <col min="18" max="18" width="6" style="41" customWidth="1"/>
    <col min="19" max="19" width="25.26953125" style="41" bestFit="1" customWidth="1"/>
    <col min="20" max="20" width="11" style="41" bestFit="1" customWidth="1"/>
    <col min="21" max="21" width="8.26953125" style="41" bestFit="1" customWidth="1"/>
    <col min="22" max="23" width="8.7265625" style="41"/>
    <col min="24" max="24" width="0" style="41" hidden="1" customWidth="1"/>
    <col min="25" max="256" width="8.7265625" style="41"/>
    <col min="257" max="257" width="15.90625" style="41" customWidth="1"/>
    <col min="258" max="258" width="3.90625" style="41" bestFit="1" customWidth="1"/>
    <col min="259" max="259" width="38.26953125" style="41" customWidth="1"/>
    <col min="260" max="260" width="13.90625" style="41" bestFit="1" customWidth="1"/>
    <col min="261" max="261" width="13.08984375" style="41" bestFit="1" customWidth="1"/>
    <col min="262" max="262" width="7.26953125" style="41" customWidth="1"/>
    <col min="263" max="263" width="12.08984375" style="41" bestFit="1" customWidth="1"/>
    <col min="264" max="267" width="10.453125" style="41" bestFit="1" customWidth="1"/>
    <col min="268" max="268" width="5.90625" style="41" bestFit="1" customWidth="1"/>
    <col min="269" max="269" width="8.7265625" style="41" bestFit="1" customWidth="1"/>
    <col min="270" max="270" width="8.7265625" style="41" customWidth="1"/>
    <col min="271" max="271" width="8.453125" style="41" customWidth="1"/>
    <col min="272" max="272" width="14.36328125" style="41" bestFit="1" customWidth="1"/>
    <col min="273" max="273" width="10" style="41" bestFit="1" customWidth="1"/>
    <col min="274" max="274" width="6" style="41" customWidth="1"/>
    <col min="275" max="275" width="25.26953125" style="41" bestFit="1" customWidth="1"/>
    <col min="276" max="276" width="11" style="41" bestFit="1" customWidth="1"/>
    <col min="277" max="277" width="8.26953125" style="41" bestFit="1" customWidth="1"/>
    <col min="278" max="512" width="8.7265625" style="41"/>
    <col min="513" max="513" width="15.90625" style="41" customWidth="1"/>
    <col min="514" max="514" width="3.90625" style="41" bestFit="1" customWidth="1"/>
    <col min="515" max="515" width="38.26953125" style="41" customWidth="1"/>
    <col min="516" max="516" width="13.90625" style="41" bestFit="1" customWidth="1"/>
    <col min="517" max="517" width="13.08984375" style="41" bestFit="1" customWidth="1"/>
    <col min="518" max="518" width="7.26953125" style="41" customWidth="1"/>
    <col min="519" max="519" width="12.08984375" style="41" bestFit="1" customWidth="1"/>
    <col min="520" max="523" width="10.453125" style="41" bestFit="1" customWidth="1"/>
    <col min="524" max="524" width="5.90625" style="41" bestFit="1" customWidth="1"/>
    <col min="525" max="525" width="8.7265625" style="41" bestFit="1" customWidth="1"/>
    <col min="526" max="526" width="8.7265625" style="41" customWidth="1"/>
    <col min="527" max="527" width="8.453125" style="41" customWidth="1"/>
    <col min="528" max="528" width="14.36328125" style="41" bestFit="1" customWidth="1"/>
    <col min="529" max="529" width="10" style="41" bestFit="1" customWidth="1"/>
    <col min="530" max="530" width="6" style="41" customWidth="1"/>
    <col min="531" max="531" width="25.26953125" style="41" bestFit="1" customWidth="1"/>
    <col min="532" max="532" width="11" style="41" bestFit="1" customWidth="1"/>
    <col min="533" max="533" width="8.26953125" style="41" bestFit="1" customWidth="1"/>
    <col min="534" max="768" width="8.7265625" style="41"/>
    <col min="769" max="769" width="15.90625" style="41" customWidth="1"/>
    <col min="770" max="770" width="3.90625" style="41" bestFit="1" customWidth="1"/>
    <col min="771" max="771" width="38.26953125" style="41" customWidth="1"/>
    <col min="772" max="772" width="13.90625" style="41" bestFit="1" customWidth="1"/>
    <col min="773" max="773" width="13.08984375" style="41" bestFit="1" customWidth="1"/>
    <col min="774" max="774" width="7.26953125" style="41" customWidth="1"/>
    <col min="775" max="775" width="12.08984375" style="41" bestFit="1" customWidth="1"/>
    <col min="776" max="779" width="10.453125" style="41" bestFit="1" customWidth="1"/>
    <col min="780" max="780" width="5.90625" style="41" bestFit="1" customWidth="1"/>
    <col min="781" max="781" width="8.7265625" style="41" bestFit="1" customWidth="1"/>
    <col min="782" max="782" width="8.7265625" style="41" customWidth="1"/>
    <col min="783" max="783" width="8.453125" style="41" customWidth="1"/>
    <col min="784" max="784" width="14.36328125" style="41" bestFit="1" customWidth="1"/>
    <col min="785" max="785" width="10" style="41" bestFit="1" customWidth="1"/>
    <col min="786" max="786" width="6" style="41" customWidth="1"/>
    <col min="787" max="787" width="25.26953125" style="41" bestFit="1" customWidth="1"/>
    <col min="788" max="788" width="11" style="41" bestFit="1" customWidth="1"/>
    <col min="789" max="789" width="8.26953125" style="41" bestFit="1" customWidth="1"/>
    <col min="790" max="1024" width="8.7265625" style="41"/>
    <col min="1025" max="1025" width="15.90625" style="41" customWidth="1"/>
    <col min="1026" max="1026" width="3.90625" style="41" bestFit="1" customWidth="1"/>
    <col min="1027" max="1027" width="38.26953125" style="41" customWidth="1"/>
    <col min="1028" max="1028" width="13.90625" style="41" bestFit="1" customWidth="1"/>
    <col min="1029" max="1029" width="13.08984375" style="41" bestFit="1" customWidth="1"/>
    <col min="1030" max="1030" width="7.26953125" style="41" customWidth="1"/>
    <col min="1031" max="1031" width="12.08984375" style="41" bestFit="1" customWidth="1"/>
    <col min="1032" max="1035" width="10.453125" style="41" bestFit="1" customWidth="1"/>
    <col min="1036" max="1036" width="5.90625" style="41" bestFit="1" customWidth="1"/>
    <col min="1037" max="1037" width="8.7265625" style="41" bestFit="1" customWidth="1"/>
    <col min="1038" max="1038" width="8.7265625" style="41" customWidth="1"/>
    <col min="1039" max="1039" width="8.453125" style="41" customWidth="1"/>
    <col min="1040" max="1040" width="14.36328125" style="41" bestFit="1" customWidth="1"/>
    <col min="1041" max="1041" width="10" style="41" bestFit="1" customWidth="1"/>
    <col min="1042" max="1042" width="6" style="41" customWidth="1"/>
    <col min="1043" max="1043" width="25.26953125" style="41" bestFit="1" customWidth="1"/>
    <col min="1044" max="1044" width="11" style="41" bestFit="1" customWidth="1"/>
    <col min="1045" max="1045" width="8.26953125" style="41" bestFit="1" customWidth="1"/>
    <col min="1046" max="1280" width="8.7265625" style="41"/>
    <col min="1281" max="1281" width="15.90625" style="41" customWidth="1"/>
    <col min="1282" max="1282" width="3.90625" style="41" bestFit="1" customWidth="1"/>
    <col min="1283" max="1283" width="38.26953125" style="41" customWidth="1"/>
    <col min="1284" max="1284" width="13.90625" style="41" bestFit="1" customWidth="1"/>
    <col min="1285" max="1285" width="13.08984375" style="41" bestFit="1" customWidth="1"/>
    <col min="1286" max="1286" width="7.26953125" style="41" customWidth="1"/>
    <col min="1287" max="1287" width="12.08984375" style="41" bestFit="1" customWidth="1"/>
    <col min="1288" max="1291" width="10.453125" style="41" bestFit="1" customWidth="1"/>
    <col min="1292" max="1292" width="5.90625" style="41" bestFit="1" customWidth="1"/>
    <col min="1293" max="1293" width="8.7265625" style="41" bestFit="1" customWidth="1"/>
    <col min="1294" max="1294" width="8.7265625" style="41" customWidth="1"/>
    <col min="1295" max="1295" width="8.453125" style="41" customWidth="1"/>
    <col min="1296" max="1296" width="14.36328125" style="41" bestFit="1" customWidth="1"/>
    <col min="1297" max="1297" width="10" style="41" bestFit="1" customWidth="1"/>
    <col min="1298" max="1298" width="6" style="41" customWidth="1"/>
    <col min="1299" max="1299" width="25.26953125" style="41" bestFit="1" customWidth="1"/>
    <col min="1300" max="1300" width="11" style="41" bestFit="1" customWidth="1"/>
    <col min="1301" max="1301" width="8.26953125" style="41" bestFit="1" customWidth="1"/>
    <col min="1302" max="1536" width="8.7265625" style="41"/>
    <col min="1537" max="1537" width="15.90625" style="41" customWidth="1"/>
    <col min="1538" max="1538" width="3.90625" style="41" bestFit="1" customWidth="1"/>
    <col min="1539" max="1539" width="38.26953125" style="41" customWidth="1"/>
    <col min="1540" max="1540" width="13.90625" style="41" bestFit="1" customWidth="1"/>
    <col min="1541" max="1541" width="13.08984375" style="41" bestFit="1" customWidth="1"/>
    <col min="1542" max="1542" width="7.26953125" style="41" customWidth="1"/>
    <col min="1543" max="1543" width="12.08984375" style="41" bestFit="1" customWidth="1"/>
    <col min="1544" max="1547" width="10.453125" style="41" bestFit="1" customWidth="1"/>
    <col min="1548" max="1548" width="5.90625" style="41" bestFit="1" customWidth="1"/>
    <col min="1549" max="1549" width="8.7265625" style="41" bestFit="1" customWidth="1"/>
    <col min="1550" max="1550" width="8.7265625" style="41" customWidth="1"/>
    <col min="1551" max="1551" width="8.453125" style="41" customWidth="1"/>
    <col min="1552" max="1552" width="14.36328125" style="41" bestFit="1" customWidth="1"/>
    <col min="1553" max="1553" width="10" style="41" bestFit="1" customWidth="1"/>
    <col min="1554" max="1554" width="6" style="41" customWidth="1"/>
    <col min="1555" max="1555" width="25.26953125" style="41" bestFit="1" customWidth="1"/>
    <col min="1556" max="1556" width="11" style="41" bestFit="1" customWidth="1"/>
    <col min="1557" max="1557" width="8.26953125" style="41" bestFit="1" customWidth="1"/>
    <col min="1558" max="1792" width="8.7265625" style="41"/>
    <col min="1793" max="1793" width="15.90625" style="41" customWidth="1"/>
    <col min="1794" max="1794" width="3.90625" style="41" bestFit="1" customWidth="1"/>
    <col min="1795" max="1795" width="38.26953125" style="41" customWidth="1"/>
    <col min="1796" max="1796" width="13.90625" style="41" bestFit="1" customWidth="1"/>
    <col min="1797" max="1797" width="13.08984375" style="41" bestFit="1" customWidth="1"/>
    <col min="1798" max="1798" width="7.26953125" style="41" customWidth="1"/>
    <col min="1799" max="1799" width="12.08984375" style="41" bestFit="1" customWidth="1"/>
    <col min="1800" max="1803" width="10.453125" style="41" bestFit="1" customWidth="1"/>
    <col min="1804" max="1804" width="5.90625" style="41" bestFit="1" customWidth="1"/>
    <col min="1805" max="1805" width="8.7265625" style="41" bestFit="1" customWidth="1"/>
    <col min="1806" max="1806" width="8.7265625" style="41" customWidth="1"/>
    <col min="1807" max="1807" width="8.453125" style="41" customWidth="1"/>
    <col min="1808" max="1808" width="14.36328125" style="41" bestFit="1" customWidth="1"/>
    <col min="1809" max="1809" width="10" style="41" bestFit="1" customWidth="1"/>
    <col min="1810" max="1810" width="6" style="41" customWidth="1"/>
    <col min="1811" max="1811" width="25.26953125" style="41" bestFit="1" customWidth="1"/>
    <col min="1812" max="1812" width="11" style="41" bestFit="1" customWidth="1"/>
    <col min="1813" max="1813" width="8.26953125" style="41" bestFit="1" customWidth="1"/>
    <col min="1814" max="2048" width="8.7265625" style="41"/>
    <col min="2049" max="2049" width="15.90625" style="41" customWidth="1"/>
    <col min="2050" max="2050" width="3.90625" style="41" bestFit="1" customWidth="1"/>
    <col min="2051" max="2051" width="38.26953125" style="41" customWidth="1"/>
    <col min="2052" max="2052" width="13.90625" style="41" bestFit="1" customWidth="1"/>
    <col min="2053" max="2053" width="13.08984375" style="41" bestFit="1" customWidth="1"/>
    <col min="2054" max="2054" width="7.26953125" style="41" customWidth="1"/>
    <col min="2055" max="2055" width="12.08984375" style="41" bestFit="1" customWidth="1"/>
    <col min="2056" max="2059" width="10.453125" style="41" bestFit="1" customWidth="1"/>
    <col min="2060" max="2060" width="5.90625" style="41" bestFit="1" customWidth="1"/>
    <col min="2061" max="2061" width="8.7265625" style="41" bestFit="1" customWidth="1"/>
    <col min="2062" max="2062" width="8.7265625" style="41" customWidth="1"/>
    <col min="2063" max="2063" width="8.453125" style="41" customWidth="1"/>
    <col min="2064" max="2064" width="14.36328125" style="41" bestFit="1" customWidth="1"/>
    <col min="2065" max="2065" width="10" style="41" bestFit="1" customWidth="1"/>
    <col min="2066" max="2066" width="6" style="41" customWidth="1"/>
    <col min="2067" max="2067" width="25.26953125" style="41" bestFit="1" customWidth="1"/>
    <col min="2068" max="2068" width="11" style="41" bestFit="1" customWidth="1"/>
    <col min="2069" max="2069" width="8.26953125" style="41" bestFit="1" customWidth="1"/>
    <col min="2070" max="2304" width="8.7265625" style="41"/>
    <col min="2305" max="2305" width="15.90625" style="41" customWidth="1"/>
    <col min="2306" max="2306" width="3.90625" style="41" bestFit="1" customWidth="1"/>
    <col min="2307" max="2307" width="38.26953125" style="41" customWidth="1"/>
    <col min="2308" max="2308" width="13.90625" style="41" bestFit="1" customWidth="1"/>
    <col min="2309" max="2309" width="13.08984375" style="41" bestFit="1" customWidth="1"/>
    <col min="2310" max="2310" width="7.26953125" style="41" customWidth="1"/>
    <col min="2311" max="2311" width="12.08984375" style="41" bestFit="1" customWidth="1"/>
    <col min="2312" max="2315" width="10.453125" style="41" bestFit="1" customWidth="1"/>
    <col min="2316" max="2316" width="5.90625" style="41" bestFit="1" customWidth="1"/>
    <col min="2317" max="2317" width="8.7265625" style="41" bestFit="1" customWidth="1"/>
    <col min="2318" max="2318" width="8.7265625" style="41" customWidth="1"/>
    <col min="2319" max="2319" width="8.453125" style="41" customWidth="1"/>
    <col min="2320" max="2320" width="14.36328125" style="41" bestFit="1" customWidth="1"/>
    <col min="2321" max="2321" width="10" style="41" bestFit="1" customWidth="1"/>
    <col min="2322" max="2322" width="6" style="41" customWidth="1"/>
    <col min="2323" max="2323" width="25.26953125" style="41" bestFit="1" customWidth="1"/>
    <col min="2324" max="2324" width="11" style="41" bestFit="1" customWidth="1"/>
    <col min="2325" max="2325" width="8.26953125" style="41" bestFit="1" customWidth="1"/>
    <col min="2326" max="2560" width="8.7265625" style="41"/>
    <col min="2561" max="2561" width="15.90625" style="41" customWidth="1"/>
    <col min="2562" max="2562" width="3.90625" style="41" bestFit="1" customWidth="1"/>
    <col min="2563" max="2563" width="38.26953125" style="41" customWidth="1"/>
    <col min="2564" max="2564" width="13.90625" style="41" bestFit="1" customWidth="1"/>
    <col min="2565" max="2565" width="13.08984375" style="41" bestFit="1" customWidth="1"/>
    <col min="2566" max="2566" width="7.26953125" style="41" customWidth="1"/>
    <col min="2567" max="2567" width="12.08984375" style="41" bestFit="1" customWidth="1"/>
    <col min="2568" max="2571" width="10.453125" style="41" bestFit="1" customWidth="1"/>
    <col min="2572" max="2572" width="5.90625" style="41" bestFit="1" customWidth="1"/>
    <col min="2573" max="2573" width="8.7265625" style="41" bestFit="1" customWidth="1"/>
    <col min="2574" max="2574" width="8.7265625" style="41" customWidth="1"/>
    <col min="2575" max="2575" width="8.453125" style="41" customWidth="1"/>
    <col min="2576" max="2576" width="14.36328125" style="41" bestFit="1" customWidth="1"/>
    <col min="2577" max="2577" width="10" style="41" bestFit="1" customWidth="1"/>
    <col min="2578" max="2578" width="6" style="41" customWidth="1"/>
    <col min="2579" max="2579" width="25.26953125" style="41" bestFit="1" customWidth="1"/>
    <col min="2580" max="2580" width="11" style="41" bestFit="1" customWidth="1"/>
    <col min="2581" max="2581" width="8.26953125" style="41" bestFit="1" customWidth="1"/>
    <col min="2582" max="2816" width="8.7265625" style="41"/>
    <col min="2817" max="2817" width="15.90625" style="41" customWidth="1"/>
    <col min="2818" max="2818" width="3.90625" style="41" bestFit="1" customWidth="1"/>
    <col min="2819" max="2819" width="38.26953125" style="41" customWidth="1"/>
    <col min="2820" max="2820" width="13.90625" style="41" bestFit="1" customWidth="1"/>
    <col min="2821" max="2821" width="13.08984375" style="41" bestFit="1" customWidth="1"/>
    <col min="2822" max="2822" width="7.26953125" style="41" customWidth="1"/>
    <col min="2823" max="2823" width="12.08984375" style="41" bestFit="1" customWidth="1"/>
    <col min="2824" max="2827" width="10.453125" style="41" bestFit="1" customWidth="1"/>
    <col min="2828" max="2828" width="5.90625" style="41" bestFit="1" customWidth="1"/>
    <col min="2829" max="2829" width="8.7265625" style="41" bestFit="1" customWidth="1"/>
    <col min="2830" max="2830" width="8.7265625" style="41" customWidth="1"/>
    <col min="2831" max="2831" width="8.453125" style="41" customWidth="1"/>
    <col min="2832" max="2832" width="14.36328125" style="41" bestFit="1" customWidth="1"/>
    <col min="2833" max="2833" width="10" style="41" bestFit="1" customWidth="1"/>
    <col min="2834" max="2834" width="6" style="41" customWidth="1"/>
    <col min="2835" max="2835" width="25.26953125" style="41" bestFit="1" customWidth="1"/>
    <col min="2836" max="2836" width="11" style="41" bestFit="1" customWidth="1"/>
    <col min="2837" max="2837" width="8.26953125" style="41" bestFit="1" customWidth="1"/>
    <col min="2838" max="3072" width="8.7265625" style="41"/>
    <col min="3073" max="3073" width="15.90625" style="41" customWidth="1"/>
    <col min="3074" max="3074" width="3.90625" style="41" bestFit="1" customWidth="1"/>
    <col min="3075" max="3075" width="38.26953125" style="41" customWidth="1"/>
    <col min="3076" max="3076" width="13.90625" style="41" bestFit="1" customWidth="1"/>
    <col min="3077" max="3077" width="13.08984375" style="41" bestFit="1" customWidth="1"/>
    <col min="3078" max="3078" width="7.26953125" style="41" customWidth="1"/>
    <col min="3079" max="3079" width="12.08984375" style="41" bestFit="1" customWidth="1"/>
    <col min="3080" max="3083" width="10.453125" style="41" bestFit="1" customWidth="1"/>
    <col min="3084" max="3084" width="5.90625" style="41" bestFit="1" customWidth="1"/>
    <col min="3085" max="3085" width="8.7265625" style="41" bestFit="1" customWidth="1"/>
    <col min="3086" max="3086" width="8.7265625" style="41" customWidth="1"/>
    <col min="3087" max="3087" width="8.453125" style="41" customWidth="1"/>
    <col min="3088" max="3088" width="14.36328125" style="41" bestFit="1" customWidth="1"/>
    <col min="3089" max="3089" width="10" style="41" bestFit="1" customWidth="1"/>
    <col min="3090" max="3090" width="6" style="41" customWidth="1"/>
    <col min="3091" max="3091" width="25.26953125" style="41" bestFit="1" customWidth="1"/>
    <col min="3092" max="3092" width="11" style="41" bestFit="1" customWidth="1"/>
    <col min="3093" max="3093" width="8.26953125" style="41" bestFit="1" customWidth="1"/>
    <col min="3094" max="3328" width="8.7265625" style="41"/>
    <col min="3329" max="3329" width="15.90625" style="41" customWidth="1"/>
    <col min="3330" max="3330" width="3.90625" style="41" bestFit="1" customWidth="1"/>
    <col min="3331" max="3331" width="38.26953125" style="41" customWidth="1"/>
    <col min="3332" max="3332" width="13.90625" style="41" bestFit="1" customWidth="1"/>
    <col min="3333" max="3333" width="13.08984375" style="41" bestFit="1" customWidth="1"/>
    <col min="3334" max="3334" width="7.26953125" style="41" customWidth="1"/>
    <col min="3335" max="3335" width="12.08984375" style="41" bestFit="1" customWidth="1"/>
    <col min="3336" max="3339" width="10.453125" style="41" bestFit="1" customWidth="1"/>
    <col min="3340" max="3340" width="5.90625" style="41" bestFit="1" customWidth="1"/>
    <col min="3341" max="3341" width="8.7265625" style="41" bestFit="1" customWidth="1"/>
    <col min="3342" max="3342" width="8.7265625" style="41" customWidth="1"/>
    <col min="3343" max="3343" width="8.453125" style="41" customWidth="1"/>
    <col min="3344" max="3344" width="14.36328125" style="41" bestFit="1" customWidth="1"/>
    <col min="3345" max="3345" width="10" style="41" bestFit="1" customWidth="1"/>
    <col min="3346" max="3346" width="6" style="41" customWidth="1"/>
    <col min="3347" max="3347" width="25.26953125" style="41" bestFit="1" customWidth="1"/>
    <col min="3348" max="3348" width="11" style="41" bestFit="1" customWidth="1"/>
    <col min="3349" max="3349" width="8.26953125" style="41" bestFit="1" customWidth="1"/>
    <col min="3350" max="3584" width="8.7265625" style="41"/>
    <col min="3585" max="3585" width="15.90625" style="41" customWidth="1"/>
    <col min="3586" max="3586" width="3.90625" style="41" bestFit="1" customWidth="1"/>
    <col min="3587" max="3587" width="38.26953125" style="41" customWidth="1"/>
    <col min="3588" max="3588" width="13.90625" style="41" bestFit="1" customWidth="1"/>
    <col min="3589" max="3589" width="13.08984375" style="41" bestFit="1" customWidth="1"/>
    <col min="3590" max="3590" width="7.26953125" style="41" customWidth="1"/>
    <col min="3591" max="3591" width="12.08984375" style="41" bestFit="1" customWidth="1"/>
    <col min="3592" max="3595" width="10.453125" style="41" bestFit="1" customWidth="1"/>
    <col min="3596" max="3596" width="5.90625" style="41" bestFit="1" customWidth="1"/>
    <col min="3597" max="3597" width="8.7265625" style="41" bestFit="1" customWidth="1"/>
    <col min="3598" max="3598" width="8.7265625" style="41" customWidth="1"/>
    <col min="3599" max="3599" width="8.453125" style="41" customWidth="1"/>
    <col min="3600" max="3600" width="14.36328125" style="41" bestFit="1" customWidth="1"/>
    <col min="3601" max="3601" width="10" style="41" bestFit="1" customWidth="1"/>
    <col min="3602" max="3602" width="6" style="41" customWidth="1"/>
    <col min="3603" max="3603" width="25.26953125" style="41" bestFit="1" customWidth="1"/>
    <col min="3604" max="3604" width="11" style="41" bestFit="1" customWidth="1"/>
    <col min="3605" max="3605" width="8.26953125" style="41" bestFit="1" customWidth="1"/>
    <col min="3606" max="3840" width="8.7265625" style="41"/>
    <col min="3841" max="3841" width="15.90625" style="41" customWidth="1"/>
    <col min="3842" max="3842" width="3.90625" style="41" bestFit="1" customWidth="1"/>
    <col min="3843" max="3843" width="38.26953125" style="41" customWidth="1"/>
    <col min="3844" max="3844" width="13.90625" style="41" bestFit="1" customWidth="1"/>
    <col min="3845" max="3845" width="13.08984375" style="41" bestFit="1" customWidth="1"/>
    <col min="3846" max="3846" width="7.26953125" style="41" customWidth="1"/>
    <col min="3847" max="3847" width="12.08984375" style="41" bestFit="1" customWidth="1"/>
    <col min="3848" max="3851" width="10.453125" style="41" bestFit="1" customWidth="1"/>
    <col min="3852" max="3852" width="5.90625" style="41" bestFit="1" customWidth="1"/>
    <col min="3853" max="3853" width="8.7265625" style="41" bestFit="1" customWidth="1"/>
    <col min="3854" max="3854" width="8.7265625" style="41" customWidth="1"/>
    <col min="3855" max="3855" width="8.453125" style="41" customWidth="1"/>
    <col min="3856" max="3856" width="14.36328125" style="41" bestFit="1" customWidth="1"/>
    <col min="3857" max="3857" width="10" style="41" bestFit="1" customWidth="1"/>
    <col min="3858" max="3858" width="6" style="41" customWidth="1"/>
    <col min="3859" max="3859" width="25.26953125" style="41" bestFit="1" customWidth="1"/>
    <col min="3860" max="3860" width="11" style="41" bestFit="1" customWidth="1"/>
    <col min="3861" max="3861" width="8.26953125" style="41" bestFit="1" customWidth="1"/>
    <col min="3862" max="4096" width="8.7265625" style="41"/>
    <col min="4097" max="4097" width="15.90625" style="41" customWidth="1"/>
    <col min="4098" max="4098" width="3.90625" style="41" bestFit="1" customWidth="1"/>
    <col min="4099" max="4099" width="38.26953125" style="41" customWidth="1"/>
    <col min="4100" max="4100" width="13.90625" style="41" bestFit="1" customWidth="1"/>
    <col min="4101" max="4101" width="13.08984375" style="41" bestFit="1" customWidth="1"/>
    <col min="4102" max="4102" width="7.26953125" style="41" customWidth="1"/>
    <col min="4103" max="4103" width="12.08984375" style="41" bestFit="1" customWidth="1"/>
    <col min="4104" max="4107" width="10.453125" style="41" bestFit="1" customWidth="1"/>
    <col min="4108" max="4108" width="5.90625" style="41" bestFit="1" customWidth="1"/>
    <col min="4109" max="4109" width="8.7265625" style="41" bestFit="1" customWidth="1"/>
    <col min="4110" max="4110" width="8.7265625" style="41" customWidth="1"/>
    <col min="4111" max="4111" width="8.453125" style="41" customWidth="1"/>
    <col min="4112" max="4112" width="14.36328125" style="41" bestFit="1" customWidth="1"/>
    <col min="4113" max="4113" width="10" style="41" bestFit="1" customWidth="1"/>
    <col min="4114" max="4114" width="6" style="41" customWidth="1"/>
    <col min="4115" max="4115" width="25.26953125" style="41" bestFit="1" customWidth="1"/>
    <col min="4116" max="4116" width="11" style="41" bestFit="1" customWidth="1"/>
    <col min="4117" max="4117" width="8.26953125" style="41" bestFit="1" customWidth="1"/>
    <col min="4118" max="4352" width="8.7265625" style="41"/>
    <col min="4353" max="4353" width="15.90625" style="41" customWidth="1"/>
    <col min="4354" max="4354" width="3.90625" style="41" bestFit="1" customWidth="1"/>
    <col min="4355" max="4355" width="38.26953125" style="41" customWidth="1"/>
    <col min="4356" max="4356" width="13.90625" style="41" bestFit="1" customWidth="1"/>
    <col min="4357" max="4357" width="13.08984375" style="41" bestFit="1" customWidth="1"/>
    <col min="4358" max="4358" width="7.26953125" style="41" customWidth="1"/>
    <col min="4359" max="4359" width="12.08984375" style="41" bestFit="1" customWidth="1"/>
    <col min="4360" max="4363" width="10.453125" style="41" bestFit="1" customWidth="1"/>
    <col min="4364" max="4364" width="5.90625" style="41" bestFit="1" customWidth="1"/>
    <col min="4365" max="4365" width="8.7265625" style="41" bestFit="1" customWidth="1"/>
    <col min="4366" max="4366" width="8.7265625" style="41" customWidth="1"/>
    <col min="4367" max="4367" width="8.453125" style="41" customWidth="1"/>
    <col min="4368" max="4368" width="14.36328125" style="41" bestFit="1" customWidth="1"/>
    <col min="4369" max="4369" width="10" style="41" bestFit="1" customWidth="1"/>
    <col min="4370" max="4370" width="6" style="41" customWidth="1"/>
    <col min="4371" max="4371" width="25.26953125" style="41" bestFit="1" customWidth="1"/>
    <col min="4372" max="4372" width="11" style="41" bestFit="1" customWidth="1"/>
    <col min="4373" max="4373" width="8.26953125" style="41" bestFit="1" customWidth="1"/>
    <col min="4374" max="4608" width="8.7265625" style="41"/>
    <col min="4609" max="4609" width="15.90625" style="41" customWidth="1"/>
    <col min="4610" max="4610" width="3.90625" style="41" bestFit="1" customWidth="1"/>
    <col min="4611" max="4611" width="38.26953125" style="41" customWidth="1"/>
    <col min="4612" max="4612" width="13.90625" style="41" bestFit="1" customWidth="1"/>
    <col min="4613" max="4613" width="13.08984375" style="41" bestFit="1" customWidth="1"/>
    <col min="4614" max="4614" width="7.26953125" style="41" customWidth="1"/>
    <col min="4615" max="4615" width="12.08984375" style="41" bestFit="1" customWidth="1"/>
    <col min="4616" max="4619" width="10.453125" style="41" bestFit="1" customWidth="1"/>
    <col min="4620" max="4620" width="5.90625" style="41" bestFit="1" customWidth="1"/>
    <col min="4621" max="4621" width="8.7265625" style="41" bestFit="1" customWidth="1"/>
    <col min="4622" max="4622" width="8.7265625" style="41" customWidth="1"/>
    <col min="4623" max="4623" width="8.453125" style="41" customWidth="1"/>
    <col min="4624" max="4624" width="14.36328125" style="41" bestFit="1" customWidth="1"/>
    <col min="4625" max="4625" width="10" style="41" bestFit="1" customWidth="1"/>
    <col min="4626" max="4626" width="6" style="41" customWidth="1"/>
    <col min="4627" max="4627" width="25.26953125" style="41" bestFit="1" customWidth="1"/>
    <col min="4628" max="4628" width="11" style="41" bestFit="1" customWidth="1"/>
    <col min="4629" max="4629" width="8.26953125" style="41" bestFit="1" customWidth="1"/>
    <col min="4630" max="4864" width="8.7265625" style="41"/>
    <col min="4865" max="4865" width="15.90625" style="41" customWidth="1"/>
    <col min="4866" max="4866" width="3.90625" style="41" bestFit="1" customWidth="1"/>
    <col min="4867" max="4867" width="38.26953125" style="41" customWidth="1"/>
    <col min="4868" max="4868" width="13.90625" style="41" bestFit="1" customWidth="1"/>
    <col min="4869" max="4869" width="13.08984375" style="41" bestFit="1" customWidth="1"/>
    <col min="4870" max="4870" width="7.26953125" style="41" customWidth="1"/>
    <col min="4871" max="4871" width="12.08984375" style="41" bestFit="1" customWidth="1"/>
    <col min="4872" max="4875" width="10.453125" style="41" bestFit="1" customWidth="1"/>
    <col min="4876" max="4876" width="5.90625" style="41" bestFit="1" customWidth="1"/>
    <col min="4877" max="4877" width="8.7265625" style="41" bestFit="1" customWidth="1"/>
    <col min="4878" max="4878" width="8.7265625" style="41" customWidth="1"/>
    <col min="4879" max="4879" width="8.453125" style="41" customWidth="1"/>
    <col min="4880" max="4880" width="14.36328125" style="41" bestFit="1" customWidth="1"/>
    <col min="4881" max="4881" width="10" style="41" bestFit="1" customWidth="1"/>
    <col min="4882" max="4882" width="6" style="41" customWidth="1"/>
    <col min="4883" max="4883" width="25.26953125" style="41" bestFit="1" customWidth="1"/>
    <col min="4884" max="4884" width="11" style="41" bestFit="1" customWidth="1"/>
    <col min="4885" max="4885" width="8.26953125" style="41" bestFit="1" customWidth="1"/>
    <col min="4886" max="5120" width="8.7265625" style="41"/>
    <col min="5121" max="5121" width="15.90625" style="41" customWidth="1"/>
    <col min="5122" max="5122" width="3.90625" style="41" bestFit="1" customWidth="1"/>
    <col min="5123" max="5123" width="38.26953125" style="41" customWidth="1"/>
    <col min="5124" max="5124" width="13.90625" style="41" bestFit="1" customWidth="1"/>
    <col min="5125" max="5125" width="13.08984375" style="41" bestFit="1" customWidth="1"/>
    <col min="5126" max="5126" width="7.26953125" style="41" customWidth="1"/>
    <col min="5127" max="5127" width="12.08984375" style="41" bestFit="1" customWidth="1"/>
    <col min="5128" max="5131" width="10.453125" style="41" bestFit="1" customWidth="1"/>
    <col min="5132" max="5132" width="5.90625" style="41" bestFit="1" customWidth="1"/>
    <col min="5133" max="5133" width="8.7265625" style="41" bestFit="1" customWidth="1"/>
    <col min="5134" max="5134" width="8.7265625" style="41" customWidth="1"/>
    <col min="5135" max="5135" width="8.453125" style="41" customWidth="1"/>
    <col min="5136" max="5136" width="14.36328125" style="41" bestFit="1" customWidth="1"/>
    <col min="5137" max="5137" width="10" style="41" bestFit="1" customWidth="1"/>
    <col min="5138" max="5138" width="6" style="41" customWidth="1"/>
    <col min="5139" max="5139" width="25.26953125" style="41" bestFit="1" customWidth="1"/>
    <col min="5140" max="5140" width="11" style="41" bestFit="1" customWidth="1"/>
    <col min="5141" max="5141" width="8.26953125" style="41" bestFit="1" customWidth="1"/>
    <col min="5142" max="5376" width="8.7265625" style="41"/>
    <col min="5377" max="5377" width="15.90625" style="41" customWidth="1"/>
    <col min="5378" max="5378" width="3.90625" style="41" bestFit="1" customWidth="1"/>
    <col min="5379" max="5379" width="38.26953125" style="41" customWidth="1"/>
    <col min="5380" max="5380" width="13.90625" style="41" bestFit="1" customWidth="1"/>
    <col min="5381" max="5381" width="13.08984375" style="41" bestFit="1" customWidth="1"/>
    <col min="5382" max="5382" width="7.26953125" style="41" customWidth="1"/>
    <col min="5383" max="5383" width="12.08984375" style="41" bestFit="1" customWidth="1"/>
    <col min="5384" max="5387" width="10.453125" style="41" bestFit="1" customWidth="1"/>
    <col min="5388" max="5388" width="5.90625" style="41" bestFit="1" customWidth="1"/>
    <col min="5389" max="5389" width="8.7265625" style="41" bestFit="1" customWidth="1"/>
    <col min="5390" max="5390" width="8.7265625" style="41" customWidth="1"/>
    <col min="5391" max="5391" width="8.453125" style="41" customWidth="1"/>
    <col min="5392" max="5392" width="14.36328125" style="41" bestFit="1" customWidth="1"/>
    <col min="5393" max="5393" width="10" style="41" bestFit="1" customWidth="1"/>
    <col min="5394" max="5394" width="6" style="41" customWidth="1"/>
    <col min="5395" max="5395" width="25.26953125" style="41" bestFit="1" customWidth="1"/>
    <col min="5396" max="5396" width="11" style="41" bestFit="1" customWidth="1"/>
    <col min="5397" max="5397" width="8.26953125" style="41" bestFit="1" customWidth="1"/>
    <col min="5398" max="5632" width="8.7265625" style="41"/>
    <col min="5633" max="5633" width="15.90625" style="41" customWidth="1"/>
    <col min="5634" max="5634" width="3.90625" style="41" bestFit="1" customWidth="1"/>
    <col min="5635" max="5635" width="38.26953125" style="41" customWidth="1"/>
    <col min="5636" max="5636" width="13.90625" style="41" bestFit="1" customWidth="1"/>
    <col min="5637" max="5637" width="13.08984375" style="41" bestFit="1" customWidth="1"/>
    <col min="5638" max="5638" width="7.26953125" style="41" customWidth="1"/>
    <col min="5639" max="5639" width="12.08984375" style="41" bestFit="1" customWidth="1"/>
    <col min="5640" max="5643" width="10.453125" style="41" bestFit="1" customWidth="1"/>
    <col min="5644" max="5644" width="5.90625" style="41" bestFit="1" customWidth="1"/>
    <col min="5645" max="5645" width="8.7265625" style="41" bestFit="1" customWidth="1"/>
    <col min="5646" max="5646" width="8.7265625" style="41" customWidth="1"/>
    <col min="5647" max="5647" width="8.453125" style="41" customWidth="1"/>
    <col min="5648" max="5648" width="14.36328125" style="41" bestFit="1" customWidth="1"/>
    <col min="5649" max="5649" width="10" style="41" bestFit="1" customWidth="1"/>
    <col min="5650" max="5650" width="6" style="41" customWidth="1"/>
    <col min="5651" max="5651" width="25.26953125" style="41" bestFit="1" customWidth="1"/>
    <col min="5652" max="5652" width="11" style="41" bestFit="1" customWidth="1"/>
    <col min="5653" max="5653" width="8.26953125" style="41" bestFit="1" customWidth="1"/>
    <col min="5654" max="5888" width="8.7265625" style="41"/>
    <col min="5889" max="5889" width="15.90625" style="41" customWidth="1"/>
    <col min="5890" max="5890" width="3.90625" style="41" bestFit="1" customWidth="1"/>
    <col min="5891" max="5891" width="38.26953125" style="41" customWidth="1"/>
    <col min="5892" max="5892" width="13.90625" style="41" bestFit="1" customWidth="1"/>
    <col min="5893" max="5893" width="13.08984375" style="41" bestFit="1" customWidth="1"/>
    <col min="5894" max="5894" width="7.26953125" style="41" customWidth="1"/>
    <col min="5895" max="5895" width="12.08984375" style="41" bestFit="1" customWidth="1"/>
    <col min="5896" max="5899" width="10.453125" style="41" bestFit="1" customWidth="1"/>
    <col min="5900" max="5900" width="5.90625" style="41" bestFit="1" customWidth="1"/>
    <col min="5901" max="5901" width="8.7265625" style="41" bestFit="1" customWidth="1"/>
    <col min="5902" max="5902" width="8.7265625" style="41" customWidth="1"/>
    <col min="5903" max="5903" width="8.453125" style="41" customWidth="1"/>
    <col min="5904" max="5904" width="14.36328125" style="41" bestFit="1" customWidth="1"/>
    <col min="5905" max="5905" width="10" style="41" bestFit="1" customWidth="1"/>
    <col min="5906" max="5906" width="6" style="41" customWidth="1"/>
    <col min="5907" max="5907" width="25.26953125" style="41" bestFit="1" customWidth="1"/>
    <col min="5908" max="5908" width="11" style="41" bestFit="1" customWidth="1"/>
    <col min="5909" max="5909" width="8.26953125" style="41" bestFit="1" customWidth="1"/>
    <col min="5910" max="6144" width="8.7265625" style="41"/>
    <col min="6145" max="6145" width="15.90625" style="41" customWidth="1"/>
    <col min="6146" max="6146" width="3.90625" style="41" bestFit="1" customWidth="1"/>
    <col min="6147" max="6147" width="38.26953125" style="41" customWidth="1"/>
    <col min="6148" max="6148" width="13.90625" style="41" bestFit="1" customWidth="1"/>
    <col min="6149" max="6149" width="13.08984375" style="41" bestFit="1" customWidth="1"/>
    <col min="6150" max="6150" width="7.26953125" style="41" customWidth="1"/>
    <col min="6151" max="6151" width="12.08984375" style="41" bestFit="1" customWidth="1"/>
    <col min="6152" max="6155" width="10.453125" style="41" bestFit="1" customWidth="1"/>
    <col min="6156" max="6156" width="5.90625" style="41" bestFit="1" customWidth="1"/>
    <col min="6157" max="6157" width="8.7265625" style="41" bestFit="1" customWidth="1"/>
    <col min="6158" max="6158" width="8.7265625" style="41" customWidth="1"/>
    <col min="6159" max="6159" width="8.453125" style="41" customWidth="1"/>
    <col min="6160" max="6160" width="14.36328125" style="41" bestFit="1" customWidth="1"/>
    <col min="6161" max="6161" width="10" style="41" bestFit="1" customWidth="1"/>
    <col min="6162" max="6162" width="6" style="41" customWidth="1"/>
    <col min="6163" max="6163" width="25.26953125" style="41" bestFit="1" customWidth="1"/>
    <col min="6164" max="6164" width="11" style="41" bestFit="1" customWidth="1"/>
    <col min="6165" max="6165" width="8.26953125" style="41" bestFit="1" customWidth="1"/>
    <col min="6166" max="6400" width="8.7265625" style="41"/>
    <col min="6401" max="6401" width="15.90625" style="41" customWidth="1"/>
    <col min="6402" max="6402" width="3.90625" style="41" bestFit="1" customWidth="1"/>
    <col min="6403" max="6403" width="38.26953125" style="41" customWidth="1"/>
    <col min="6404" max="6404" width="13.90625" style="41" bestFit="1" customWidth="1"/>
    <col min="6405" max="6405" width="13.08984375" style="41" bestFit="1" customWidth="1"/>
    <col min="6406" max="6406" width="7.26953125" style="41" customWidth="1"/>
    <col min="6407" max="6407" width="12.08984375" style="41" bestFit="1" customWidth="1"/>
    <col min="6408" max="6411" width="10.453125" style="41" bestFit="1" customWidth="1"/>
    <col min="6412" max="6412" width="5.90625" style="41" bestFit="1" customWidth="1"/>
    <col min="6413" max="6413" width="8.7265625" style="41" bestFit="1" customWidth="1"/>
    <col min="6414" max="6414" width="8.7265625" style="41" customWidth="1"/>
    <col min="6415" max="6415" width="8.453125" style="41" customWidth="1"/>
    <col min="6416" max="6416" width="14.36328125" style="41" bestFit="1" customWidth="1"/>
    <col min="6417" max="6417" width="10" style="41" bestFit="1" customWidth="1"/>
    <col min="6418" max="6418" width="6" style="41" customWidth="1"/>
    <col min="6419" max="6419" width="25.26953125" style="41" bestFit="1" customWidth="1"/>
    <col min="6420" max="6420" width="11" style="41" bestFit="1" customWidth="1"/>
    <col min="6421" max="6421" width="8.26953125" style="41" bestFit="1" customWidth="1"/>
    <col min="6422" max="6656" width="8.7265625" style="41"/>
    <col min="6657" max="6657" width="15.90625" style="41" customWidth="1"/>
    <col min="6658" max="6658" width="3.90625" style="41" bestFit="1" customWidth="1"/>
    <col min="6659" max="6659" width="38.26953125" style="41" customWidth="1"/>
    <col min="6660" max="6660" width="13.90625" style="41" bestFit="1" customWidth="1"/>
    <col min="6661" max="6661" width="13.08984375" style="41" bestFit="1" customWidth="1"/>
    <col min="6662" max="6662" width="7.26953125" style="41" customWidth="1"/>
    <col min="6663" max="6663" width="12.08984375" style="41" bestFit="1" customWidth="1"/>
    <col min="6664" max="6667" width="10.453125" style="41" bestFit="1" customWidth="1"/>
    <col min="6668" max="6668" width="5.90625" style="41" bestFit="1" customWidth="1"/>
    <col min="6669" max="6669" width="8.7265625" style="41" bestFit="1" customWidth="1"/>
    <col min="6670" max="6670" width="8.7265625" style="41" customWidth="1"/>
    <col min="6671" max="6671" width="8.453125" style="41" customWidth="1"/>
    <col min="6672" max="6672" width="14.36328125" style="41" bestFit="1" customWidth="1"/>
    <col min="6673" max="6673" width="10" style="41" bestFit="1" customWidth="1"/>
    <col min="6674" max="6674" width="6" style="41" customWidth="1"/>
    <col min="6675" max="6675" width="25.26953125" style="41" bestFit="1" customWidth="1"/>
    <col min="6676" max="6676" width="11" style="41" bestFit="1" customWidth="1"/>
    <col min="6677" max="6677" width="8.26953125" style="41" bestFit="1" customWidth="1"/>
    <col min="6678" max="6912" width="8.7265625" style="41"/>
    <col min="6913" max="6913" width="15.90625" style="41" customWidth="1"/>
    <col min="6914" max="6914" width="3.90625" style="41" bestFit="1" customWidth="1"/>
    <col min="6915" max="6915" width="38.26953125" style="41" customWidth="1"/>
    <col min="6916" max="6916" width="13.90625" style="41" bestFit="1" customWidth="1"/>
    <col min="6917" max="6917" width="13.08984375" style="41" bestFit="1" customWidth="1"/>
    <col min="6918" max="6918" width="7.26953125" style="41" customWidth="1"/>
    <col min="6919" max="6919" width="12.08984375" style="41" bestFit="1" customWidth="1"/>
    <col min="6920" max="6923" width="10.453125" style="41" bestFit="1" customWidth="1"/>
    <col min="6924" max="6924" width="5.90625" style="41" bestFit="1" customWidth="1"/>
    <col min="6925" max="6925" width="8.7265625" style="41" bestFit="1" customWidth="1"/>
    <col min="6926" max="6926" width="8.7265625" style="41" customWidth="1"/>
    <col min="6927" max="6927" width="8.453125" style="41" customWidth="1"/>
    <col min="6928" max="6928" width="14.36328125" style="41" bestFit="1" customWidth="1"/>
    <col min="6929" max="6929" width="10" style="41" bestFit="1" customWidth="1"/>
    <col min="6930" max="6930" width="6" style="41" customWidth="1"/>
    <col min="6931" max="6931" width="25.26953125" style="41" bestFit="1" customWidth="1"/>
    <col min="6932" max="6932" width="11" style="41" bestFit="1" customWidth="1"/>
    <col min="6933" max="6933" width="8.26953125" style="41" bestFit="1" customWidth="1"/>
    <col min="6934" max="7168" width="8.7265625" style="41"/>
    <col min="7169" max="7169" width="15.90625" style="41" customWidth="1"/>
    <col min="7170" max="7170" width="3.90625" style="41" bestFit="1" customWidth="1"/>
    <col min="7171" max="7171" width="38.26953125" style="41" customWidth="1"/>
    <col min="7172" max="7172" width="13.90625" style="41" bestFit="1" customWidth="1"/>
    <col min="7173" max="7173" width="13.08984375" style="41" bestFit="1" customWidth="1"/>
    <col min="7174" max="7174" width="7.26953125" style="41" customWidth="1"/>
    <col min="7175" max="7175" width="12.08984375" style="41" bestFit="1" customWidth="1"/>
    <col min="7176" max="7179" width="10.453125" style="41" bestFit="1" customWidth="1"/>
    <col min="7180" max="7180" width="5.90625" style="41" bestFit="1" customWidth="1"/>
    <col min="7181" max="7181" width="8.7265625" style="41" bestFit="1" customWidth="1"/>
    <col min="7182" max="7182" width="8.7265625" style="41" customWidth="1"/>
    <col min="7183" max="7183" width="8.453125" style="41" customWidth="1"/>
    <col min="7184" max="7184" width="14.36328125" style="41" bestFit="1" customWidth="1"/>
    <col min="7185" max="7185" width="10" style="41" bestFit="1" customWidth="1"/>
    <col min="7186" max="7186" width="6" style="41" customWidth="1"/>
    <col min="7187" max="7187" width="25.26953125" style="41" bestFit="1" customWidth="1"/>
    <col min="7188" max="7188" width="11" style="41" bestFit="1" customWidth="1"/>
    <col min="7189" max="7189" width="8.26953125" style="41" bestFit="1" customWidth="1"/>
    <col min="7190" max="7424" width="8.7265625" style="41"/>
    <col min="7425" max="7425" width="15.90625" style="41" customWidth="1"/>
    <col min="7426" max="7426" width="3.90625" style="41" bestFit="1" customWidth="1"/>
    <col min="7427" max="7427" width="38.26953125" style="41" customWidth="1"/>
    <col min="7428" max="7428" width="13.90625" style="41" bestFit="1" customWidth="1"/>
    <col min="7429" max="7429" width="13.08984375" style="41" bestFit="1" customWidth="1"/>
    <col min="7430" max="7430" width="7.26953125" style="41" customWidth="1"/>
    <col min="7431" max="7431" width="12.08984375" style="41" bestFit="1" customWidth="1"/>
    <col min="7432" max="7435" width="10.453125" style="41" bestFit="1" customWidth="1"/>
    <col min="7436" max="7436" width="5.90625" style="41" bestFit="1" customWidth="1"/>
    <col min="7437" max="7437" width="8.7265625" style="41" bestFit="1" customWidth="1"/>
    <col min="7438" max="7438" width="8.7265625" style="41" customWidth="1"/>
    <col min="7439" max="7439" width="8.453125" style="41" customWidth="1"/>
    <col min="7440" max="7440" width="14.36328125" style="41" bestFit="1" customWidth="1"/>
    <col min="7441" max="7441" width="10" style="41" bestFit="1" customWidth="1"/>
    <col min="7442" max="7442" width="6" style="41" customWidth="1"/>
    <col min="7443" max="7443" width="25.26953125" style="41" bestFit="1" customWidth="1"/>
    <col min="7444" max="7444" width="11" style="41" bestFit="1" customWidth="1"/>
    <col min="7445" max="7445" width="8.26953125" style="41" bestFit="1" customWidth="1"/>
    <col min="7446" max="7680" width="8.7265625" style="41"/>
    <col min="7681" max="7681" width="15.90625" style="41" customWidth="1"/>
    <col min="7682" max="7682" width="3.90625" style="41" bestFit="1" customWidth="1"/>
    <col min="7683" max="7683" width="38.26953125" style="41" customWidth="1"/>
    <col min="7684" max="7684" width="13.90625" style="41" bestFit="1" customWidth="1"/>
    <col min="7685" max="7685" width="13.08984375" style="41" bestFit="1" customWidth="1"/>
    <col min="7686" max="7686" width="7.26953125" style="41" customWidth="1"/>
    <col min="7687" max="7687" width="12.08984375" style="41" bestFit="1" customWidth="1"/>
    <col min="7688" max="7691" width="10.453125" style="41" bestFit="1" customWidth="1"/>
    <col min="7692" max="7692" width="5.90625" style="41" bestFit="1" customWidth="1"/>
    <col min="7693" max="7693" width="8.7265625" style="41" bestFit="1" customWidth="1"/>
    <col min="7694" max="7694" width="8.7265625" style="41" customWidth="1"/>
    <col min="7695" max="7695" width="8.453125" style="41" customWidth="1"/>
    <col min="7696" max="7696" width="14.36328125" style="41" bestFit="1" customWidth="1"/>
    <col min="7697" max="7697" width="10" style="41" bestFit="1" customWidth="1"/>
    <col min="7698" max="7698" width="6" style="41" customWidth="1"/>
    <col min="7699" max="7699" width="25.26953125" style="41" bestFit="1" customWidth="1"/>
    <col min="7700" max="7700" width="11" style="41" bestFit="1" customWidth="1"/>
    <col min="7701" max="7701" width="8.26953125" style="41" bestFit="1" customWidth="1"/>
    <col min="7702" max="7936" width="8.7265625" style="41"/>
    <col min="7937" max="7937" width="15.90625" style="41" customWidth="1"/>
    <col min="7938" max="7938" width="3.90625" style="41" bestFit="1" customWidth="1"/>
    <col min="7939" max="7939" width="38.26953125" style="41" customWidth="1"/>
    <col min="7940" max="7940" width="13.90625" style="41" bestFit="1" customWidth="1"/>
    <col min="7941" max="7941" width="13.08984375" style="41" bestFit="1" customWidth="1"/>
    <col min="7942" max="7942" width="7.26953125" style="41" customWidth="1"/>
    <col min="7943" max="7943" width="12.08984375" style="41" bestFit="1" customWidth="1"/>
    <col min="7944" max="7947" width="10.453125" style="41" bestFit="1" customWidth="1"/>
    <col min="7948" max="7948" width="5.90625" style="41" bestFit="1" customWidth="1"/>
    <col min="7949" max="7949" width="8.7265625" style="41" bestFit="1" customWidth="1"/>
    <col min="7950" max="7950" width="8.7265625" style="41" customWidth="1"/>
    <col min="7951" max="7951" width="8.453125" style="41" customWidth="1"/>
    <col min="7952" max="7952" width="14.36328125" style="41" bestFit="1" customWidth="1"/>
    <col min="7953" max="7953" width="10" style="41" bestFit="1" customWidth="1"/>
    <col min="7954" max="7954" width="6" style="41" customWidth="1"/>
    <col min="7955" max="7955" width="25.26953125" style="41" bestFit="1" customWidth="1"/>
    <col min="7956" max="7956" width="11" style="41" bestFit="1" customWidth="1"/>
    <col min="7957" max="7957" width="8.26953125" style="41" bestFit="1" customWidth="1"/>
    <col min="7958" max="8192" width="8.7265625" style="41"/>
    <col min="8193" max="8193" width="15.90625" style="41" customWidth="1"/>
    <col min="8194" max="8194" width="3.90625" style="41" bestFit="1" customWidth="1"/>
    <col min="8195" max="8195" width="38.26953125" style="41" customWidth="1"/>
    <col min="8196" max="8196" width="13.90625" style="41" bestFit="1" customWidth="1"/>
    <col min="8197" max="8197" width="13.08984375" style="41" bestFit="1" customWidth="1"/>
    <col min="8198" max="8198" width="7.26953125" style="41" customWidth="1"/>
    <col min="8199" max="8199" width="12.08984375" style="41" bestFit="1" customWidth="1"/>
    <col min="8200" max="8203" width="10.453125" style="41" bestFit="1" customWidth="1"/>
    <col min="8204" max="8204" width="5.90625" style="41" bestFit="1" customWidth="1"/>
    <col min="8205" max="8205" width="8.7265625" style="41" bestFit="1" customWidth="1"/>
    <col min="8206" max="8206" width="8.7265625" style="41" customWidth="1"/>
    <col min="8207" max="8207" width="8.453125" style="41" customWidth="1"/>
    <col min="8208" max="8208" width="14.36328125" style="41" bestFit="1" customWidth="1"/>
    <col min="8209" max="8209" width="10" style="41" bestFit="1" customWidth="1"/>
    <col min="8210" max="8210" width="6" style="41" customWidth="1"/>
    <col min="8211" max="8211" width="25.26953125" style="41" bestFit="1" customWidth="1"/>
    <col min="8212" max="8212" width="11" style="41" bestFit="1" customWidth="1"/>
    <col min="8213" max="8213" width="8.26953125" style="41" bestFit="1" customWidth="1"/>
    <col min="8214" max="8448" width="8.7265625" style="41"/>
    <col min="8449" max="8449" width="15.90625" style="41" customWidth="1"/>
    <col min="8450" max="8450" width="3.90625" style="41" bestFit="1" customWidth="1"/>
    <col min="8451" max="8451" width="38.26953125" style="41" customWidth="1"/>
    <col min="8452" max="8452" width="13.90625" style="41" bestFit="1" customWidth="1"/>
    <col min="8453" max="8453" width="13.08984375" style="41" bestFit="1" customWidth="1"/>
    <col min="8454" max="8454" width="7.26953125" style="41" customWidth="1"/>
    <col min="8455" max="8455" width="12.08984375" style="41" bestFit="1" customWidth="1"/>
    <col min="8456" max="8459" width="10.453125" style="41" bestFit="1" customWidth="1"/>
    <col min="8460" max="8460" width="5.90625" style="41" bestFit="1" customWidth="1"/>
    <col min="8461" max="8461" width="8.7265625" style="41" bestFit="1" customWidth="1"/>
    <col min="8462" max="8462" width="8.7265625" style="41" customWidth="1"/>
    <col min="8463" max="8463" width="8.453125" style="41" customWidth="1"/>
    <col min="8464" max="8464" width="14.36328125" style="41" bestFit="1" customWidth="1"/>
    <col min="8465" max="8465" width="10" style="41" bestFit="1" customWidth="1"/>
    <col min="8466" max="8466" width="6" style="41" customWidth="1"/>
    <col min="8467" max="8467" width="25.26953125" style="41" bestFit="1" customWidth="1"/>
    <col min="8468" max="8468" width="11" style="41" bestFit="1" customWidth="1"/>
    <col min="8469" max="8469" width="8.26953125" style="41" bestFit="1" customWidth="1"/>
    <col min="8470" max="8704" width="8.7265625" style="41"/>
    <col min="8705" max="8705" width="15.90625" style="41" customWidth="1"/>
    <col min="8706" max="8706" width="3.90625" style="41" bestFit="1" customWidth="1"/>
    <col min="8707" max="8707" width="38.26953125" style="41" customWidth="1"/>
    <col min="8708" max="8708" width="13.90625" style="41" bestFit="1" customWidth="1"/>
    <col min="8709" max="8709" width="13.08984375" style="41" bestFit="1" customWidth="1"/>
    <col min="8710" max="8710" width="7.26953125" style="41" customWidth="1"/>
    <col min="8711" max="8711" width="12.08984375" style="41" bestFit="1" customWidth="1"/>
    <col min="8712" max="8715" width="10.453125" style="41" bestFit="1" customWidth="1"/>
    <col min="8716" max="8716" width="5.90625" style="41" bestFit="1" customWidth="1"/>
    <col min="8717" max="8717" width="8.7265625" style="41" bestFit="1" customWidth="1"/>
    <col min="8718" max="8718" width="8.7265625" style="41" customWidth="1"/>
    <col min="8719" max="8719" width="8.453125" style="41" customWidth="1"/>
    <col min="8720" max="8720" width="14.36328125" style="41" bestFit="1" customWidth="1"/>
    <col min="8721" max="8721" width="10" style="41" bestFit="1" customWidth="1"/>
    <col min="8722" max="8722" width="6" style="41" customWidth="1"/>
    <col min="8723" max="8723" width="25.26953125" style="41" bestFit="1" customWidth="1"/>
    <col min="8724" max="8724" width="11" style="41" bestFit="1" customWidth="1"/>
    <col min="8725" max="8725" width="8.26953125" style="41" bestFit="1" customWidth="1"/>
    <col min="8726" max="8960" width="8.7265625" style="41"/>
    <col min="8961" max="8961" width="15.90625" style="41" customWidth="1"/>
    <col min="8962" max="8962" width="3.90625" style="41" bestFit="1" customWidth="1"/>
    <col min="8963" max="8963" width="38.26953125" style="41" customWidth="1"/>
    <col min="8964" max="8964" width="13.90625" style="41" bestFit="1" customWidth="1"/>
    <col min="8965" max="8965" width="13.08984375" style="41" bestFit="1" customWidth="1"/>
    <col min="8966" max="8966" width="7.26953125" style="41" customWidth="1"/>
    <col min="8967" max="8967" width="12.08984375" style="41" bestFit="1" customWidth="1"/>
    <col min="8968" max="8971" width="10.453125" style="41" bestFit="1" customWidth="1"/>
    <col min="8972" max="8972" width="5.90625" style="41" bestFit="1" customWidth="1"/>
    <col min="8973" max="8973" width="8.7265625" style="41" bestFit="1" customWidth="1"/>
    <col min="8974" max="8974" width="8.7265625" style="41" customWidth="1"/>
    <col min="8975" max="8975" width="8.453125" style="41" customWidth="1"/>
    <col min="8976" max="8976" width="14.36328125" style="41" bestFit="1" customWidth="1"/>
    <col min="8977" max="8977" width="10" style="41" bestFit="1" customWidth="1"/>
    <col min="8978" max="8978" width="6" style="41" customWidth="1"/>
    <col min="8979" max="8979" width="25.26953125" style="41" bestFit="1" customWidth="1"/>
    <col min="8980" max="8980" width="11" style="41" bestFit="1" customWidth="1"/>
    <col min="8981" max="8981" width="8.26953125" style="41" bestFit="1" customWidth="1"/>
    <col min="8982" max="9216" width="8.7265625" style="41"/>
    <col min="9217" max="9217" width="15.90625" style="41" customWidth="1"/>
    <col min="9218" max="9218" width="3.90625" style="41" bestFit="1" customWidth="1"/>
    <col min="9219" max="9219" width="38.26953125" style="41" customWidth="1"/>
    <col min="9220" max="9220" width="13.90625" style="41" bestFit="1" customWidth="1"/>
    <col min="9221" max="9221" width="13.08984375" style="41" bestFit="1" customWidth="1"/>
    <col min="9222" max="9222" width="7.26953125" style="41" customWidth="1"/>
    <col min="9223" max="9223" width="12.08984375" style="41" bestFit="1" customWidth="1"/>
    <col min="9224" max="9227" width="10.453125" style="41" bestFit="1" customWidth="1"/>
    <col min="9228" max="9228" width="5.90625" style="41" bestFit="1" customWidth="1"/>
    <col min="9229" max="9229" width="8.7265625" style="41" bestFit="1" customWidth="1"/>
    <col min="9230" max="9230" width="8.7265625" style="41" customWidth="1"/>
    <col min="9231" max="9231" width="8.453125" style="41" customWidth="1"/>
    <col min="9232" max="9232" width="14.36328125" style="41" bestFit="1" customWidth="1"/>
    <col min="9233" max="9233" width="10" style="41" bestFit="1" customWidth="1"/>
    <col min="9234" max="9234" width="6" style="41" customWidth="1"/>
    <col min="9235" max="9235" width="25.26953125" style="41" bestFit="1" customWidth="1"/>
    <col min="9236" max="9236" width="11" style="41" bestFit="1" customWidth="1"/>
    <col min="9237" max="9237" width="8.26953125" style="41" bestFit="1" customWidth="1"/>
    <col min="9238" max="9472" width="8.7265625" style="41"/>
    <col min="9473" max="9473" width="15.90625" style="41" customWidth="1"/>
    <col min="9474" max="9474" width="3.90625" style="41" bestFit="1" customWidth="1"/>
    <col min="9475" max="9475" width="38.26953125" style="41" customWidth="1"/>
    <col min="9476" max="9476" width="13.90625" style="41" bestFit="1" customWidth="1"/>
    <col min="9477" max="9477" width="13.08984375" style="41" bestFit="1" customWidth="1"/>
    <col min="9478" max="9478" width="7.26953125" style="41" customWidth="1"/>
    <col min="9479" max="9479" width="12.08984375" style="41" bestFit="1" customWidth="1"/>
    <col min="9480" max="9483" width="10.453125" style="41" bestFit="1" customWidth="1"/>
    <col min="9484" max="9484" width="5.90625" style="41" bestFit="1" customWidth="1"/>
    <col min="9485" max="9485" width="8.7265625" style="41" bestFit="1" customWidth="1"/>
    <col min="9486" max="9486" width="8.7265625" style="41" customWidth="1"/>
    <col min="9487" max="9487" width="8.453125" style="41" customWidth="1"/>
    <col min="9488" max="9488" width="14.36328125" style="41" bestFit="1" customWidth="1"/>
    <col min="9489" max="9489" width="10" style="41" bestFit="1" customWidth="1"/>
    <col min="9490" max="9490" width="6" style="41" customWidth="1"/>
    <col min="9491" max="9491" width="25.26953125" style="41" bestFit="1" customWidth="1"/>
    <col min="9492" max="9492" width="11" style="41" bestFit="1" customWidth="1"/>
    <col min="9493" max="9493" width="8.26953125" style="41" bestFit="1" customWidth="1"/>
    <col min="9494" max="9728" width="8.7265625" style="41"/>
    <col min="9729" max="9729" width="15.90625" style="41" customWidth="1"/>
    <col min="9730" max="9730" width="3.90625" style="41" bestFit="1" customWidth="1"/>
    <col min="9731" max="9731" width="38.26953125" style="41" customWidth="1"/>
    <col min="9732" max="9732" width="13.90625" style="41" bestFit="1" customWidth="1"/>
    <col min="9733" max="9733" width="13.08984375" style="41" bestFit="1" customWidth="1"/>
    <col min="9734" max="9734" width="7.26953125" style="41" customWidth="1"/>
    <col min="9735" max="9735" width="12.08984375" style="41" bestFit="1" customWidth="1"/>
    <col min="9736" max="9739" width="10.453125" style="41" bestFit="1" customWidth="1"/>
    <col min="9740" max="9740" width="5.90625" style="41" bestFit="1" customWidth="1"/>
    <col min="9741" max="9741" width="8.7265625" style="41" bestFit="1" customWidth="1"/>
    <col min="9742" max="9742" width="8.7265625" style="41" customWidth="1"/>
    <col min="9743" max="9743" width="8.453125" style="41" customWidth="1"/>
    <col min="9744" max="9744" width="14.36328125" style="41" bestFit="1" customWidth="1"/>
    <col min="9745" max="9745" width="10" style="41" bestFit="1" customWidth="1"/>
    <col min="9746" max="9746" width="6" style="41" customWidth="1"/>
    <col min="9747" max="9747" width="25.26953125" style="41" bestFit="1" customWidth="1"/>
    <col min="9748" max="9748" width="11" style="41" bestFit="1" customWidth="1"/>
    <col min="9749" max="9749" width="8.26953125" style="41" bestFit="1" customWidth="1"/>
    <col min="9750" max="9984" width="8.7265625" style="41"/>
    <col min="9985" max="9985" width="15.90625" style="41" customWidth="1"/>
    <col min="9986" max="9986" width="3.90625" style="41" bestFit="1" customWidth="1"/>
    <col min="9987" max="9987" width="38.26953125" style="41" customWidth="1"/>
    <col min="9988" max="9988" width="13.90625" style="41" bestFit="1" customWidth="1"/>
    <col min="9989" max="9989" width="13.08984375" style="41" bestFit="1" customWidth="1"/>
    <col min="9990" max="9990" width="7.26953125" style="41" customWidth="1"/>
    <col min="9991" max="9991" width="12.08984375" style="41" bestFit="1" customWidth="1"/>
    <col min="9992" max="9995" width="10.453125" style="41" bestFit="1" customWidth="1"/>
    <col min="9996" max="9996" width="5.90625" style="41" bestFit="1" customWidth="1"/>
    <col min="9997" max="9997" width="8.7265625" style="41" bestFit="1" customWidth="1"/>
    <col min="9998" max="9998" width="8.7265625" style="41" customWidth="1"/>
    <col min="9999" max="9999" width="8.453125" style="41" customWidth="1"/>
    <col min="10000" max="10000" width="14.36328125" style="41" bestFit="1" customWidth="1"/>
    <col min="10001" max="10001" width="10" style="41" bestFit="1" customWidth="1"/>
    <col min="10002" max="10002" width="6" style="41" customWidth="1"/>
    <col min="10003" max="10003" width="25.26953125" style="41" bestFit="1" customWidth="1"/>
    <col min="10004" max="10004" width="11" style="41" bestFit="1" customWidth="1"/>
    <col min="10005" max="10005" width="8.26953125" style="41" bestFit="1" customWidth="1"/>
    <col min="10006" max="10240" width="8.7265625" style="41"/>
    <col min="10241" max="10241" width="15.90625" style="41" customWidth="1"/>
    <col min="10242" max="10242" width="3.90625" style="41" bestFit="1" customWidth="1"/>
    <col min="10243" max="10243" width="38.26953125" style="41" customWidth="1"/>
    <col min="10244" max="10244" width="13.90625" style="41" bestFit="1" customWidth="1"/>
    <col min="10245" max="10245" width="13.08984375" style="41" bestFit="1" customWidth="1"/>
    <col min="10246" max="10246" width="7.26953125" style="41" customWidth="1"/>
    <col min="10247" max="10247" width="12.08984375" style="41" bestFit="1" customWidth="1"/>
    <col min="10248" max="10251" width="10.453125" style="41" bestFit="1" customWidth="1"/>
    <col min="10252" max="10252" width="5.90625" style="41" bestFit="1" customWidth="1"/>
    <col min="10253" max="10253" width="8.7265625" style="41" bestFit="1" customWidth="1"/>
    <col min="10254" max="10254" width="8.7265625" style="41" customWidth="1"/>
    <col min="10255" max="10255" width="8.453125" style="41" customWidth="1"/>
    <col min="10256" max="10256" width="14.36328125" style="41" bestFit="1" customWidth="1"/>
    <col min="10257" max="10257" width="10" style="41" bestFit="1" customWidth="1"/>
    <col min="10258" max="10258" width="6" style="41" customWidth="1"/>
    <col min="10259" max="10259" width="25.26953125" style="41" bestFit="1" customWidth="1"/>
    <col min="10260" max="10260" width="11" style="41" bestFit="1" customWidth="1"/>
    <col min="10261" max="10261" width="8.26953125" style="41" bestFit="1" customWidth="1"/>
    <col min="10262" max="10496" width="8.7265625" style="41"/>
    <col min="10497" max="10497" width="15.90625" style="41" customWidth="1"/>
    <col min="10498" max="10498" width="3.90625" style="41" bestFit="1" customWidth="1"/>
    <col min="10499" max="10499" width="38.26953125" style="41" customWidth="1"/>
    <col min="10500" max="10500" width="13.90625" style="41" bestFit="1" customWidth="1"/>
    <col min="10501" max="10501" width="13.08984375" style="41" bestFit="1" customWidth="1"/>
    <col min="10502" max="10502" width="7.26953125" style="41" customWidth="1"/>
    <col min="10503" max="10503" width="12.08984375" style="41" bestFit="1" customWidth="1"/>
    <col min="10504" max="10507" width="10.453125" style="41" bestFit="1" customWidth="1"/>
    <col min="10508" max="10508" width="5.90625" style="41" bestFit="1" customWidth="1"/>
    <col min="10509" max="10509" width="8.7265625" style="41" bestFit="1" customWidth="1"/>
    <col min="10510" max="10510" width="8.7265625" style="41" customWidth="1"/>
    <col min="10511" max="10511" width="8.453125" style="41" customWidth="1"/>
    <col min="10512" max="10512" width="14.36328125" style="41" bestFit="1" customWidth="1"/>
    <col min="10513" max="10513" width="10" style="41" bestFit="1" customWidth="1"/>
    <col min="10514" max="10514" width="6" style="41" customWidth="1"/>
    <col min="10515" max="10515" width="25.26953125" style="41" bestFit="1" customWidth="1"/>
    <col min="10516" max="10516" width="11" style="41" bestFit="1" customWidth="1"/>
    <col min="10517" max="10517" width="8.26953125" style="41" bestFit="1" customWidth="1"/>
    <col min="10518" max="10752" width="8.7265625" style="41"/>
    <col min="10753" max="10753" width="15.90625" style="41" customWidth="1"/>
    <col min="10754" max="10754" width="3.90625" style="41" bestFit="1" customWidth="1"/>
    <col min="10755" max="10755" width="38.26953125" style="41" customWidth="1"/>
    <col min="10756" max="10756" width="13.90625" style="41" bestFit="1" customWidth="1"/>
    <col min="10757" max="10757" width="13.08984375" style="41" bestFit="1" customWidth="1"/>
    <col min="10758" max="10758" width="7.26953125" style="41" customWidth="1"/>
    <col min="10759" max="10759" width="12.08984375" style="41" bestFit="1" customWidth="1"/>
    <col min="10760" max="10763" width="10.453125" style="41" bestFit="1" customWidth="1"/>
    <col min="10764" max="10764" width="5.90625" style="41" bestFit="1" customWidth="1"/>
    <col min="10765" max="10765" width="8.7265625" style="41" bestFit="1" customWidth="1"/>
    <col min="10766" max="10766" width="8.7265625" style="41" customWidth="1"/>
    <col min="10767" max="10767" width="8.453125" style="41" customWidth="1"/>
    <col min="10768" max="10768" width="14.36328125" style="41" bestFit="1" customWidth="1"/>
    <col min="10769" max="10769" width="10" style="41" bestFit="1" customWidth="1"/>
    <col min="10770" max="10770" width="6" style="41" customWidth="1"/>
    <col min="10771" max="10771" width="25.26953125" style="41" bestFit="1" customWidth="1"/>
    <col min="10772" max="10772" width="11" style="41" bestFit="1" customWidth="1"/>
    <col min="10773" max="10773" width="8.26953125" style="41" bestFit="1" customWidth="1"/>
    <col min="10774" max="11008" width="8.7265625" style="41"/>
    <col min="11009" max="11009" width="15.90625" style="41" customWidth="1"/>
    <col min="11010" max="11010" width="3.90625" style="41" bestFit="1" customWidth="1"/>
    <col min="11011" max="11011" width="38.26953125" style="41" customWidth="1"/>
    <col min="11012" max="11012" width="13.90625" style="41" bestFit="1" customWidth="1"/>
    <col min="11013" max="11013" width="13.08984375" style="41" bestFit="1" customWidth="1"/>
    <col min="11014" max="11014" width="7.26953125" style="41" customWidth="1"/>
    <col min="11015" max="11015" width="12.08984375" style="41" bestFit="1" customWidth="1"/>
    <col min="11016" max="11019" width="10.453125" style="41" bestFit="1" customWidth="1"/>
    <col min="11020" max="11020" width="5.90625" style="41" bestFit="1" customWidth="1"/>
    <col min="11021" max="11021" width="8.7265625" style="41" bestFit="1" customWidth="1"/>
    <col min="11022" max="11022" width="8.7265625" style="41" customWidth="1"/>
    <col min="11023" max="11023" width="8.453125" style="41" customWidth="1"/>
    <col min="11024" max="11024" width="14.36328125" style="41" bestFit="1" customWidth="1"/>
    <col min="11025" max="11025" width="10" style="41" bestFit="1" customWidth="1"/>
    <col min="11026" max="11026" width="6" style="41" customWidth="1"/>
    <col min="11027" max="11027" width="25.26953125" style="41" bestFit="1" customWidth="1"/>
    <col min="11028" max="11028" width="11" style="41" bestFit="1" customWidth="1"/>
    <col min="11029" max="11029" width="8.26953125" style="41" bestFit="1" customWidth="1"/>
    <col min="11030" max="11264" width="8.7265625" style="41"/>
    <col min="11265" max="11265" width="15.90625" style="41" customWidth="1"/>
    <col min="11266" max="11266" width="3.90625" style="41" bestFit="1" customWidth="1"/>
    <col min="11267" max="11267" width="38.26953125" style="41" customWidth="1"/>
    <col min="11268" max="11268" width="13.90625" style="41" bestFit="1" customWidth="1"/>
    <col min="11269" max="11269" width="13.08984375" style="41" bestFit="1" customWidth="1"/>
    <col min="11270" max="11270" width="7.26953125" style="41" customWidth="1"/>
    <col min="11271" max="11271" width="12.08984375" style="41" bestFit="1" customWidth="1"/>
    <col min="11272" max="11275" width="10.453125" style="41" bestFit="1" customWidth="1"/>
    <col min="11276" max="11276" width="5.90625" style="41" bestFit="1" customWidth="1"/>
    <col min="11277" max="11277" width="8.7265625" style="41" bestFit="1" customWidth="1"/>
    <col min="11278" max="11278" width="8.7265625" style="41" customWidth="1"/>
    <col min="11279" max="11279" width="8.453125" style="41" customWidth="1"/>
    <col min="11280" max="11280" width="14.36328125" style="41" bestFit="1" customWidth="1"/>
    <col min="11281" max="11281" width="10" style="41" bestFit="1" customWidth="1"/>
    <col min="11282" max="11282" width="6" style="41" customWidth="1"/>
    <col min="11283" max="11283" width="25.26953125" style="41" bestFit="1" customWidth="1"/>
    <col min="11284" max="11284" width="11" style="41" bestFit="1" customWidth="1"/>
    <col min="11285" max="11285" width="8.26953125" style="41" bestFit="1" customWidth="1"/>
    <col min="11286" max="11520" width="8.7265625" style="41"/>
    <col min="11521" max="11521" width="15.90625" style="41" customWidth="1"/>
    <col min="11522" max="11522" width="3.90625" style="41" bestFit="1" customWidth="1"/>
    <col min="11523" max="11523" width="38.26953125" style="41" customWidth="1"/>
    <col min="11524" max="11524" width="13.90625" style="41" bestFit="1" customWidth="1"/>
    <col min="11525" max="11525" width="13.08984375" style="41" bestFit="1" customWidth="1"/>
    <col min="11526" max="11526" width="7.26953125" style="41" customWidth="1"/>
    <col min="11527" max="11527" width="12.08984375" style="41" bestFit="1" customWidth="1"/>
    <col min="11528" max="11531" width="10.453125" style="41" bestFit="1" customWidth="1"/>
    <col min="11532" max="11532" width="5.90625" style="41" bestFit="1" customWidth="1"/>
    <col min="11533" max="11533" width="8.7265625" style="41" bestFit="1" customWidth="1"/>
    <col min="11534" max="11534" width="8.7265625" style="41" customWidth="1"/>
    <col min="11535" max="11535" width="8.453125" style="41" customWidth="1"/>
    <col min="11536" max="11536" width="14.36328125" style="41" bestFit="1" customWidth="1"/>
    <col min="11537" max="11537" width="10" style="41" bestFit="1" customWidth="1"/>
    <col min="11538" max="11538" width="6" style="41" customWidth="1"/>
    <col min="11539" max="11539" width="25.26953125" style="41" bestFit="1" customWidth="1"/>
    <col min="11540" max="11540" width="11" style="41" bestFit="1" customWidth="1"/>
    <col min="11541" max="11541" width="8.26953125" style="41" bestFit="1" customWidth="1"/>
    <col min="11542" max="11776" width="8.7265625" style="41"/>
    <col min="11777" max="11777" width="15.90625" style="41" customWidth="1"/>
    <col min="11778" max="11778" width="3.90625" style="41" bestFit="1" customWidth="1"/>
    <col min="11779" max="11779" width="38.26953125" style="41" customWidth="1"/>
    <col min="11780" max="11780" width="13.90625" style="41" bestFit="1" customWidth="1"/>
    <col min="11781" max="11781" width="13.08984375" style="41" bestFit="1" customWidth="1"/>
    <col min="11782" max="11782" width="7.26953125" style="41" customWidth="1"/>
    <col min="11783" max="11783" width="12.08984375" style="41" bestFit="1" customWidth="1"/>
    <col min="11784" max="11787" width="10.453125" style="41" bestFit="1" customWidth="1"/>
    <col min="11788" max="11788" width="5.90625" style="41" bestFit="1" customWidth="1"/>
    <col min="11789" max="11789" width="8.7265625" style="41" bestFit="1" customWidth="1"/>
    <col min="11790" max="11790" width="8.7265625" style="41" customWidth="1"/>
    <col min="11791" max="11791" width="8.453125" style="41" customWidth="1"/>
    <col min="11792" max="11792" width="14.36328125" style="41" bestFit="1" customWidth="1"/>
    <col min="11793" max="11793" width="10" style="41" bestFit="1" customWidth="1"/>
    <col min="11794" max="11794" width="6" style="41" customWidth="1"/>
    <col min="11795" max="11795" width="25.26953125" style="41" bestFit="1" customWidth="1"/>
    <col min="11796" max="11796" width="11" style="41" bestFit="1" customWidth="1"/>
    <col min="11797" max="11797" width="8.26953125" style="41" bestFit="1" customWidth="1"/>
    <col min="11798" max="12032" width="8.7265625" style="41"/>
    <col min="12033" max="12033" width="15.90625" style="41" customWidth="1"/>
    <col min="12034" max="12034" width="3.90625" style="41" bestFit="1" customWidth="1"/>
    <col min="12035" max="12035" width="38.26953125" style="41" customWidth="1"/>
    <col min="12036" max="12036" width="13.90625" style="41" bestFit="1" customWidth="1"/>
    <col min="12037" max="12037" width="13.08984375" style="41" bestFit="1" customWidth="1"/>
    <col min="12038" max="12038" width="7.26953125" style="41" customWidth="1"/>
    <col min="12039" max="12039" width="12.08984375" style="41" bestFit="1" customWidth="1"/>
    <col min="12040" max="12043" width="10.453125" style="41" bestFit="1" customWidth="1"/>
    <col min="12044" max="12044" width="5.90625" style="41" bestFit="1" customWidth="1"/>
    <col min="12045" max="12045" width="8.7265625" style="41" bestFit="1" customWidth="1"/>
    <col min="12046" max="12046" width="8.7265625" style="41" customWidth="1"/>
    <col min="12047" max="12047" width="8.453125" style="41" customWidth="1"/>
    <col min="12048" max="12048" width="14.36328125" style="41" bestFit="1" customWidth="1"/>
    <col min="12049" max="12049" width="10" style="41" bestFit="1" customWidth="1"/>
    <col min="12050" max="12050" width="6" style="41" customWidth="1"/>
    <col min="12051" max="12051" width="25.26953125" style="41" bestFit="1" customWidth="1"/>
    <col min="12052" max="12052" width="11" style="41" bestFit="1" customWidth="1"/>
    <col min="12053" max="12053" width="8.26953125" style="41" bestFit="1" customWidth="1"/>
    <col min="12054" max="12288" width="8.7265625" style="41"/>
    <col min="12289" max="12289" width="15.90625" style="41" customWidth="1"/>
    <col min="12290" max="12290" width="3.90625" style="41" bestFit="1" customWidth="1"/>
    <col min="12291" max="12291" width="38.26953125" style="41" customWidth="1"/>
    <col min="12292" max="12292" width="13.90625" style="41" bestFit="1" customWidth="1"/>
    <col min="12293" max="12293" width="13.08984375" style="41" bestFit="1" customWidth="1"/>
    <col min="12294" max="12294" width="7.26953125" style="41" customWidth="1"/>
    <col min="12295" max="12295" width="12.08984375" style="41" bestFit="1" customWidth="1"/>
    <col min="12296" max="12299" width="10.453125" style="41" bestFit="1" customWidth="1"/>
    <col min="12300" max="12300" width="5.90625" style="41" bestFit="1" customWidth="1"/>
    <col min="12301" max="12301" width="8.7265625" style="41" bestFit="1" customWidth="1"/>
    <col min="12302" max="12302" width="8.7265625" style="41" customWidth="1"/>
    <col min="12303" max="12303" width="8.453125" style="41" customWidth="1"/>
    <col min="12304" max="12304" width="14.36328125" style="41" bestFit="1" customWidth="1"/>
    <col min="12305" max="12305" width="10" style="41" bestFit="1" customWidth="1"/>
    <col min="12306" max="12306" width="6" style="41" customWidth="1"/>
    <col min="12307" max="12307" width="25.26953125" style="41" bestFit="1" customWidth="1"/>
    <col min="12308" max="12308" width="11" style="41" bestFit="1" customWidth="1"/>
    <col min="12309" max="12309" width="8.26953125" style="41" bestFit="1" customWidth="1"/>
    <col min="12310" max="12544" width="8.7265625" style="41"/>
    <col min="12545" max="12545" width="15.90625" style="41" customWidth="1"/>
    <col min="12546" max="12546" width="3.90625" style="41" bestFit="1" customWidth="1"/>
    <col min="12547" max="12547" width="38.26953125" style="41" customWidth="1"/>
    <col min="12548" max="12548" width="13.90625" style="41" bestFit="1" customWidth="1"/>
    <col min="12549" max="12549" width="13.08984375" style="41" bestFit="1" customWidth="1"/>
    <col min="12550" max="12550" width="7.26953125" style="41" customWidth="1"/>
    <col min="12551" max="12551" width="12.08984375" style="41" bestFit="1" customWidth="1"/>
    <col min="12552" max="12555" width="10.453125" style="41" bestFit="1" customWidth="1"/>
    <col min="12556" max="12556" width="5.90625" style="41" bestFit="1" customWidth="1"/>
    <col min="12557" max="12557" width="8.7265625" style="41" bestFit="1" customWidth="1"/>
    <col min="12558" max="12558" width="8.7265625" style="41" customWidth="1"/>
    <col min="12559" max="12559" width="8.453125" style="41" customWidth="1"/>
    <col min="12560" max="12560" width="14.36328125" style="41" bestFit="1" customWidth="1"/>
    <col min="12561" max="12561" width="10" style="41" bestFit="1" customWidth="1"/>
    <col min="12562" max="12562" width="6" style="41" customWidth="1"/>
    <col min="12563" max="12563" width="25.26953125" style="41" bestFit="1" customWidth="1"/>
    <col min="12564" max="12564" width="11" style="41" bestFit="1" customWidth="1"/>
    <col min="12565" max="12565" width="8.26953125" style="41" bestFit="1" customWidth="1"/>
    <col min="12566" max="12800" width="8.7265625" style="41"/>
    <col min="12801" max="12801" width="15.90625" style="41" customWidth="1"/>
    <col min="12802" max="12802" width="3.90625" style="41" bestFit="1" customWidth="1"/>
    <col min="12803" max="12803" width="38.26953125" style="41" customWidth="1"/>
    <col min="12804" max="12804" width="13.90625" style="41" bestFit="1" customWidth="1"/>
    <col min="12805" max="12805" width="13.08984375" style="41" bestFit="1" customWidth="1"/>
    <col min="12806" max="12806" width="7.26953125" style="41" customWidth="1"/>
    <col min="12807" max="12807" width="12.08984375" style="41" bestFit="1" customWidth="1"/>
    <col min="12808" max="12811" width="10.453125" style="41" bestFit="1" customWidth="1"/>
    <col min="12812" max="12812" width="5.90625" style="41" bestFit="1" customWidth="1"/>
    <col min="12813" max="12813" width="8.7265625" style="41" bestFit="1" customWidth="1"/>
    <col min="12814" max="12814" width="8.7265625" style="41" customWidth="1"/>
    <col min="12815" max="12815" width="8.453125" style="41" customWidth="1"/>
    <col min="12816" max="12816" width="14.36328125" style="41" bestFit="1" customWidth="1"/>
    <col min="12817" max="12817" width="10" style="41" bestFit="1" customWidth="1"/>
    <col min="12818" max="12818" width="6" style="41" customWidth="1"/>
    <col min="12819" max="12819" width="25.26953125" style="41" bestFit="1" customWidth="1"/>
    <col min="12820" max="12820" width="11" style="41" bestFit="1" customWidth="1"/>
    <col min="12821" max="12821" width="8.26953125" style="41" bestFit="1" customWidth="1"/>
    <col min="12822" max="13056" width="8.7265625" style="41"/>
    <col min="13057" max="13057" width="15.90625" style="41" customWidth="1"/>
    <col min="13058" max="13058" width="3.90625" style="41" bestFit="1" customWidth="1"/>
    <col min="13059" max="13059" width="38.26953125" style="41" customWidth="1"/>
    <col min="13060" max="13060" width="13.90625" style="41" bestFit="1" customWidth="1"/>
    <col min="13061" max="13061" width="13.08984375" style="41" bestFit="1" customWidth="1"/>
    <col min="13062" max="13062" width="7.26953125" style="41" customWidth="1"/>
    <col min="13063" max="13063" width="12.08984375" style="41" bestFit="1" customWidth="1"/>
    <col min="13064" max="13067" width="10.453125" style="41" bestFit="1" customWidth="1"/>
    <col min="13068" max="13068" width="5.90625" style="41" bestFit="1" customWidth="1"/>
    <col min="13069" max="13069" width="8.7265625" style="41" bestFit="1" customWidth="1"/>
    <col min="13070" max="13070" width="8.7265625" style="41" customWidth="1"/>
    <col min="13071" max="13071" width="8.453125" style="41" customWidth="1"/>
    <col min="13072" max="13072" width="14.36328125" style="41" bestFit="1" customWidth="1"/>
    <col min="13073" max="13073" width="10" style="41" bestFit="1" customWidth="1"/>
    <col min="13074" max="13074" width="6" style="41" customWidth="1"/>
    <col min="13075" max="13075" width="25.26953125" style="41" bestFit="1" customWidth="1"/>
    <col min="13076" max="13076" width="11" style="41" bestFit="1" customWidth="1"/>
    <col min="13077" max="13077" width="8.26953125" style="41" bestFit="1" customWidth="1"/>
    <col min="13078" max="13312" width="8.7265625" style="41"/>
    <col min="13313" max="13313" width="15.90625" style="41" customWidth="1"/>
    <col min="13314" max="13314" width="3.90625" style="41" bestFit="1" customWidth="1"/>
    <col min="13315" max="13315" width="38.26953125" style="41" customWidth="1"/>
    <col min="13316" max="13316" width="13.90625" style="41" bestFit="1" customWidth="1"/>
    <col min="13317" max="13317" width="13.08984375" style="41" bestFit="1" customWidth="1"/>
    <col min="13318" max="13318" width="7.26953125" style="41" customWidth="1"/>
    <col min="13319" max="13319" width="12.08984375" style="41" bestFit="1" customWidth="1"/>
    <col min="13320" max="13323" width="10.453125" style="41" bestFit="1" customWidth="1"/>
    <col min="13324" max="13324" width="5.90625" style="41" bestFit="1" customWidth="1"/>
    <col min="13325" max="13325" width="8.7265625" style="41" bestFit="1" customWidth="1"/>
    <col min="13326" max="13326" width="8.7265625" style="41" customWidth="1"/>
    <col min="13327" max="13327" width="8.453125" style="41" customWidth="1"/>
    <col min="13328" max="13328" width="14.36328125" style="41" bestFit="1" customWidth="1"/>
    <col min="13329" max="13329" width="10" style="41" bestFit="1" customWidth="1"/>
    <col min="13330" max="13330" width="6" style="41" customWidth="1"/>
    <col min="13331" max="13331" width="25.26953125" style="41" bestFit="1" customWidth="1"/>
    <col min="13332" max="13332" width="11" style="41" bestFit="1" customWidth="1"/>
    <col min="13333" max="13333" width="8.26953125" style="41" bestFit="1" customWidth="1"/>
    <col min="13334" max="13568" width="8.7265625" style="41"/>
    <col min="13569" max="13569" width="15.90625" style="41" customWidth="1"/>
    <col min="13570" max="13570" width="3.90625" style="41" bestFit="1" customWidth="1"/>
    <col min="13571" max="13571" width="38.26953125" style="41" customWidth="1"/>
    <col min="13572" max="13572" width="13.90625" style="41" bestFit="1" customWidth="1"/>
    <col min="13573" max="13573" width="13.08984375" style="41" bestFit="1" customWidth="1"/>
    <col min="13574" max="13574" width="7.26953125" style="41" customWidth="1"/>
    <col min="13575" max="13575" width="12.08984375" style="41" bestFit="1" customWidth="1"/>
    <col min="13576" max="13579" width="10.453125" style="41" bestFit="1" customWidth="1"/>
    <col min="13580" max="13580" width="5.90625" style="41" bestFit="1" customWidth="1"/>
    <col min="13581" max="13581" width="8.7265625" style="41" bestFit="1" customWidth="1"/>
    <col min="13582" max="13582" width="8.7265625" style="41" customWidth="1"/>
    <col min="13583" max="13583" width="8.453125" style="41" customWidth="1"/>
    <col min="13584" max="13584" width="14.36328125" style="41" bestFit="1" customWidth="1"/>
    <col min="13585" max="13585" width="10" style="41" bestFit="1" customWidth="1"/>
    <col min="13586" max="13586" width="6" style="41" customWidth="1"/>
    <col min="13587" max="13587" width="25.26953125" style="41" bestFit="1" customWidth="1"/>
    <col min="13588" max="13588" width="11" style="41" bestFit="1" customWidth="1"/>
    <col min="13589" max="13589" width="8.26953125" style="41" bestFit="1" customWidth="1"/>
    <col min="13590" max="13824" width="8.7265625" style="41"/>
    <col min="13825" max="13825" width="15.90625" style="41" customWidth="1"/>
    <col min="13826" max="13826" width="3.90625" style="41" bestFit="1" customWidth="1"/>
    <col min="13827" max="13827" width="38.26953125" style="41" customWidth="1"/>
    <col min="13828" max="13828" width="13.90625" style="41" bestFit="1" customWidth="1"/>
    <col min="13829" max="13829" width="13.08984375" style="41" bestFit="1" customWidth="1"/>
    <col min="13830" max="13830" width="7.26953125" style="41" customWidth="1"/>
    <col min="13831" max="13831" width="12.08984375" style="41" bestFit="1" customWidth="1"/>
    <col min="13832" max="13835" width="10.453125" style="41" bestFit="1" customWidth="1"/>
    <col min="13836" max="13836" width="5.90625" style="41" bestFit="1" customWidth="1"/>
    <col min="13837" max="13837" width="8.7265625" style="41" bestFit="1" customWidth="1"/>
    <col min="13838" max="13838" width="8.7265625" style="41" customWidth="1"/>
    <col min="13839" max="13839" width="8.453125" style="41" customWidth="1"/>
    <col min="13840" max="13840" width="14.36328125" style="41" bestFit="1" customWidth="1"/>
    <col min="13841" max="13841" width="10" style="41" bestFit="1" customWidth="1"/>
    <col min="13842" max="13842" width="6" style="41" customWidth="1"/>
    <col min="13843" max="13843" width="25.26953125" style="41" bestFit="1" customWidth="1"/>
    <col min="13844" max="13844" width="11" style="41" bestFit="1" customWidth="1"/>
    <col min="13845" max="13845" width="8.26953125" style="41" bestFit="1" customWidth="1"/>
    <col min="13846" max="14080" width="8.7265625" style="41"/>
    <col min="14081" max="14081" width="15.90625" style="41" customWidth="1"/>
    <col min="14082" max="14082" width="3.90625" style="41" bestFit="1" customWidth="1"/>
    <col min="14083" max="14083" width="38.26953125" style="41" customWidth="1"/>
    <col min="14084" max="14084" width="13.90625" style="41" bestFit="1" customWidth="1"/>
    <col min="14085" max="14085" width="13.08984375" style="41" bestFit="1" customWidth="1"/>
    <col min="14086" max="14086" width="7.26953125" style="41" customWidth="1"/>
    <col min="14087" max="14087" width="12.08984375" style="41" bestFit="1" customWidth="1"/>
    <col min="14088" max="14091" width="10.453125" style="41" bestFit="1" customWidth="1"/>
    <col min="14092" max="14092" width="5.90625" style="41" bestFit="1" customWidth="1"/>
    <col min="14093" max="14093" width="8.7265625" style="41" bestFit="1" customWidth="1"/>
    <col min="14094" max="14094" width="8.7265625" style="41" customWidth="1"/>
    <col min="14095" max="14095" width="8.453125" style="41" customWidth="1"/>
    <col min="14096" max="14096" width="14.36328125" style="41" bestFit="1" customWidth="1"/>
    <col min="14097" max="14097" width="10" style="41" bestFit="1" customWidth="1"/>
    <col min="14098" max="14098" width="6" style="41" customWidth="1"/>
    <col min="14099" max="14099" width="25.26953125" style="41" bestFit="1" customWidth="1"/>
    <col min="14100" max="14100" width="11" style="41" bestFit="1" customWidth="1"/>
    <col min="14101" max="14101" width="8.26953125" style="41" bestFit="1" customWidth="1"/>
    <col min="14102" max="14336" width="8.7265625" style="41"/>
    <col min="14337" max="14337" width="15.90625" style="41" customWidth="1"/>
    <col min="14338" max="14338" width="3.90625" style="41" bestFit="1" customWidth="1"/>
    <col min="14339" max="14339" width="38.26953125" style="41" customWidth="1"/>
    <col min="14340" max="14340" width="13.90625" style="41" bestFit="1" customWidth="1"/>
    <col min="14341" max="14341" width="13.08984375" style="41" bestFit="1" customWidth="1"/>
    <col min="14342" max="14342" width="7.26953125" style="41" customWidth="1"/>
    <col min="14343" max="14343" width="12.08984375" style="41" bestFit="1" customWidth="1"/>
    <col min="14344" max="14347" width="10.453125" style="41" bestFit="1" customWidth="1"/>
    <col min="14348" max="14348" width="5.90625" style="41" bestFit="1" customWidth="1"/>
    <col min="14349" max="14349" width="8.7265625" style="41" bestFit="1" customWidth="1"/>
    <col min="14350" max="14350" width="8.7265625" style="41" customWidth="1"/>
    <col min="14351" max="14351" width="8.453125" style="41" customWidth="1"/>
    <col min="14352" max="14352" width="14.36328125" style="41" bestFit="1" customWidth="1"/>
    <col min="14353" max="14353" width="10" style="41" bestFit="1" customWidth="1"/>
    <col min="14354" max="14354" width="6" style="41" customWidth="1"/>
    <col min="14355" max="14355" width="25.26953125" style="41" bestFit="1" customWidth="1"/>
    <col min="14356" max="14356" width="11" style="41" bestFit="1" customWidth="1"/>
    <col min="14357" max="14357" width="8.26953125" style="41" bestFit="1" customWidth="1"/>
    <col min="14358" max="14592" width="8.7265625" style="41"/>
    <col min="14593" max="14593" width="15.90625" style="41" customWidth="1"/>
    <col min="14594" max="14594" width="3.90625" style="41" bestFit="1" customWidth="1"/>
    <col min="14595" max="14595" width="38.26953125" style="41" customWidth="1"/>
    <col min="14596" max="14596" width="13.90625" style="41" bestFit="1" customWidth="1"/>
    <col min="14597" max="14597" width="13.08984375" style="41" bestFit="1" customWidth="1"/>
    <col min="14598" max="14598" width="7.26953125" style="41" customWidth="1"/>
    <col min="14599" max="14599" width="12.08984375" style="41" bestFit="1" customWidth="1"/>
    <col min="14600" max="14603" width="10.453125" style="41" bestFit="1" customWidth="1"/>
    <col min="14604" max="14604" width="5.90625" style="41" bestFit="1" customWidth="1"/>
    <col min="14605" max="14605" width="8.7265625" style="41" bestFit="1" customWidth="1"/>
    <col min="14606" max="14606" width="8.7265625" style="41" customWidth="1"/>
    <col min="14607" max="14607" width="8.453125" style="41" customWidth="1"/>
    <col min="14608" max="14608" width="14.36328125" style="41" bestFit="1" customWidth="1"/>
    <col min="14609" max="14609" width="10" style="41" bestFit="1" customWidth="1"/>
    <col min="14610" max="14610" width="6" style="41" customWidth="1"/>
    <col min="14611" max="14611" width="25.26953125" style="41" bestFit="1" customWidth="1"/>
    <col min="14612" max="14612" width="11" style="41" bestFit="1" customWidth="1"/>
    <col min="14613" max="14613" width="8.26953125" style="41" bestFit="1" customWidth="1"/>
    <col min="14614" max="14848" width="8.7265625" style="41"/>
    <col min="14849" max="14849" width="15.90625" style="41" customWidth="1"/>
    <col min="14850" max="14850" width="3.90625" style="41" bestFit="1" customWidth="1"/>
    <col min="14851" max="14851" width="38.26953125" style="41" customWidth="1"/>
    <col min="14852" max="14852" width="13.90625" style="41" bestFit="1" customWidth="1"/>
    <col min="14853" max="14853" width="13.08984375" style="41" bestFit="1" customWidth="1"/>
    <col min="14854" max="14854" width="7.26953125" style="41" customWidth="1"/>
    <col min="14855" max="14855" width="12.08984375" style="41" bestFit="1" customWidth="1"/>
    <col min="14856" max="14859" width="10.453125" style="41" bestFit="1" customWidth="1"/>
    <col min="14860" max="14860" width="5.90625" style="41" bestFit="1" customWidth="1"/>
    <col min="14861" max="14861" width="8.7265625" style="41" bestFit="1" customWidth="1"/>
    <col min="14862" max="14862" width="8.7265625" style="41" customWidth="1"/>
    <col min="14863" max="14863" width="8.453125" style="41" customWidth="1"/>
    <col min="14864" max="14864" width="14.36328125" style="41" bestFit="1" customWidth="1"/>
    <col min="14865" max="14865" width="10" style="41" bestFit="1" customWidth="1"/>
    <col min="14866" max="14866" width="6" style="41" customWidth="1"/>
    <col min="14867" max="14867" width="25.26953125" style="41" bestFit="1" customWidth="1"/>
    <col min="14868" max="14868" width="11" style="41" bestFit="1" customWidth="1"/>
    <col min="14869" max="14869" width="8.26953125" style="41" bestFit="1" customWidth="1"/>
    <col min="14870" max="15104" width="8.7265625" style="41"/>
    <col min="15105" max="15105" width="15.90625" style="41" customWidth="1"/>
    <col min="15106" max="15106" width="3.90625" style="41" bestFit="1" customWidth="1"/>
    <col min="15107" max="15107" width="38.26953125" style="41" customWidth="1"/>
    <col min="15108" max="15108" width="13.90625" style="41" bestFit="1" customWidth="1"/>
    <col min="15109" max="15109" width="13.08984375" style="41" bestFit="1" customWidth="1"/>
    <col min="15110" max="15110" width="7.26953125" style="41" customWidth="1"/>
    <col min="15111" max="15111" width="12.08984375" style="41" bestFit="1" customWidth="1"/>
    <col min="15112" max="15115" width="10.453125" style="41" bestFit="1" customWidth="1"/>
    <col min="15116" max="15116" width="5.90625" style="41" bestFit="1" customWidth="1"/>
    <col min="15117" max="15117" width="8.7265625" style="41" bestFit="1" customWidth="1"/>
    <col min="15118" max="15118" width="8.7265625" style="41" customWidth="1"/>
    <col min="15119" max="15119" width="8.453125" style="41" customWidth="1"/>
    <col min="15120" max="15120" width="14.36328125" style="41" bestFit="1" customWidth="1"/>
    <col min="15121" max="15121" width="10" style="41" bestFit="1" customWidth="1"/>
    <col min="15122" max="15122" width="6" style="41" customWidth="1"/>
    <col min="15123" max="15123" width="25.26953125" style="41" bestFit="1" customWidth="1"/>
    <col min="15124" max="15124" width="11" style="41" bestFit="1" customWidth="1"/>
    <col min="15125" max="15125" width="8.26953125" style="41" bestFit="1" customWidth="1"/>
    <col min="15126" max="15360" width="8.7265625" style="41"/>
    <col min="15361" max="15361" width="15.90625" style="41" customWidth="1"/>
    <col min="15362" max="15362" width="3.90625" style="41" bestFit="1" customWidth="1"/>
    <col min="15363" max="15363" width="38.26953125" style="41" customWidth="1"/>
    <col min="15364" max="15364" width="13.90625" style="41" bestFit="1" customWidth="1"/>
    <col min="15365" max="15365" width="13.08984375" style="41" bestFit="1" customWidth="1"/>
    <col min="15366" max="15366" width="7.26953125" style="41" customWidth="1"/>
    <col min="15367" max="15367" width="12.08984375" style="41" bestFit="1" customWidth="1"/>
    <col min="15368" max="15371" width="10.453125" style="41" bestFit="1" customWidth="1"/>
    <col min="15372" max="15372" width="5.90625" style="41" bestFit="1" customWidth="1"/>
    <col min="15373" max="15373" width="8.7265625" style="41" bestFit="1" customWidth="1"/>
    <col min="15374" max="15374" width="8.7265625" style="41" customWidth="1"/>
    <col min="15375" max="15375" width="8.453125" style="41" customWidth="1"/>
    <col min="15376" max="15376" width="14.36328125" style="41" bestFit="1" customWidth="1"/>
    <col min="15377" max="15377" width="10" style="41" bestFit="1" customWidth="1"/>
    <col min="15378" max="15378" width="6" style="41" customWidth="1"/>
    <col min="15379" max="15379" width="25.26953125" style="41" bestFit="1" customWidth="1"/>
    <col min="15380" max="15380" width="11" style="41" bestFit="1" customWidth="1"/>
    <col min="15381" max="15381" width="8.26953125" style="41" bestFit="1" customWidth="1"/>
    <col min="15382" max="15616" width="8.7265625" style="41"/>
    <col min="15617" max="15617" width="15.90625" style="41" customWidth="1"/>
    <col min="15618" max="15618" width="3.90625" style="41" bestFit="1" customWidth="1"/>
    <col min="15619" max="15619" width="38.26953125" style="41" customWidth="1"/>
    <col min="15620" max="15620" width="13.90625" style="41" bestFit="1" customWidth="1"/>
    <col min="15621" max="15621" width="13.08984375" style="41" bestFit="1" customWidth="1"/>
    <col min="15622" max="15622" width="7.26953125" style="41" customWidth="1"/>
    <col min="15623" max="15623" width="12.08984375" style="41" bestFit="1" customWidth="1"/>
    <col min="15624" max="15627" width="10.453125" style="41" bestFit="1" customWidth="1"/>
    <col min="15628" max="15628" width="5.90625" style="41" bestFit="1" customWidth="1"/>
    <col min="15629" max="15629" width="8.7265625" style="41" bestFit="1" customWidth="1"/>
    <col min="15630" max="15630" width="8.7265625" style="41" customWidth="1"/>
    <col min="15631" max="15631" width="8.453125" style="41" customWidth="1"/>
    <col min="15632" max="15632" width="14.36328125" style="41" bestFit="1" customWidth="1"/>
    <col min="15633" max="15633" width="10" style="41" bestFit="1" customWidth="1"/>
    <col min="15634" max="15634" width="6" style="41" customWidth="1"/>
    <col min="15635" max="15635" width="25.26953125" style="41" bestFit="1" customWidth="1"/>
    <col min="15636" max="15636" width="11" style="41" bestFit="1" customWidth="1"/>
    <col min="15637" max="15637" width="8.26953125" style="41" bestFit="1" customWidth="1"/>
    <col min="15638" max="15872" width="8.7265625" style="41"/>
    <col min="15873" max="15873" width="15.90625" style="41" customWidth="1"/>
    <col min="15874" max="15874" width="3.90625" style="41" bestFit="1" customWidth="1"/>
    <col min="15875" max="15875" width="38.26953125" style="41" customWidth="1"/>
    <col min="15876" max="15876" width="13.90625" style="41" bestFit="1" customWidth="1"/>
    <col min="15877" max="15877" width="13.08984375" style="41" bestFit="1" customWidth="1"/>
    <col min="15878" max="15878" width="7.26953125" style="41" customWidth="1"/>
    <col min="15879" max="15879" width="12.08984375" style="41" bestFit="1" customWidth="1"/>
    <col min="15880" max="15883" width="10.453125" style="41" bestFit="1" customWidth="1"/>
    <col min="15884" max="15884" width="5.90625" style="41" bestFit="1" customWidth="1"/>
    <col min="15885" max="15885" width="8.7265625" style="41" bestFit="1" customWidth="1"/>
    <col min="15886" max="15886" width="8.7265625" style="41" customWidth="1"/>
    <col min="15887" max="15887" width="8.453125" style="41" customWidth="1"/>
    <col min="15888" max="15888" width="14.36328125" style="41" bestFit="1" customWidth="1"/>
    <col min="15889" max="15889" width="10" style="41" bestFit="1" customWidth="1"/>
    <col min="15890" max="15890" width="6" style="41" customWidth="1"/>
    <col min="15891" max="15891" width="25.26953125" style="41" bestFit="1" customWidth="1"/>
    <col min="15892" max="15892" width="11" style="41" bestFit="1" customWidth="1"/>
    <col min="15893" max="15893" width="8.26953125" style="41" bestFit="1" customWidth="1"/>
    <col min="15894" max="16128" width="8.7265625" style="41"/>
    <col min="16129" max="16129" width="15.90625" style="41" customWidth="1"/>
    <col min="16130" max="16130" width="3.90625" style="41" bestFit="1" customWidth="1"/>
    <col min="16131" max="16131" width="38.26953125" style="41" customWidth="1"/>
    <col min="16132" max="16132" width="13.90625" style="41" bestFit="1" customWidth="1"/>
    <col min="16133" max="16133" width="13.08984375" style="41" bestFit="1" customWidth="1"/>
    <col min="16134" max="16134" width="7.26953125" style="41" customWidth="1"/>
    <col min="16135" max="16135" width="12.08984375" style="41" bestFit="1" customWidth="1"/>
    <col min="16136" max="16139" width="10.453125" style="41" bestFit="1" customWidth="1"/>
    <col min="16140" max="16140" width="5.90625" style="41" bestFit="1" customWidth="1"/>
    <col min="16141" max="16141" width="8.7265625" style="41" bestFit="1" customWidth="1"/>
    <col min="16142" max="16142" width="8.7265625" style="41" customWidth="1"/>
    <col min="16143" max="16143" width="8.453125" style="41" customWidth="1"/>
    <col min="16144" max="16144" width="14.36328125" style="41" bestFit="1" customWidth="1"/>
    <col min="16145" max="16145" width="10" style="41" bestFit="1" customWidth="1"/>
    <col min="16146" max="16146" width="6" style="41" customWidth="1"/>
    <col min="16147" max="16147" width="25.26953125" style="41" bestFit="1" customWidth="1"/>
    <col min="16148" max="16148" width="11" style="41" bestFit="1" customWidth="1"/>
    <col min="16149" max="16149" width="8.26953125" style="41" bestFit="1" customWidth="1"/>
    <col min="16150" max="16384" width="8.7265625" style="41"/>
  </cols>
  <sheetData>
    <row r="1" spans="1:24" ht="21.75" customHeight="1">
      <c r="A1" s="76"/>
      <c r="B1" s="76"/>
      <c r="P1" s="75"/>
    </row>
    <row r="2" spans="1:24" ht="16">
      <c r="E2" s="74"/>
      <c r="J2" s="71" t="s">
        <v>0</v>
      </c>
      <c r="K2" s="71"/>
      <c r="L2" s="71"/>
      <c r="M2" s="71"/>
      <c r="N2" s="71"/>
      <c r="O2" s="71"/>
      <c r="P2" s="71"/>
      <c r="Q2" s="71"/>
      <c r="R2" s="333" t="s">
        <v>326</v>
      </c>
      <c r="S2" s="333"/>
      <c r="T2" s="333"/>
      <c r="U2" s="333"/>
      <c r="V2" s="71"/>
    </row>
    <row r="3" spans="1:24" ht="23.25" customHeight="1">
      <c r="A3" s="160" t="s">
        <v>325</v>
      </c>
      <c r="B3" s="72"/>
      <c r="C3" s="71"/>
      <c r="I3" s="71"/>
      <c r="P3" s="70"/>
      <c r="U3" s="13"/>
      <c r="V3" s="13" t="s">
        <v>324</v>
      </c>
    </row>
    <row r="4" spans="1:24" ht="14.25" customHeight="1" thickBot="1">
      <c r="A4" s="241" t="s">
        <v>4</v>
      </c>
      <c r="B4" s="268" t="s">
        <v>5</v>
      </c>
      <c r="C4" s="269"/>
      <c r="D4" s="274"/>
      <c r="E4" s="268" t="s">
        <v>6</v>
      </c>
      <c r="F4" s="274"/>
      <c r="G4" s="276" t="s">
        <v>323</v>
      </c>
      <c r="H4" s="276" t="s">
        <v>8</v>
      </c>
      <c r="I4" s="276" t="s">
        <v>322</v>
      </c>
      <c r="J4" s="276" t="s">
        <v>321</v>
      </c>
      <c r="K4" s="334" t="s">
        <v>320</v>
      </c>
      <c r="L4" s="203" t="s">
        <v>12</v>
      </c>
      <c r="M4" s="204"/>
      <c r="N4" s="204"/>
      <c r="O4" s="205"/>
      <c r="P4" s="276" t="s">
        <v>319</v>
      </c>
      <c r="Q4" s="328" t="s">
        <v>255</v>
      </c>
      <c r="R4" s="257"/>
      <c r="S4" s="258"/>
      <c r="T4" s="262" t="s">
        <v>15</v>
      </c>
      <c r="U4" s="339" t="s">
        <v>318</v>
      </c>
      <c r="V4" s="248" t="s">
        <v>317</v>
      </c>
    </row>
    <row r="5" spans="1:24" ht="14.25" customHeight="1">
      <c r="A5" s="242"/>
      <c r="B5" s="270"/>
      <c r="C5" s="271"/>
      <c r="D5" s="275"/>
      <c r="E5" s="272"/>
      <c r="F5" s="275"/>
      <c r="G5" s="242"/>
      <c r="H5" s="242"/>
      <c r="I5" s="242"/>
      <c r="J5" s="242"/>
      <c r="K5" s="270"/>
      <c r="L5" s="338" t="s">
        <v>316</v>
      </c>
      <c r="M5" s="252" t="s">
        <v>19</v>
      </c>
      <c r="N5" s="222" t="s">
        <v>315</v>
      </c>
      <c r="O5" s="248" t="s">
        <v>21</v>
      </c>
      <c r="P5" s="242"/>
      <c r="Q5" s="259"/>
      <c r="R5" s="260"/>
      <c r="S5" s="261"/>
      <c r="T5" s="263"/>
      <c r="U5" s="265"/>
      <c r="V5" s="248"/>
    </row>
    <row r="6" spans="1:24" ht="14.25" customHeight="1">
      <c r="A6" s="242"/>
      <c r="B6" s="270"/>
      <c r="C6" s="271"/>
      <c r="D6" s="241" t="s">
        <v>22</v>
      </c>
      <c r="E6" s="241" t="s">
        <v>22</v>
      </c>
      <c r="F6" s="276" t="s">
        <v>314</v>
      </c>
      <c r="G6" s="242"/>
      <c r="H6" s="242"/>
      <c r="I6" s="242"/>
      <c r="J6" s="242"/>
      <c r="K6" s="270"/>
      <c r="L6" s="250"/>
      <c r="M6" s="253"/>
      <c r="N6" s="223"/>
      <c r="O6" s="255"/>
      <c r="P6" s="242"/>
      <c r="Q6" s="276" t="s">
        <v>313</v>
      </c>
      <c r="R6" s="276" t="s">
        <v>312</v>
      </c>
      <c r="S6" s="241" t="s">
        <v>26</v>
      </c>
      <c r="T6" s="335" t="s">
        <v>311</v>
      </c>
      <c r="U6" s="265"/>
      <c r="V6" s="248"/>
    </row>
    <row r="7" spans="1:24">
      <c r="A7" s="242"/>
      <c r="B7" s="270"/>
      <c r="C7" s="271"/>
      <c r="D7" s="242"/>
      <c r="E7" s="242"/>
      <c r="F7" s="242"/>
      <c r="G7" s="242"/>
      <c r="H7" s="242"/>
      <c r="I7" s="242"/>
      <c r="J7" s="242"/>
      <c r="K7" s="270"/>
      <c r="L7" s="250"/>
      <c r="M7" s="253"/>
      <c r="N7" s="223"/>
      <c r="O7" s="255"/>
      <c r="P7" s="242"/>
      <c r="Q7" s="242"/>
      <c r="R7" s="242"/>
      <c r="S7" s="242"/>
      <c r="T7" s="336"/>
      <c r="U7" s="265"/>
      <c r="V7" s="248"/>
    </row>
    <row r="8" spans="1:24">
      <c r="A8" s="242"/>
      <c r="B8" s="270"/>
      <c r="C8" s="271"/>
      <c r="D8" s="243"/>
      <c r="E8" s="243"/>
      <c r="F8" s="243"/>
      <c r="G8" s="243"/>
      <c r="H8" s="243"/>
      <c r="I8" s="243"/>
      <c r="J8" s="243"/>
      <c r="K8" s="272"/>
      <c r="L8" s="251"/>
      <c r="M8" s="254"/>
      <c r="N8" s="224"/>
      <c r="O8" s="255"/>
      <c r="P8" s="243"/>
      <c r="Q8" s="243"/>
      <c r="R8" s="243"/>
      <c r="S8" s="243"/>
      <c r="T8" s="337"/>
      <c r="U8" s="266"/>
      <c r="V8" s="248"/>
      <c r="X8" s="43" t="s">
        <v>310</v>
      </c>
    </row>
    <row r="9" spans="1:24" ht="24" customHeight="1">
      <c r="A9" s="68" t="s">
        <v>309</v>
      </c>
      <c r="B9" s="159"/>
      <c r="C9" s="63" t="s">
        <v>308</v>
      </c>
      <c r="D9" s="155" t="s">
        <v>304</v>
      </c>
      <c r="E9" s="47" t="s">
        <v>266</v>
      </c>
      <c r="F9" s="53">
        <v>0.65800000000000003</v>
      </c>
      <c r="G9" s="48" t="s">
        <v>121</v>
      </c>
      <c r="H9" s="47" t="s">
        <v>307</v>
      </c>
      <c r="I9" s="47">
        <v>200</v>
      </c>
      <c r="J9" s="47" t="s">
        <v>306</v>
      </c>
      <c r="K9" s="48" t="s">
        <v>301</v>
      </c>
      <c r="L9" s="59">
        <v>21.2</v>
      </c>
      <c r="M9" s="58">
        <f t="shared" ref="M9:M34" si="0">IF(L9&gt;0,1/L9*34.6*67.1,"")</f>
        <v>109.51226415094339</v>
      </c>
      <c r="N9" s="152">
        <v>18.899999999999999</v>
      </c>
      <c r="O9" s="151">
        <v>22.7</v>
      </c>
      <c r="P9" s="47" t="s">
        <v>300</v>
      </c>
      <c r="Q9" s="48" t="s">
        <v>299</v>
      </c>
      <c r="R9" s="47" t="s">
        <v>305</v>
      </c>
      <c r="S9" s="47"/>
      <c r="T9" s="157" t="s">
        <v>273</v>
      </c>
      <c r="U9" s="45">
        <f t="shared" ref="U9:U34" si="1">IFERROR(IF(L9&lt;N9,"",(ROUNDDOWN(L9/N9*100,0))),"")</f>
        <v>112</v>
      </c>
      <c r="V9" s="44">
        <f t="shared" ref="V9:V34" si="2">IF(X9&lt;90,"",X9)</f>
        <v>93</v>
      </c>
      <c r="X9" s="43">
        <f t="shared" ref="X9:X34" si="3">IFERROR(ROUNDDOWN(L9/O9*100,0),"")</f>
        <v>93</v>
      </c>
    </row>
    <row r="10" spans="1:24" ht="24" customHeight="1">
      <c r="A10" s="62"/>
      <c r="B10" s="156"/>
      <c r="C10" s="60"/>
      <c r="D10" s="155" t="s">
        <v>304</v>
      </c>
      <c r="E10" s="47" t="s">
        <v>266</v>
      </c>
      <c r="F10" s="53">
        <v>0.65800000000000003</v>
      </c>
      <c r="G10" s="48" t="s">
        <v>121</v>
      </c>
      <c r="H10" s="47" t="s">
        <v>303</v>
      </c>
      <c r="I10" s="47">
        <v>200</v>
      </c>
      <c r="J10" s="47" t="s">
        <v>302</v>
      </c>
      <c r="K10" s="48" t="s">
        <v>301</v>
      </c>
      <c r="L10" s="59">
        <v>19.899999999999999</v>
      </c>
      <c r="M10" s="58">
        <f t="shared" si="0"/>
        <v>116.66633165829145</v>
      </c>
      <c r="N10" s="152">
        <v>18.899999999999999</v>
      </c>
      <c r="O10" s="151">
        <v>22.7</v>
      </c>
      <c r="P10" s="47" t="s">
        <v>300</v>
      </c>
      <c r="Q10" s="48" t="s">
        <v>299</v>
      </c>
      <c r="R10" s="47" t="s">
        <v>49</v>
      </c>
      <c r="S10" s="47"/>
      <c r="T10" s="157" t="s">
        <v>273</v>
      </c>
      <c r="U10" s="45">
        <f t="shared" si="1"/>
        <v>105</v>
      </c>
      <c r="V10" s="44" t="str">
        <f t="shared" si="2"/>
        <v/>
      </c>
      <c r="X10" s="43">
        <f t="shared" si="3"/>
        <v>87</v>
      </c>
    </row>
    <row r="11" spans="1:24" ht="24" customHeight="1">
      <c r="A11" s="62"/>
      <c r="B11" s="159"/>
      <c r="C11" s="158" t="s">
        <v>298</v>
      </c>
      <c r="D11" s="155" t="s">
        <v>286</v>
      </c>
      <c r="E11" s="47" t="s">
        <v>266</v>
      </c>
      <c r="F11" s="53">
        <v>0.65800000000000003</v>
      </c>
      <c r="G11" s="48" t="s">
        <v>33</v>
      </c>
      <c r="H11" s="47">
        <v>730</v>
      </c>
      <c r="I11" s="47">
        <v>350</v>
      </c>
      <c r="J11" s="47">
        <v>1190</v>
      </c>
      <c r="K11" s="48" t="s">
        <v>282</v>
      </c>
      <c r="L11" s="59">
        <v>18.2</v>
      </c>
      <c r="M11" s="58">
        <f t="shared" si="0"/>
        <v>127.56373626373626</v>
      </c>
      <c r="N11" s="152">
        <v>18.2</v>
      </c>
      <c r="O11" s="151">
        <v>21</v>
      </c>
      <c r="P11" s="47" t="s">
        <v>297</v>
      </c>
      <c r="Q11" s="48" t="s">
        <v>38</v>
      </c>
      <c r="R11" s="47" t="s">
        <v>39</v>
      </c>
      <c r="S11" s="47"/>
      <c r="T11" s="26"/>
      <c r="U11" s="45">
        <f t="shared" si="1"/>
        <v>100</v>
      </c>
      <c r="V11" s="44" t="str">
        <f t="shared" si="2"/>
        <v/>
      </c>
      <c r="X11" s="43">
        <f t="shared" si="3"/>
        <v>86</v>
      </c>
    </row>
    <row r="12" spans="1:24" ht="24" customHeight="1">
      <c r="A12" s="62"/>
      <c r="B12" s="156"/>
      <c r="C12" s="60"/>
      <c r="D12" s="155" t="s">
        <v>286</v>
      </c>
      <c r="E12" s="47" t="s">
        <v>266</v>
      </c>
      <c r="F12" s="53">
        <v>0.65800000000000003</v>
      </c>
      <c r="G12" s="48" t="s">
        <v>281</v>
      </c>
      <c r="H12" s="47">
        <v>750</v>
      </c>
      <c r="I12" s="47">
        <v>350</v>
      </c>
      <c r="J12" s="47">
        <v>1210</v>
      </c>
      <c r="K12" s="48" t="s">
        <v>263</v>
      </c>
      <c r="L12" s="59">
        <v>15.5</v>
      </c>
      <c r="M12" s="58">
        <f t="shared" si="0"/>
        <v>149.78451612903226</v>
      </c>
      <c r="N12" s="152">
        <v>16</v>
      </c>
      <c r="O12" s="151">
        <v>19.8</v>
      </c>
      <c r="P12" s="47" t="s">
        <v>297</v>
      </c>
      <c r="Q12" s="48" t="s">
        <v>38</v>
      </c>
      <c r="R12" s="47" t="s">
        <v>39</v>
      </c>
      <c r="S12" s="47"/>
      <c r="T12" s="26"/>
      <c r="U12" s="45" t="str">
        <f t="shared" si="1"/>
        <v/>
      </c>
      <c r="V12" s="44" t="str">
        <f t="shared" si="2"/>
        <v/>
      </c>
      <c r="X12" s="43">
        <f t="shared" si="3"/>
        <v>78</v>
      </c>
    </row>
    <row r="13" spans="1:24" ht="24" customHeight="1">
      <c r="A13" s="62"/>
      <c r="B13" s="156"/>
      <c r="C13" s="60"/>
      <c r="D13" s="155" t="s">
        <v>286</v>
      </c>
      <c r="E13" s="47" t="s">
        <v>266</v>
      </c>
      <c r="F13" s="53">
        <v>0.65800000000000003</v>
      </c>
      <c r="G13" s="48" t="s">
        <v>33</v>
      </c>
      <c r="H13" s="47">
        <v>770</v>
      </c>
      <c r="I13" s="47">
        <v>350</v>
      </c>
      <c r="J13" s="47">
        <v>1230</v>
      </c>
      <c r="K13" s="48" t="s">
        <v>263</v>
      </c>
      <c r="L13" s="59">
        <v>18.2</v>
      </c>
      <c r="M13" s="58">
        <f t="shared" si="0"/>
        <v>127.56373626373626</v>
      </c>
      <c r="N13" s="152">
        <v>18</v>
      </c>
      <c r="O13" s="151">
        <v>20.399999999999999</v>
      </c>
      <c r="P13" s="47" t="s">
        <v>297</v>
      </c>
      <c r="Q13" s="48" t="s">
        <v>38</v>
      </c>
      <c r="R13" s="47" t="s">
        <v>49</v>
      </c>
      <c r="S13" s="47"/>
      <c r="T13" s="26"/>
      <c r="U13" s="45">
        <f t="shared" si="1"/>
        <v>101</v>
      </c>
      <c r="V13" s="44" t="str">
        <f t="shared" si="2"/>
        <v/>
      </c>
      <c r="X13" s="43">
        <f t="shared" si="3"/>
        <v>89</v>
      </c>
    </row>
    <row r="14" spans="1:24" ht="24" customHeight="1">
      <c r="A14" s="62"/>
      <c r="B14" s="156"/>
      <c r="C14" s="60"/>
      <c r="D14" s="155" t="s">
        <v>286</v>
      </c>
      <c r="E14" s="47" t="s">
        <v>266</v>
      </c>
      <c r="F14" s="53">
        <v>0.65800000000000003</v>
      </c>
      <c r="G14" s="48" t="s">
        <v>288</v>
      </c>
      <c r="H14" s="47">
        <v>780</v>
      </c>
      <c r="I14" s="47">
        <v>350</v>
      </c>
      <c r="J14" s="47">
        <v>1240</v>
      </c>
      <c r="K14" s="48" t="s">
        <v>263</v>
      </c>
      <c r="L14" s="59">
        <v>18.2</v>
      </c>
      <c r="M14" s="58">
        <f t="shared" si="0"/>
        <v>127.56373626373626</v>
      </c>
      <c r="N14" s="152">
        <v>18</v>
      </c>
      <c r="O14" s="151">
        <v>20.399999999999999</v>
      </c>
      <c r="P14" s="47" t="s">
        <v>297</v>
      </c>
      <c r="Q14" s="48" t="s">
        <v>38</v>
      </c>
      <c r="R14" s="47" t="s">
        <v>49</v>
      </c>
      <c r="S14" s="47"/>
      <c r="T14" s="26"/>
      <c r="U14" s="45">
        <f t="shared" si="1"/>
        <v>101</v>
      </c>
      <c r="V14" s="44" t="str">
        <f t="shared" si="2"/>
        <v/>
      </c>
      <c r="X14" s="43">
        <f t="shared" si="3"/>
        <v>89</v>
      </c>
    </row>
    <row r="15" spans="1:24" ht="24" customHeight="1">
      <c r="A15" s="62"/>
      <c r="B15" s="156"/>
      <c r="C15" s="60"/>
      <c r="D15" s="155" t="s">
        <v>286</v>
      </c>
      <c r="E15" s="47" t="s">
        <v>266</v>
      </c>
      <c r="F15" s="53">
        <v>0.65800000000000003</v>
      </c>
      <c r="G15" s="48" t="s">
        <v>281</v>
      </c>
      <c r="H15" s="47">
        <v>790</v>
      </c>
      <c r="I15" s="47">
        <v>350</v>
      </c>
      <c r="J15" s="47">
        <v>1250</v>
      </c>
      <c r="K15" s="48" t="s">
        <v>263</v>
      </c>
      <c r="L15" s="59">
        <v>15.5</v>
      </c>
      <c r="M15" s="58">
        <f t="shared" si="0"/>
        <v>149.78451612903226</v>
      </c>
      <c r="N15" s="152">
        <v>16</v>
      </c>
      <c r="O15" s="151">
        <v>19.8</v>
      </c>
      <c r="P15" s="47" t="s">
        <v>297</v>
      </c>
      <c r="Q15" s="48" t="s">
        <v>38</v>
      </c>
      <c r="R15" s="47" t="s">
        <v>49</v>
      </c>
      <c r="S15" s="47"/>
      <c r="T15" s="26"/>
      <c r="U15" s="45" t="str">
        <f t="shared" si="1"/>
        <v/>
      </c>
      <c r="V15" s="44" t="str">
        <f t="shared" si="2"/>
        <v/>
      </c>
      <c r="X15" s="43">
        <f t="shared" si="3"/>
        <v>78</v>
      </c>
    </row>
    <row r="16" spans="1:24" ht="24" customHeight="1">
      <c r="A16" s="62"/>
      <c r="B16" s="156"/>
      <c r="C16" s="60"/>
      <c r="D16" s="155" t="s">
        <v>286</v>
      </c>
      <c r="E16" s="47" t="s">
        <v>266</v>
      </c>
      <c r="F16" s="53">
        <v>0.65800000000000003</v>
      </c>
      <c r="G16" s="48" t="s">
        <v>113</v>
      </c>
      <c r="H16" s="47" t="s">
        <v>296</v>
      </c>
      <c r="I16" s="47">
        <v>350</v>
      </c>
      <c r="J16" s="47" t="s">
        <v>295</v>
      </c>
      <c r="K16" s="48" t="s">
        <v>263</v>
      </c>
      <c r="L16" s="59">
        <v>18.7</v>
      </c>
      <c r="M16" s="58">
        <f t="shared" si="0"/>
        <v>124.15294117647058</v>
      </c>
      <c r="N16" s="152">
        <v>18.2</v>
      </c>
      <c r="O16" s="151">
        <v>21</v>
      </c>
      <c r="P16" s="47" t="s">
        <v>285</v>
      </c>
      <c r="Q16" s="48" t="s">
        <v>287</v>
      </c>
      <c r="R16" s="47" t="s">
        <v>39</v>
      </c>
      <c r="S16" s="47"/>
      <c r="T16" s="26"/>
      <c r="U16" s="45">
        <f t="shared" si="1"/>
        <v>102</v>
      </c>
      <c r="V16" s="44" t="str">
        <f t="shared" si="2"/>
        <v/>
      </c>
      <c r="X16" s="43">
        <f t="shared" si="3"/>
        <v>89</v>
      </c>
    </row>
    <row r="17" spans="1:24" ht="24" customHeight="1">
      <c r="A17" s="62"/>
      <c r="B17" s="156"/>
      <c r="C17" s="60"/>
      <c r="D17" s="155" t="s">
        <v>286</v>
      </c>
      <c r="E17" s="47" t="s">
        <v>266</v>
      </c>
      <c r="F17" s="53">
        <v>0.65800000000000003</v>
      </c>
      <c r="G17" s="48" t="s">
        <v>113</v>
      </c>
      <c r="H17" s="47">
        <v>790</v>
      </c>
      <c r="I17" s="47">
        <v>350</v>
      </c>
      <c r="J17" s="47">
        <v>1250</v>
      </c>
      <c r="K17" s="48" t="s">
        <v>263</v>
      </c>
      <c r="L17" s="59">
        <v>17.899999999999999</v>
      </c>
      <c r="M17" s="58">
        <f t="shared" si="0"/>
        <v>129.70167597765365</v>
      </c>
      <c r="N17" s="152">
        <v>18</v>
      </c>
      <c r="O17" s="151">
        <v>20.399999999999999</v>
      </c>
      <c r="P17" s="47" t="s">
        <v>285</v>
      </c>
      <c r="Q17" s="48" t="s">
        <v>287</v>
      </c>
      <c r="R17" s="47" t="s">
        <v>39</v>
      </c>
      <c r="S17" s="47"/>
      <c r="T17" s="26"/>
      <c r="U17" s="45" t="str">
        <f t="shared" si="1"/>
        <v/>
      </c>
      <c r="V17" s="44" t="str">
        <f t="shared" si="2"/>
        <v/>
      </c>
      <c r="X17" s="43">
        <f t="shared" si="3"/>
        <v>87</v>
      </c>
    </row>
    <row r="18" spans="1:24" ht="24" customHeight="1">
      <c r="A18" s="62"/>
      <c r="B18" s="156"/>
      <c r="C18" s="60"/>
      <c r="D18" s="155" t="s">
        <v>294</v>
      </c>
      <c r="E18" s="47" t="s">
        <v>266</v>
      </c>
      <c r="F18" s="53">
        <v>0.65800000000000003</v>
      </c>
      <c r="G18" s="48" t="s">
        <v>281</v>
      </c>
      <c r="H18" s="47">
        <v>750</v>
      </c>
      <c r="I18" s="47">
        <v>350</v>
      </c>
      <c r="J18" s="47">
        <v>1210</v>
      </c>
      <c r="K18" s="48" t="s">
        <v>263</v>
      </c>
      <c r="L18" s="59">
        <v>15.7</v>
      </c>
      <c r="M18" s="58">
        <f t="shared" si="0"/>
        <v>147.87643312101909</v>
      </c>
      <c r="N18" s="152">
        <v>16</v>
      </c>
      <c r="O18" s="151">
        <v>19.8</v>
      </c>
      <c r="P18" s="47" t="s">
        <v>293</v>
      </c>
      <c r="Q18" s="48" t="s">
        <v>287</v>
      </c>
      <c r="R18" s="47" t="s">
        <v>39</v>
      </c>
      <c r="S18" s="47"/>
      <c r="T18" s="26"/>
      <c r="U18" s="45" t="str">
        <f t="shared" si="1"/>
        <v/>
      </c>
      <c r="V18" s="44" t="str">
        <f t="shared" si="2"/>
        <v/>
      </c>
      <c r="X18" s="43">
        <f t="shared" si="3"/>
        <v>79</v>
      </c>
    </row>
    <row r="19" spans="1:24" ht="24" customHeight="1">
      <c r="A19" s="62"/>
      <c r="B19" s="156"/>
      <c r="C19" s="60"/>
      <c r="D19" s="155" t="s">
        <v>286</v>
      </c>
      <c r="E19" s="47" t="s">
        <v>266</v>
      </c>
      <c r="F19" s="53">
        <v>0.65800000000000003</v>
      </c>
      <c r="G19" s="48" t="s">
        <v>281</v>
      </c>
      <c r="H19" s="47">
        <v>810</v>
      </c>
      <c r="I19" s="47">
        <v>350</v>
      </c>
      <c r="J19" s="47">
        <v>1270</v>
      </c>
      <c r="K19" s="48" t="s">
        <v>263</v>
      </c>
      <c r="L19" s="59">
        <v>15.4</v>
      </c>
      <c r="M19" s="58">
        <f t="shared" si="0"/>
        <v>150.75714285714284</v>
      </c>
      <c r="N19" s="152">
        <v>16</v>
      </c>
      <c r="O19" s="151">
        <v>19.8</v>
      </c>
      <c r="P19" s="47" t="s">
        <v>285</v>
      </c>
      <c r="Q19" s="48" t="s">
        <v>38</v>
      </c>
      <c r="R19" s="47" t="s">
        <v>39</v>
      </c>
      <c r="S19" s="47"/>
      <c r="T19" s="26"/>
      <c r="U19" s="45" t="str">
        <f t="shared" si="1"/>
        <v/>
      </c>
      <c r="V19" s="44" t="str">
        <f t="shared" si="2"/>
        <v/>
      </c>
      <c r="X19" s="43">
        <f t="shared" si="3"/>
        <v>77</v>
      </c>
    </row>
    <row r="20" spans="1:24" ht="24" customHeight="1">
      <c r="A20" s="62"/>
      <c r="B20" s="156"/>
      <c r="C20" s="60"/>
      <c r="D20" s="155" t="s">
        <v>286</v>
      </c>
      <c r="E20" s="47" t="s">
        <v>266</v>
      </c>
      <c r="F20" s="53">
        <v>0.65800000000000003</v>
      </c>
      <c r="G20" s="48" t="s">
        <v>33</v>
      </c>
      <c r="H20" s="47" t="s">
        <v>292</v>
      </c>
      <c r="I20" s="47">
        <v>350</v>
      </c>
      <c r="J20" s="47" t="s">
        <v>291</v>
      </c>
      <c r="K20" s="48" t="s">
        <v>263</v>
      </c>
      <c r="L20" s="59">
        <v>18.7</v>
      </c>
      <c r="M20" s="58">
        <f t="shared" si="0"/>
        <v>124.15294117647058</v>
      </c>
      <c r="N20" s="152">
        <v>18</v>
      </c>
      <c r="O20" s="151">
        <v>20.399999999999999</v>
      </c>
      <c r="P20" s="47" t="s">
        <v>285</v>
      </c>
      <c r="Q20" s="48" t="s">
        <v>287</v>
      </c>
      <c r="R20" s="47" t="s">
        <v>49</v>
      </c>
      <c r="S20" s="47"/>
      <c r="T20" s="26"/>
      <c r="U20" s="45">
        <f t="shared" si="1"/>
        <v>103</v>
      </c>
      <c r="V20" s="44">
        <f t="shared" si="2"/>
        <v>91</v>
      </c>
      <c r="X20" s="43">
        <f t="shared" si="3"/>
        <v>91</v>
      </c>
    </row>
    <row r="21" spans="1:24" ht="24" customHeight="1">
      <c r="A21" s="62"/>
      <c r="B21" s="156"/>
      <c r="C21" s="60"/>
      <c r="D21" s="155" t="s">
        <v>286</v>
      </c>
      <c r="E21" s="47" t="s">
        <v>266</v>
      </c>
      <c r="F21" s="53">
        <v>0.65800000000000003</v>
      </c>
      <c r="G21" s="48" t="s">
        <v>288</v>
      </c>
      <c r="H21" s="47">
        <v>830</v>
      </c>
      <c r="I21" s="47">
        <v>350</v>
      </c>
      <c r="J21" s="47">
        <v>1290</v>
      </c>
      <c r="K21" s="48" t="s">
        <v>263</v>
      </c>
      <c r="L21" s="59">
        <v>17.899999999999999</v>
      </c>
      <c r="M21" s="58">
        <f t="shared" si="0"/>
        <v>129.70167597765365</v>
      </c>
      <c r="N21" s="152">
        <v>18</v>
      </c>
      <c r="O21" s="151">
        <v>20.399999999999999</v>
      </c>
      <c r="P21" s="47" t="s">
        <v>285</v>
      </c>
      <c r="Q21" s="48" t="s">
        <v>287</v>
      </c>
      <c r="R21" s="47" t="s">
        <v>49</v>
      </c>
      <c r="S21" s="47"/>
      <c r="T21" s="26"/>
      <c r="U21" s="45" t="str">
        <f t="shared" si="1"/>
        <v/>
      </c>
      <c r="V21" s="44" t="str">
        <f t="shared" si="2"/>
        <v/>
      </c>
      <c r="X21" s="43">
        <f t="shared" si="3"/>
        <v>87</v>
      </c>
    </row>
    <row r="22" spans="1:24" ht="24" customHeight="1">
      <c r="A22" s="62"/>
      <c r="B22" s="156"/>
      <c r="C22" s="60"/>
      <c r="D22" s="155" t="s">
        <v>286</v>
      </c>
      <c r="E22" s="47" t="s">
        <v>266</v>
      </c>
      <c r="F22" s="53">
        <v>0.65800000000000003</v>
      </c>
      <c r="G22" s="48" t="s">
        <v>288</v>
      </c>
      <c r="H22" s="47" t="s">
        <v>290</v>
      </c>
      <c r="I22" s="47">
        <v>350</v>
      </c>
      <c r="J22" s="47" t="s">
        <v>289</v>
      </c>
      <c r="K22" s="48" t="s">
        <v>263</v>
      </c>
      <c r="L22" s="59">
        <v>18.7</v>
      </c>
      <c r="M22" s="58">
        <f t="shared" si="0"/>
        <v>124.15294117647058</v>
      </c>
      <c r="N22" s="152">
        <v>18</v>
      </c>
      <c r="O22" s="151">
        <v>20.399999999999999</v>
      </c>
      <c r="P22" s="47" t="s">
        <v>285</v>
      </c>
      <c r="Q22" s="48" t="s">
        <v>287</v>
      </c>
      <c r="R22" s="47" t="s">
        <v>49</v>
      </c>
      <c r="S22" s="47"/>
      <c r="T22" s="26"/>
      <c r="U22" s="45">
        <f t="shared" si="1"/>
        <v>103</v>
      </c>
      <c r="V22" s="44">
        <f t="shared" si="2"/>
        <v>91</v>
      </c>
      <c r="X22" s="43">
        <f t="shared" si="3"/>
        <v>91</v>
      </c>
    </row>
    <row r="23" spans="1:24" ht="24" customHeight="1">
      <c r="A23" s="62"/>
      <c r="B23" s="156"/>
      <c r="C23" s="60"/>
      <c r="D23" s="155" t="s">
        <v>286</v>
      </c>
      <c r="E23" s="47" t="s">
        <v>266</v>
      </c>
      <c r="F23" s="53">
        <v>0.65800000000000003</v>
      </c>
      <c r="G23" s="48" t="s">
        <v>288</v>
      </c>
      <c r="H23" s="47">
        <v>840</v>
      </c>
      <c r="I23" s="47">
        <v>350</v>
      </c>
      <c r="J23" s="47">
        <v>1300</v>
      </c>
      <c r="K23" s="48" t="s">
        <v>263</v>
      </c>
      <c r="L23" s="59">
        <v>17.899999999999999</v>
      </c>
      <c r="M23" s="58">
        <f t="shared" si="0"/>
        <v>129.70167597765365</v>
      </c>
      <c r="N23" s="152">
        <v>18</v>
      </c>
      <c r="O23" s="151">
        <v>20.399999999999999</v>
      </c>
      <c r="P23" s="47" t="s">
        <v>285</v>
      </c>
      <c r="Q23" s="48" t="s">
        <v>287</v>
      </c>
      <c r="R23" s="47" t="s">
        <v>49</v>
      </c>
      <c r="S23" s="47"/>
      <c r="T23" s="26"/>
      <c r="U23" s="45" t="str">
        <f t="shared" si="1"/>
        <v/>
      </c>
      <c r="V23" s="44" t="str">
        <f t="shared" si="2"/>
        <v/>
      </c>
      <c r="X23" s="43">
        <f t="shared" si="3"/>
        <v>87</v>
      </c>
    </row>
    <row r="24" spans="1:24" ht="24" customHeight="1">
      <c r="A24" s="62"/>
      <c r="B24" s="156"/>
      <c r="C24" s="60"/>
      <c r="D24" s="155" t="s">
        <v>286</v>
      </c>
      <c r="E24" s="47" t="s">
        <v>266</v>
      </c>
      <c r="F24" s="53">
        <v>0.65800000000000003</v>
      </c>
      <c r="G24" s="48" t="s">
        <v>281</v>
      </c>
      <c r="H24" s="47">
        <v>790</v>
      </c>
      <c r="I24" s="47">
        <v>350</v>
      </c>
      <c r="J24" s="47">
        <v>1250</v>
      </c>
      <c r="K24" s="48" t="s">
        <v>263</v>
      </c>
      <c r="L24" s="59">
        <v>15.7</v>
      </c>
      <c r="M24" s="58">
        <f t="shared" si="0"/>
        <v>147.87643312101909</v>
      </c>
      <c r="N24" s="152">
        <v>16</v>
      </c>
      <c r="O24" s="151">
        <v>19.8</v>
      </c>
      <c r="P24" s="47" t="s">
        <v>285</v>
      </c>
      <c r="Q24" s="48" t="s">
        <v>38</v>
      </c>
      <c r="R24" s="47" t="s">
        <v>49</v>
      </c>
      <c r="S24" s="47"/>
      <c r="T24" s="26"/>
      <c r="U24" s="45" t="str">
        <f t="shared" si="1"/>
        <v/>
      </c>
      <c r="V24" s="44" t="str">
        <f t="shared" si="2"/>
        <v/>
      </c>
      <c r="X24" s="43">
        <f t="shared" si="3"/>
        <v>79</v>
      </c>
    </row>
    <row r="25" spans="1:24" ht="24" customHeight="1">
      <c r="A25" s="62"/>
      <c r="B25" s="156"/>
      <c r="C25" s="60"/>
      <c r="D25" s="155" t="s">
        <v>286</v>
      </c>
      <c r="E25" s="47" t="s">
        <v>266</v>
      </c>
      <c r="F25" s="53">
        <v>0.65800000000000003</v>
      </c>
      <c r="G25" s="48" t="s">
        <v>281</v>
      </c>
      <c r="H25" s="47">
        <v>850</v>
      </c>
      <c r="I25" s="47">
        <v>350</v>
      </c>
      <c r="J25" s="47">
        <v>1310</v>
      </c>
      <c r="K25" s="48" t="s">
        <v>263</v>
      </c>
      <c r="L25" s="59">
        <v>15.4</v>
      </c>
      <c r="M25" s="58">
        <f t="shared" si="0"/>
        <v>150.75714285714284</v>
      </c>
      <c r="N25" s="152">
        <v>16</v>
      </c>
      <c r="O25" s="151">
        <v>19.8</v>
      </c>
      <c r="P25" s="47" t="s">
        <v>285</v>
      </c>
      <c r="Q25" s="48" t="s">
        <v>38</v>
      </c>
      <c r="R25" s="47" t="s">
        <v>49</v>
      </c>
      <c r="S25" s="47"/>
      <c r="T25" s="26"/>
      <c r="U25" s="45" t="str">
        <f t="shared" si="1"/>
        <v/>
      </c>
      <c r="V25" s="44" t="str">
        <f t="shared" si="2"/>
        <v/>
      </c>
      <c r="X25" s="43">
        <f t="shared" si="3"/>
        <v>77</v>
      </c>
    </row>
    <row r="26" spans="1:24" ht="24" customHeight="1">
      <c r="A26" s="62"/>
      <c r="B26" s="64"/>
      <c r="C26" s="63" t="s">
        <v>284</v>
      </c>
      <c r="D26" s="155" t="s">
        <v>275</v>
      </c>
      <c r="E26" s="47" t="s">
        <v>266</v>
      </c>
      <c r="F26" s="53">
        <v>0.65800000000000003</v>
      </c>
      <c r="G26" s="48" t="s">
        <v>281</v>
      </c>
      <c r="H26" s="47">
        <v>890</v>
      </c>
      <c r="I26" s="47">
        <v>350</v>
      </c>
      <c r="J26" s="47" t="s">
        <v>283</v>
      </c>
      <c r="K26" s="48" t="s">
        <v>282</v>
      </c>
      <c r="L26" s="59">
        <v>14.6</v>
      </c>
      <c r="M26" s="58">
        <f t="shared" si="0"/>
        <v>159.01780821917808</v>
      </c>
      <c r="N26" s="152">
        <v>15.4</v>
      </c>
      <c r="O26" s="151">
        <v>19.2</v>
      </c>
      <c r="P26" s="47" t="s">
        <v>279</v>
      </c>
      <c r="Q26" s="48" t="s">
        <v>38</v>
      </c>
      <c r="R26" s="47" t="s">
        <v>39</v>
      </c>
      <c r="S26" s="47"/>
      <c r="T26" s="157" t="s">
        <v>273</v>
      </c>
      <c r="U26" s="45" t="str">
        <f t="shared" si="1"/>
        <v/>
      </c>
      <c r="V26" s="44" t="str">
        <f t="shared" si="2"/>
        <v/>
      </c>
      <c r="X26" s="43">
        <f t="shared" si="3"/>
        <v>76</v>
      </c>
    </row>
    <row r="27" spans="1:24" ht="24" customHeight="1">
      <c r="A27" s="62"/>
      <c r="B27" s="156"/>
      <c r="C27" s="60"/>
      <c r="D27" s="155" t="s">
        <v>275</v>
      </c>
      <c r="E27" s="47" t="s">
        <v>266</v>
      </c>
      <c r="F27" s="53">
        <v>0.65800000000000003</v>
      </c>
      <c r="G27" s="48" t="s">
        <v>281</v>
      </c>
      <c r="H27" s="47">
        <v>930</v>
      </c>
      <c r="I27" s="47">
        <v>350</v>
      </c>
      <c r="J27" s="47" t="s">
        <v>280</v>
      </c>
      <c r="K27" s="48" t="s">
        <v>263</v>
      </c>
      <c r="L27" s="59">
        <v>14.6</v>
      </c>
      <c r="M27" s="58">
        <f t="shared" si="0"/>
        <v>159.01780821917808</v>
      </c>
      <c r="N27" s="152">
        <v>15.4</v>
      </c>
      <c r="O27" s="151">
        <v>19.2</v>
      </c>
      <c r="P27" s="47" t="s">
        <v>279</v>
      </c>
      <c r="Q27" s="48" t="s">
        <v>38</v>
      </c>
      <c r="R27" s="47" t="s">
        <v>49</v>
      </c>
      <c r="S27" s="47"/>
      <c r="T27" s="157" t="s">
        <v>273</v>
      </c>
      <c r="U27" s="45" t="str">
        <f t="shared" si="1"/>
        <v/>
      </c>
      <c r="V27" s="44" t="str">
        <f t="shared" si="2"/>
        <v/>
      </c>
      <c r="X27" s="43">
        <f t="shared" si="3"/>
        <v>76</v>
      </c>
    </row>
    <row r="28" spans="1:24" ht="24" customHeight="1">
      <c r="A28" s="62"/>
      <c r="B28" s="156"/>
      <c r="C28" s="60"/>
      <c r="D28" s="155" t="s">
        <v>275</v>
      </c>
      <c r="E28" s="47" t="s">
        <v>266</v>
      </c>
      <c r="F28" s="53">
        <v>0.65800000000000003</v>
      </c>
      <c r="G28" s="48" t="s">
        <v>162</v>
      </c>
      <c r="H28" s="47" t="s">
        <v>278</v>
      </c>
      <c r="I28" s="47">
        <v>350</v>
      </c>
      <c r="J28" s="47" t="s">
        <v>277</v>
      </c>
      <c r="K28" s="48" t="s">
        <v>263</v>
      </c>
      <c r="L28" s="59">
        <v>16.399999999999999</v>
      </c>
      <c r="M28" s="58">
        <f t="shared" si="0"/>
        <v>141.56463414634146</v>
      </c>
      <c r="N28" s="152">
        <v>15.4</v>
      </c>
      <c r="O28" s="151">
        <v>19.2</v>
      </c>
      <c r="P28" s="47" t="s">
        <v>262</v>
      </c>
      <c r="Q28" s="48" t="s">
        <v>38</v>
      </c>
      <c r="R28" s="47" t="s">
        <v>39</v>
      </c>
      <c r="S28" s="150"/>
      <c r="T28" s="157" t="s">
        <v>273</v>
      </c>
      <c r="U28" s="45">
        <f t="shared" si="1"/>
        <v>106</v>
      </c>
      <c r="V28" s="44" t="str">
        <f t="shared" si="2"/>
        <v/>
      </c>
      <c r="X28" s="43">
        <f t="shared" si="3"/>
        <v>85</v>
      </c>
    </row>
    <row r="29" spans="1:24" ht="24" customHeight="1">
      <c r="A29" s="62"/>
      <c r="B29" s="156"/>
      <c r="C29" s="60"/>
      <c r="D29" s="155" t="s">
        <v>275</v>
      </c>
      <c r="E29" s="47" t="s">
        <v>266</v>
      </c>
      <c r="F29" s="53">
        <v>0.65800000000000003</v>
      </c>
      <c r="G29" s="48" t="s">
        <v>162</v>
      </c>
      <c r="H29" s="47">
        <v>960</v>
      </c>
      <c r="I29" s="47">
        <v>350</v>
      </c>
      <c r="J29" s="47" t="s">
        <v>276</v>
      </c>
      <c r="K29" s="48" t="s">
        <v>263</v>
      </c>
      <c r="L29" s="59">
        <v>16.399999999999999</v>
      </c>
      <c r="M29" s="58">
        <f t="shared" si="0"/>
        <v>141.56463414634146</v>
      </c>
      <c r="N29" s="152">
        <v>15.4</v>
      </c>
      <c r="O29" s="151">
        <v>19.2</v>
      </c>
      <c r="P29" s="47" t="s">
        <v>262</v>
      </c>
      <c r="Q29" s="48" t="s">
        <v>38</v>
      </c>
      <c r="R29" s="47" t="s">
        <v>49</v>
      </c>
      <c r="S29" s="150"/>
      <c r="T29" s="157" t="s">
        <v>273</v>
      </c>
      <c r="U29" s="45">
        <f t="shared" si="1"/>
        <v>106</v>
      </c>
      <c r="V29" s="44" t="str">
        <f t="shared" si="2"/>
        <v/>
      </c>
      <c r="X29" s="43">
        <f t="shared" si="3"/>
        <v>85</v>
      </c>
    </row>
    <row r="30" spans="1:24" ht="24" customHeight="1">
      <c r="A30" s="62"/>
      <c r="B30" s="156"/>
      <c r="C30" s="60"/>
      <c r="D30" s="155" t="s">
        <v>275</v>
      </c>
      <c r="E30" s="47" t="s">
        <v>266</v>
      </c>
      <c r="F30" s="53">
        <v>0.65800000000000003</v>
      </c>
      <c r="G30" s="48" t="s">
        <v>162</v>
      </c>
      <c r="H30" s="47">
        <v>980</v>
      </c>
      <c r="I30" s="47">
        <v>350</v>
      </c>
      <c r="J30" s="47" t="s">
        <v>274</v>
      </c>
      <c r="K30" s="48" t="s">
        <v>263</v>
      </c>
      <c r="L30" s="59">
        <v>16.399999999999999</v>
      </c>
      <c r="M30" s="58">
        <f t="shared" si="0"/>
        <v>141.56463414634146</v>
      </c>
      <c r="N30" s="152">
        <v>14.7</v>
      </c>
      <c r="O30" s="151">
        <v>18.7</v>
      </c>
      <c r="P30" s="47" t="s">
        <v>262</v>
      </c>
      <c r="Q30" s="48" t="s">
        <v>38</v>
      </c>
      <c r="R30" s="47" t="s">
        <v>49</v>
      </c>
      <c r="S30" s="150"/>
      <c r="T30" s="157" t="s">
        <v>273</v>
      </c>
      <c r="U30" s="45">
        <f t="shared" si="1"/>
        <v>111</v>
      </c>
      <c r="V30" s="44" t="str">
        <f t="shared" si="2"/>
        <v/>
      </c>
      <c r="X30" s="43">
        <f t="shared" si="3"/>
        <v>87</v>
      </c>
    </row>
    <row r="31" spans="1:24" ht="24" customHeight="1">
      <c r="A31" s="62"/>
      <c r="B31" s="156"/>
      <c r="C31" s="60"/>
      <c r="D31" s="155" t="s">
        <v>267</v>
      </c>
      <c r="E31" s="47" t="s">
        <v>266</v>
      </c>
      <c r="F31" s="53">
        <v>0.65800000000000003</v>
      </c>
      <c r="G31" s="48" t="s">
        <v>33</v>
      </c>
      <c r="H31" s="47" t="s">
        <v>272</v>
      </c>
      <c r="I31" s="47">
        <v>350</v>
      </c>
      <c r="J31" s="47" t="s">
        <v>271</v>
      </c>
      <c r="K31" s="48" t="s">
        <v>263</v>
      </c>
      <c r="L31" s="59">
        <v>17.2</v>
      </c>
      <c r="M31" s="58">
        <f t="shared" si="0"/>
        <v>134.98023255813953</v>
      </c>
      <c r="N31" s="152">
        <v>17.2</v>
      </c>
      <c r="O31" s="151">
        <v>19.899999999999999</v>
      </c>
      <c r="P31" s="47" t="s">
        <v>270</v>
      </c>
      <c r="Q31" s="48" t="s">
        <v>38</v>
      </c>
      <c r="R31" s="47" t="s">
        <v>39</v>
      </c>
      <c r="S31" s="47"/>
      <c r="T31" s="26"/>
      <c r="U31" s="45">
        <f t="shared" si="1"/>
        <v>100</v>
      </c>
      <c r="V31" s="44" t="str">
        <f t="shared" si="2"/>
        <v/>
      </c>
      <c r="X31" s="43">
        <f t="shared" si="3"/>
        <v>86</v>
      </c>
    </row>
    <row r="32" spans="1:24" ht="24" customHeight="1">
      <c r="A32" s="62"/>
      <c r="B32" s="61"/>
      <c r="C32" s="60"/>
      <c r="D32" s="155" t="s">
        <v>267</v>
      </c>
      <c r="E32" s="47" t="s">
        <v>266</v>
      </c>
      <c r="F32" s="53">
        <v>0.65800000000000003</v>
      </c>
      <c r="G32" s="48" t="s">
        <v>33</v>
      </c>
      <c r="H32" s="47" t="s">
        <v>130</v>
      </c>
      <c r="I32" s="47">
        <v>350</v>
      </c>
      <c r="J32" s="47" t="s">
        <v>129</v>
      </c>
      <c r="K32" s="48" t="s">
        <v>263</v>
      </c>
      <c r="L32" s="59">
        <v>16.899999999999999</v>
      </c>
      <c r="M32" s="58">
        <f t="shared" si="0"/>
        <v>137.37633136094675</v>
      </c>
      <c r="N32" s="152">
        <v>17.2</v>
      </c>
      <c r="O32" s="151">
        <v>19.899999999999999</v>
      </c>
      <c r="P32" s="47" t="s">
        <v>270</v>
      </c>
      <c r="Q32" s="48" t="s">
        <v>38</v>
      </c>
      <c r="R32" s="47" t="s">
        <v>49</v>
      </c>
      <c r="S32" s="47"/>
      <c r="T32" s="26"/>
      <c r="U32" s="45" t="str">
        <f t="shared" si="1"/>
        <v/>
      </c>
      <c r="V32" s="44" t="str">
        <f t="shared" si="2"/>
        <v/>
      </c>
      <c r="X32" s="43">
        <f t="shared" si="3"/>
        <v>84</v>
      </c>
    </row>
    <row r="33" spans="1:24" ht="24" customHeight="1">
      <c r="A33" s="62"/>
      <c r="B33" s="156"/>
      <c r="C33" s="60"/>
      <c r="D33" s="155" t="s">
        <v>267</v>
      </c>
      <c r="E33" s="47" t="s">
        <v>266</v>
      </c>
      <c r="F33" s="53">
        <v>0.65800000000000003</v>
      </c>
      <c r="G33" s="48" t="s">
        <v>162</v>
      </c>
      <c r="H33" s="47" t="s">
        <v>269</v>
      </c>
      <c r="I33" s="47">
        <v>350</v>
      </c>
      <c r="J33" s="47" t="s">
        <v>268</v>
      </c>
      <c r="K33" s="48" t="s">
        <v>263</v>
      </c>
      <c r="L33" s="59">
        <v>15.1</v>
      </c>
      <c r="M33" s="58">
        <f t="shared" si="0"/>
        <v>153.75231788079469</v>
      </c>
      <c r="N33" s="152">
        <v>15.4</v>
      </c>
      <c r="O33" s="151">
        <v>19.2</v>
      </c>
      <c r="P33" s="47" t="s">
        <v>262</v>
      </c>
      <c r="Q33" s="48" t="s">
        <v>38</v>
      </c>
      <c r="R33" s="47" t="s">
        <v>39</v>
      </c>
      <c r="S33" s="150" t="s">
        <v>261</v>
      </c>
      <c r="T33" s="26"/>
      <c r="U33" s="45" t="str">
        <f t="shared" si="1"/>
        <v/>
      </c>
      <c r="V33" s="44" t="str">
        <f t="shared" si="2"/>
        <v/>
      </c>
      <c r="X33" s="43">
        <f t="shared" si="3"/>
        <v>78</v>
      </c>
    </row>
    <row r="34" spans="1:24" ht="24" customHeight="1" thickBot="1">
      <c r="A34" s="57"/>
      <c r="B34" s="56"/>
      <c r="C34" s="55"/>
      <c r="D34" s="155" t="s">
        <v>267</v>
      </c>
      <c r="E34" s="47" t="s">
        <v>266</v>
      </c>
      <c r="F34" s="53">
        <v>0.65800000000000003</v>
      </c>
      <c r="G34" s="48" t="s">
        <v>162</v>
      </c>
      <c r="H34" s="47" t="s">
        <v>265</v>
      </c>
      <c r="I34" s="47">
        <v>350</v>
      </c>
      <c r="J34" s="47" t="s">
        <v>264</v>
      </c>
      <c r="K34" s="48" t="s">
        <v>263</v>
      </c>
      <c r="L34" s="154">
        <v>15.1</v>
      </c>
      <c r="M34" s="153">
        <f t="shared" si="0"/>
        <v>153.75231788079469</v>
      </c>
      <c r="N34" s="152">
        <v>14.7</v>
      </c>
      <c r="O34" s="151">
        <v>18.7</v>
      </c>
      <c r="P34" s="47" t="s">
        <v>262</v>
      </c>
      <c r="Q34" s="48" t="s">
        <v>38</v>
      </c>
      <c r="R34" s="47" t="s">
        <v>49</v>
      </c>
      <c r="S34" s="150" t="s">
        <v>261</v>
      </c>
      <c r="T34" s="26"/>
      <c r="U34" s="45">
        <f t="shared" si="1"/>
        <v>102</v>
      </c>
      <c r="V34" s="44" t="str">
        <f t="shared" si="2"/>
        <v/>
      </c>
      <c r="X34" s="43">
        <f t="shared" si="3"/>
        <v>80</v>
      </c>
    </row>
    <row r="36" spans="1:24">
      <c r="B36" s="41" t="s">
        <v>101</v>
      </c>
    </row>
    <row r="37" spans="1:24">
      <c r="B37" s="41" t="s">
        <v>102</v>
      </c>
    </row>
    <row r="38" spans="1:24">
      <c r="B38" s="41" t="s">
        <v>103</v>
      </c>
    </row>
    <row r="39" spans="1:24">
      <c r="B39" s="41" t="s">
        <v>104</v>
      </c>
    </row>
    <row r="40" spans="1:24">
      <c r="B40" s="41" t="s">
        <v>105</v>
      </c>
    </row>
    <row r="41" spans="1:24">
      <c r="B41" s="41" t="s">
        <v>106</v>
      </c>
    </row>
    <row r="42" spans="1:24">
      <c r="B42" s="41" t="s">
        <v>107</v>
      </c>
    </row>
    <row r="43" spans="1:24">
      <c r="B43" s="41" t="s">
        <v>108</v>
      </c>
    </row>
  </sheetData>
  <mergeCells count="27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G4:G8"/>
    <mergeCell ref="T6:T8"/>
    <mergeCell ref="Q6:Q8"/>
    <mergeCell ref="R6:R8"/>
    <mergeCell ref="S6:S8"/>
    <mergeCell ref="D6:D8"/>
    <mergeCell ref="E6:E8"/>
    <mergeCell ref="F6:F8"/>
    <mergeCell ref="A4:A8"/>
    <mergeCell ref="B4:C8"/>
    <mergeCell ref="D4:D5"/>
    <mergeCell ref="E4:F5"/>
    <mergeCell ref="R2:U2"/>
    <mergeCell ref="H4:H8"/>
    <mergeCell ref="I4:I8"/>
    <mergeCell ref="J4:J8"/>
    <mergeCell ref="K4:K8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8" scale="78" fitToHeight="0" orientation="landscape" r:id="rId1"/>
  <headerFooter alignWithMargins="0">
    <oddHeader>&amp;R様式2-1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843E-D986-408D-A758-CC270ADE85D2}">
  <sheetPr>
    <tabColor theme="9"/>
    <pageSetUpPr fitToPage="1"/>
  </sheetPr>
  <dimension ref="A1:X59"/>
  <sheetViews>
    <sheetView zoomScaleNormal="100" zoomScaleSheetLayoutView="100" workbookViewId="0"/>
  </sheetViews>
  <sheetFormatPr defaultRowHeight="10"/>
  <cols>
    <col min="1" max="1" width="15.7265625" style="41" customWidth="1"/>
    <col min="2" max="2" width="3.7265625" style="41" customWidth="1"/>
    <col min="3" max="3" width="16.7265625" style="41" customWidth="1"/>
    <col min="4" max="4" width="13.7265625" style="41" customWidth="1"/>
    <col min="5" max="5" width="9.7265625" style="41" customWidth="1"/>
    <col min="6" max="6" width="7.7265625" style="41" customWidth="1"/>
    <col min="7" max="7" width="8.7265625" style="41" customWidth="1"/>
    <col min="8" max="11" width="9.7265625" style="41" customWidth="1"/>
    <col min="12" max="12" width="5.7265625" style="41" customWidth="1"/>
    <col min="13" max="15" width="8.7265625" style="41" customWidth="1"/>
    <col min="16" max="16" width="11.7265625" style="41" customWidth="1"/>
    <col min="17" max="17" width="9.7265625" style="41" customWidth="1"/>
    <col min="18" max="18" width="5.7265625" style="41" customWidth="1"/>
    <col min="19" max="19" width="24.7265625" style="41" customWidth="1"/>
    <col min="20" max="20" width="10.7265625" style="41" customWidth="1"/>
    <col min="21" max="22" width="8.7265625" style="41" customWidth="1"/>
    <col min="23" max="23" width="8.7265625" style="41"/>
    <col min="24" max="24" width="0" style="41" hidden="1" customWidth="1"/>
    <col min="25" max="256" width="8.7265625" style="41"/>
    <col min="257" max="257" width="15.90625" style="41" customWidth="1"/>
    <col min="258" max="258" width="3.90625" style="41" bestFit="1" customWidth="1"/>
    <col min="259" max="259" width="38.26953125" style="41" customWidth="1"/>
    <col min="260" max="260" width="13.90625" style="41" bestFit="1" customWidth="1"/>
    <col min="261" max="261" width="13.08984375" style="41" bestFit="1" customWidth="1"/>
    <col min="262" max="262" width="7.26953125" style="41" customWidth="1"/>
    <col min="263" max="263" width="12.08984375" style="41" bestFit="1" customWidth="1"/>
    <col min="264" max="267" width="10.453125" style="41" bestFit="1" customWidth="1"/>
    <col min="268" max="268" width="5.90625" style="41" bestFit="1" customWidth="1"/>
    <col min="269" max="269" width="8.7265625" style="41" bestFit="1" customWidth="1"/>
    <col min="270" max="270" width="8.7265625" style="41" customWidth="1"/>
    <col min="271" max="271" width="8.453125" style="41" customWidth="1"/>
    <col min="272" max="272" width="14.36328125" style="41" bestFit="1" customWidth="1"/>
    <col min="273" max="273" width="10" style="41" bestFit="1" customWidth="1"/>
    <col min="274" max="274" width="6" style="41" customWidth="1"/>
    <col min="275" max="275" width="25.26953125" style="41" bestFit="1" customWidth="1"/>
    <col min="276" max="276" width="11" style="41" bestFit="1" customWidth="1"/>
    <col min="277" max="277" width="8.26953125" style="41" bestFit="1" customWidth="1"/>
    <col min="278" max="512" width="8.7265625" style="41"/>
    <col min="513" max="513" width="15.90625" style="41" customWidth="1"/>
    <col min="514" max="514" width="3.90625" style="41" bestFit="1" customWidth="1"/>
    <col min="515" max="515" width="38.26953125" style="41" customWidth="1"/>
    <col min="516" max="516" width="13.90625" style="41" bestFit="1" customWidth="1"/>
    <col min="517" max="517" width="13.08984375" style="41" bestFit="1" customWidth="1"/>
    <col min="518" max="518" width="7.26953125" style="41" customWidth="1"/>
    <col min="519" max="519" width="12.08984375" style="41" bestFit="1" customWidth="1"/>
    <col min="520" max="523" width="10.453125" style="41" bestFit="1" customWidth="1"/>
    <col min="524" max="524" width="5.90625" style="41" bestFit="1" customWidth="1"/>
    <col min="525" max="525" width="8.7265625" style="41" bestFit="1" customWidth="1"/>
    <col min="526" max="526" width="8.7265625" style="41" customWidth="1"/>
    <col min="527" max="527" width="8.453125" style="41" customWidth="1"/>
    <col min="528" max="528" width="14.36328125" style="41" bestFit="1" customWidth="1"/>
    <col min="529" max="529" width="10" style="41" bestFit="1" customWidth="1"/>
    <col min="530" max="530" width="6" style="41" customWidth="1"/>
    <col min="531" max="531" width="25.26953125" style="41" bestFit="1" customWidth="1"/>
    <col min="532" max="532" width="11" style="41" bestFit="1" customWidth="1"/>
    <col min="533" max="533" width="8.26953125" style="41" bestFit="1" customWidth="1"/>
    <col min="534" max="768" width="8.7265625" style="41"/>
    <col min="769" max="769" width="15.90625" style="41" customWidth="1"/>
    <col min="770" max="770" width="3.90625" style="41" bestFit="1" customWidth="1"/>
    <col min="771" max="771" width="38.26953125" style="41" customWidth="1"/>
    <col min="772" max="772" width="13.90625" style="41" bestFit="1" customWidth="1"/>
    <col min="773" max="773" width="13.08984375" style="41" bestFit="1" customWidth="1"/>
    <col min="774" max="774" width="7.26953125" style="41" customWidth="1"/>
    <col min="775" max="775" width="12.08984375" style="41" bestFit="1" customWidth="1"/>
    <col min="776" max="779" width="10.453125" style="41" bestFit="1" customWidth="1"/>
    <col min="780" max="780" width="5.90625" style="41" bestFit="1" customWidth="1"/>
    <col min="781" max="781" width="8.7265625" style="41" bestFit="1" customWidth="1"/>
    <col min="782" max="782" width="8.7265625" style="41" customWidth="1"/>
    <col min="783" max="783" width="8.453125" style="41" customWidth="1"/>
    <col min="784" max="784" width="14.36328125" style="41" bestFit="1" customWidth="1"/>
    <col min="785" max="785" width="10" style="41" bestFit="1" customWidth="1"/>
    <col min="786" max="786" width="6" style="41" customWidth="1"/>
    <col min="787" max="787" width="25.26953125" style="41" bestFit="1" customWidth="1"/>
    <col min="788" max="788" width="11" style="41" bestFit="1" customWidth="1"/>
    <col min="789" max="789" width="8.26953125" style="41" bestFit="1" customWidth="1"/>
    <col min="790" max="1024" width="8.7265625" style="41"/>
    <col min="1025" max="1025" width="15.90625" style="41" customWidth="1"/>
    <col min="1026" max="1026" width="3.90625" style="41" bestFit="1" customWidth="1"/>
    <col min="1027" max="1027" width="38.26953125" style="41" customWidth="1"/>
    <col min="1028" max="1028" width="13.90625" style="41" bestFit="1" customWidth="1"/>
    <col min="1029" max="1029" width="13.08984375" style="41" bestFit="1" customWidth="1"/>
    <col min="1030" max="1030" width="7.26953125" style="41" customWidth="1"/>
    <col min="1031" max="1031" width="12.08984375" style="41" bestFit="1" customWidth="1"/>
    <col min="1032" max="1035" width="10.453125" style="41" bestFit="1" customWidth="1"/>
    <col min="1036" max="1036" width="5.90625" style="41" bestFit="1" customWidth="1"/>
    <col min="1037" max="1037" width="8.7265625" style="41" bestFit="1" customWidth="1"/>
    <col min="1038" max="1038" width="8.7265625" style="41" customWidth="1"/>
    <col min="1039" max="1039" width="8.453125" style="41" customWidth="1"/>
    <col min="1040" max="1040" width="14.36328125" style="41" bestFit="1" customWidth="1"/>
    <col min="1041" max="1041" width="10" style="41" bestFit="1" customWidth="1"/>
    <col min="1042" max="1042" width="6" style="41" customWidth="1"/>
    <col min="1043" max="1043" width="25.26953125" style="41" bestFit="1" customWidth="1"/>
    <col min="1044" max="1044" width="11" style="41" bestFit="1" customWidth="1"/>
    <col min="1045" max="1045" width="8.26953125" style="41" bestFit="1" customWidth="1"/>
    <col min="1046" max="1280" width="8.7265625" style="41"/>
    <col min="1281" max="1281" width="15.90625" style="41" customWidth="1"/>
    <col min="1282" max="1282" width="3.90625" style="41" bestFit="1" customWidth="1"/>
    <col min="1283" max="1283" width="38.26953125" style="41" customWidth="1"/>
    <col min="1284" max="1284" width="13.90625" style="41" bestFit="1" customWidth="1"/>
    <col min="1285" max="1285" width="13.08984375" style="41" bestFit="1" customWidth="1"/>
    <col min="1286" max="1286" width="7.26953125" style="41" customWidth="1"/>
    <col min="1287" max="1287" width="12.08984375" style="41" bestFit="1" customWidth="1"/>
    <col min="1288" max="1291" width="10.453125" style="41" bestFit="1" customWidth="1"/>
    <col min="1292" max="1292" width="5.90625" style="41" bestFit="1" customWidth="1"/>
    <col min="1293" max="1293" width="8.7265625" style="41" bestFit="1" customWidth="1"/>
    <col min="1294" max="1294" width="8.7265625" style="41" customWidth="1"/>
    <col min="1295" max="1295" width="8.453125" style="41" customWidth="1"/>
    <col min="1296" max="1296" width="14.36328125" style="41" bestFit="1" customWidth="1"/>
    <col min="1297" max="1297" width="10" style="41" bestFit="1" customWidth="1"/>
    <col min="1298" max="1298" width="6" style="41" customWidth="1"/>
    <col min="1299" max="1299" width="25.26953125" style="41" bestFit="1" customWidth="1"/>
    <col min="1300" max="1300" width="11" style="41" bestFit="1" customWidth="1"/>
    <col min="1301" max="1301" width="8.26953125" style="41" bestFit="1" customWidth="1"/>
    <col min="1302" max="1536" width="8.7265625" style="41"/>
    <col min="1537" max="1537" width="15.90625" style="41" customWidth="1"/>
    <col min="1538" max="1538" width="3.90625" style="41" bestFit="1" customWidth="1"/>
    <col min="1539" max="1539" width="38.26953125" style="41" customWidth="1"/>
    <col min="1540" max="1540" width="13.90625" style="41" bestFit="1" customWidth="1"/>
    <col min="1541" max="1541" width="13.08984375" style="41" bestFit="1" customWidth="1"/>
    <col min="1542" max="1542" width="7.26953125" style="41" customWidth="1"/>
    <col min="1543" max="1543" width="12.08984375" style="41" bestFit="1" customWidth="1"/>
    <col min="1544" max="1547" width="10.453125" style="41" bestFit="1" customWidth="1"/>
    <col min="1548" max="1548" width="5.90625" style="41" bestFit="1" customWidth="1"/>
    <col min="1549" max="1549" width="8.7265625" style="41" bestFit="1" customWidth="1"/>
    <col min="1550" max="1550" width="8.7265625" style="41" customWidth="1"/>
    <col min="1551" max="1551" width="8.453125" style="41" customWidth="1"/>
    <col min="1552" max="1552" width="14.36328125" style="41" bestFit="1" customWidth="1"/>
    <col min="1553" max="1553" width="10" style="41" bestFit="1" customWidth="1"/>
    <col min="1554" max="1554" width="6" style="41" customWidth="1"/>
    <col min="1555" max="1555" width="25.26953125" style="41" bestFit="1" customWidth="1"/>
    <col min="1556" max="1556" width="11" style="41" bestFit="1" customWidth="1"/>
    <col min="1557" max="1557" width="8.26953125" style="41" bestFit="1" customWidth="1"/>
    <col min="1558" max="1792" width="8.7265625" style="41"/>
    <col min="1793" max="1793" width="15.90625" style="41" customWidth="1"/>
    <col min="1794" max="1794" width="3.90625" style="41" bestFit="1" customWidth="1"/>
    <col min="1795" max="1795" width="38.26953125" style="41" customWidth="1"/>
    <col min="1796" max="1796" width="13.90625" style="41" bestFit="1" customWidth="1"/>
    <col min="1797" max="1797" width="13.08984375" style="41" bestFit="1" customWidth="1"/>
    <col min="1798" max="1798" width="7.26953125" style="41" customWidth="1"/>
    <col min="1799" max="1799" width="12.08984375" style="41" bestFit="1" customWidth="1"/>
    <col min="1800" max="1803" width="10.453125" style="41" bestFit="1" customWidth="1"/>
    <col min="1804" max="1804" width="5.90625" style="41" bestFit="1" customWidth="1"/>
    <col min="1805" max="1805" width="8.7265625" style="41" bestFit="1" customWidth="1"/>
    <col min="1806" max="1806" width="8.7265625" style="41" customWidth="1"/>
    <col min="1807" max="1807" width="8.453125" style="41" customWidth="1"/>
    <col min="1808" max="1808" width="14.36328125" style="41" bestFit="1" customWidth="1"/>
    <col min="1809" max="1809" width="10" style="41" bestFit="1" customWidth="1"/>
    <col min="1810" max="1810" width="6" style="41" customWidth="1"/>
    <col min="1811" max="1811" width="25.26953125" style="41" bestFit="1" customWidth="1"/>
    <col min="1812" max="1812" width="11" style="41" bestFit="1" customWidth="1"/>
    <col min="1813" max="1813" width="8.26953125" style="41" bestFit="1" customWidth="1"/>
    <col min="1814" max="2048" width="8.7265625" style="41"/>
    <col min="2049" max="2049" width="15.90625" style="41" customWidth="1"/>
    <col min="2050" max="2050" width="3.90625" style="41" bestFit="1" customWidth="1"/>
    <col min="2051" max="2051" width="38.26953125" style="41" customWidth="1"/>
    <col min="2052" max="2052" width="13.90625" style="41" bestFit="1" customWidth="1"/>
    <col min="2053" max="2053" width="13.08984375" style="41" bestFit="1" customWidth="1"/>
    <col min="2054" max="2054" width="7.26953125" style="41" customWidth="1"/>
    <col min="2055" max="2055" width="12.08984375" style="41" bestFit="1" customWidth="1"/>
    <col min="2056" max="2059" width="10.453125" style="41" bestFit="1" customWidth="1"/>
    <col min="2060" max="2060" width="5.90625" style="41" bestFit="1" customWidth="1"/>
    <col min="2061" max="2061" width="8.7265625" style="41" bestFit="1" customWidth="1"/>
    <col min="2062" max="2062" width="8.7265625" style="41" customWidth="1"/>
    <col min="2063" max="2063" width="8.453125" style="41" customWidth="1"/>
    <col min="2064" max="2064" width="14.36328125" style="41" bestFit="1" customWidth="1"/>
    <col min="2065" max="2065" width="10" style="41" bestFit="1" customWidth="1"/>
    <col min="2066" max="2066" width="6" style="41" customWidth="1"/>
    <col min="2067" max="2067" width="25.26953125" style="41" bestFit="1" customWidth="1"/>
    <col min="2068" max="2068" width="11" style="41" bestFit="1" customWidth="1"/>
    <col min="2069" max="2069" width="8.26953125" style="41" bestFit="1" customWidth="1"/>
    <col min="2070" max="2304" width="8.7265625" style="41"/>
    <col min="2305" max="2305" width="15.90625" style="41" customWidth="1"/>
    <col min="2306" max="2306" width="3.90625" style="41" bestFit="1" customWidth="1"/>
    <col min="2307" max="2307" width="38.26953125" style="41" customWidth="1"/>
    <col min="2308" max="2308" width="13.90625" style="41" bestFit="1" customWidth="1"/>
    <col min="2309" max="2309" width="13.08984375" style="41" bestFit="1" customWidth="1"/>
    <col min="2310" max="2310" width="7.26953125" style="41" customWidth="1"/>
    <col min="2311" max="2311" width="12.08984375" style="41" bestFit="1" customWidth="1"/>
    <col min="2312" max="2315" width="10.453125" style="41" bestFit="1" customWidth="1"/>
    <col min="2316" max="2316" width="5.90625" style="41" bestFit="1" customWidth="1"/>
    <col min="2317" max="2317" width="8.7265625" style="41" bestFit="1" customWidth="1"/>
    <col min="2318" max="2318" width="8.7265625" style="41" customWidth="1"/>
    <col min="2319" max="2319" width="8.453125" style="41" customWidth="1"/>
    <col min="2320" max="2320" width="14.36328125" style="41" bestFit="1" customWidth="1"/>
    <col min="2321" max="2321" width="10" style="41" bestFit="1" customWidth="1"/>
    <col min="2322" max="2322" width="6" style="41" customWidth="1"/>
    <col min="2323" max="2323" width="25.26953125" style="41" bestFit="1" customWidth="1"/>
    <col min="2324" max="2324" width="11" style="41" bestFit="1" customWidth="1"/>
    <col min="2325" max="2325" width="8.26953125" style="41" bestFit="1" customWidth="1"/>
    <col min="2326" max="2560" width="8.7265625" style="41"/>
    <col min="2561" max="2561" width="15.90625" style="41" customWidth="1"/>
    <col min="2562" max="2562" width="3.90625" style="41" bestFit="1" customWidth="1"/>
    <col min="2563" max="2563" width="38.26953125" style="41" customWidth="1"/>
    <col min="2564" max="2564" width="13.90625" style="41" bestFit="1" customWidth="1"/>
    <col min="2565" max="2565" width="13.08984375" style="41" bestFit="1" customWidth="1"/>
    <col min="2566" max="2566" width="7.26953125" style="41" customWidth="1"/>
    <col min="2567" max="2567" width="12.08984375" style="41" bestFit="1" customWidth="1"/>
    <col min="2568" max="2571" width="10.453125" style="41" bestFit="1" customWidth="1"/>
    <col min="2572" max="2572" width="5.90625" style="41" bestFit="1" customWidth="1"/>
    <col min="2573" max="2573" width="8.7265625" style="41" bestFit="1" customWidth="1"/>
    <col min="2574" max="2574" width="8.7265625" style="41" customWidth="1"/>
    <col min="2575" max="2575" width="8.453125" style="41" customWidth="1"/>
    <col min="2576" max="2576" width="14.36328125" style="41" bestFit="1" customWidth="1"/>
    <col min="2577" max="2577" width="10" style="41" bestFit="1" customWidth="1"/>
    <col min="2578" max="2578" width="6" style="41" customWidth="1"/>
    <col min="2579" max="2579" width="25.26953125" style="41" bestFit="1" customWidth="1"/>
    <col min="2580" max="2580" width="11" style="41" bestFit="1" customWidth="1"/>
    <col min="2581" max="2581" width="8.26953125" style="41" bestFit="1" customWidth="1"/>
    <col min="2582" max="2816" width="8.7265625" style="41"/>
    <col min="2817" max="2817" width="15.90625" style="41" customWidth="1"/>
    <col min="2818" max="2818" width="3.90625" style="41" bestFit="1" customWidth="1"/>
    <col min="2819" max="2819" width="38.26953125" style="41" customWidth="1"/>
    <col min="2820" max="2820" width="13.90625" style="41" bestFit="1" customWidth="1"/>
    <col min="2821" max="2821" width="13.08984375" style="41" bestFit="1" customWidth="1"/>
    <col min="2822" max="2822" width="7.26953125" style="41" customWidth="1"/>
    <col min="2823" max="2823" width="12.08984375" style="41" bestFit="1" customWidth="1"/>
    <col min="2824" max="2827" width="10.453125" style="41" bestFit="1" customWidth="1"/>
    <col min="2828" max="2828" width="5.90625" style="41" bestFit="1" customWidth="1"/>
    <col min="2829" max="2829" width="8.7265625" style="41" bestFit="1" customWidth="1"/>
    <col min="2830" max="2830" width="8.7265625" style="41" customWidth="1"/>
    <col min="2831" max="2831" width="8.453125" style="41" customWidth="1"/>
    <col min="2832" max="2832" width="14.36328125" style="41" bestFit="1" customWidth="1"/>
    <col min="2833" max="2833" width="10" style="41" bestFit="1" customWidth="1"/>
    <col min="2834" max="2834" width="6" style="41" customWidth="1"/>
    <col min="2835" max="2835" width="25.26953125" style="41" bestFit="1" customWidth="1"/>
    <col min="2836" max="2836" width="11" style="41" bestFit="1" customWidth="1"/>
    <col min="2837" max="2837" width="8.26953125" style="41" bestFit="1" customWidth="1"/>
    <col min="2838" max="3072" width="8.7265625" style="41"/>
    <col min="3073" max="3073" width="15.90625" style="41" customWidth="1"/>
    <col min="3074" max="3074" width="3.90625" style="41" bestFit="1" customWidth="1"/>
    <col min="3075" max="3075" width="38.26953125" style="41" customWidth="1"/>
    <col min="3076" max="3076" width="13.90625" style="41" bestFit="1" customWidth="1"/>
    <col min="3077" max="3077" width="13.08984375" style="41" bestFit="1" customWidth="1"/>
    <col min="3078" max="3078" width="7.26953125" style="41" customWidth="1"/>
    <col min="3079" max="3079" width="12.08984375" style="41" bestFit="1" customWidth="1"/>
    <col min="3080" max="3083" width="10.453125" style="41" bestFit="1" customWidth="1"/>
    <col min="3084" max="3084" width="5.90625" style="41" bestFit="1" customWidth="1"/>
    <col min="3085" max="3085" width="8.7265625" style="41" bestFit="1" customWidth="1"/>
    <col min="3086" max="3086" width="8.7265625" style="41" customWidth="1"/>
    <col min="3087" max="3087" width="8.453125" style="41" customWidth="1"/>
    <col min="3088" max="3088" width="14.36328125" style="41" bestFit="1" customWidth="1"/>
    <col min="3089" max="3089" width="10" style="41" bestFit="1" customWidth="1"/>
    <col min="3090" max="3090" width="6" style="41" customWidth="1"/>
    <col min="3091" max="3091" width="25.26953125" style="41" bestFit="1" customWidth="1"/>
    <col min="3092" max="3092" width="11" style="41" bestFit="1" customWidth="1"/>
    <col min="3093" max="3093" width="8.26953125" style="41" bestFit="1" customWidth="1"/>
    <col min="3094" max="3328" width="8.7265625" style="41"/>
    <col min="3329" max="3329" width="15.90625" style="41" customWidth="1"/>
    <col min="3330" max="3330" width="3.90625" style="41" bestFit="1" customWidth="1"/>
    <col min="3331" max="3331" width="38.26953125" style="41" customWidth="1"/>
    <col min="3332" max="3332" width="13.90625" style="41" bestFit="1" customWidth="1"/>
    <col min="3333" max="3333" width="13.08984375" style="41" bestFit="1" customWidth="1"/>
    <col min="3334" max="3334" width="7.26953125" style="41" customWidth="1"/>
    <col min="3335" max="3335" width="12.08984375" style="41" bestFit="1" customWidth="1"/>
    <col min="3336" max="3339" width="10.453125" style="41" bestFit="1" customWidth="1"/>
    <col min="3340" max="3340" width="5.90625" style="41" bestFit="1" customWidth="1"/>
    <col min="3341" max="3341" width="8.7265625" style="41" bestFit="1" customWidth="1"/>
    <col min="3342" max="3342" width="8.7265625" style="41" customWidth="1"/>
    <col min="3343" max="3343" width="8.453125" style="41" customWidth="1"/>
    <col min="3344" max="3344" width="14.36328125" style="41" bestFit="1" customWidth="1"/>
    <col min="3345" max="3345" width="10" style="41" bestFit="1" customWidth="1"/>
    <col min="3346" max="3346" width="6" style="41" customWidth="1"/>
    <col min="3347" max="3347" width="25.26953125" style="41" bestFit="1" customWidth="1"/>
    <col min="3348" max="3348" width="11" style="41" bestFit="1" customWidth="1"/>
    <col min="3349" max="3349" width="8.26953125" style="41" bestFit="1" customWidth="1"/>
    <col min="3350" max="3584" width="8.7265625" style="41"/>
    <col min="3585" max="3585" width="15.90625" style="41" customWidth="1"/>
    <col min="3586" max="3586" width="3.90625" style="41" bestFit="1" customWidth="1"/>
    <col min="3587" max="3587" width="38.26953125" style="41" customWidth="1"/>
    <col min="3588" max="3588" width="13.90625" style="41" bestFit="1" customWidth="1"/>
    <col min="3589" max="3589" width="13.08984375" style="41" bestFit="1" customWidth="1"/>
    <col min="3590" max="3590" width="7.26953125" style="41" customWidth="1"/>
    <col min="3591" max="3591" width="12.08984375" style="41" bestFit="1" customWidth="1"/>
    <col min="3592" max="3595" width="10.453125" style="41" bestFit="1" customWidth="1"/>
    <col min="3596" max="3596" width="5.90625" style="41" bestFit="1" customWidth="1"/>
    <col min="3597" max="3597" width="8.7265625" style="41" bestFit="1" customWidth="1"/>
    <col min="3598" max="3598" width="8.7265625" style="41" customWidth="1"/>
    <col min="3599" max="3599" width="8.453125" style="41" customWidth="1"/>
    <col min="3600" max="3600" width="14.36328125" style="41" bestFit="1" customWidth="1"/>
    <col min="3601" max="3601" width="10" style="41" bestFit="1" customWidth="1"/>
    <col min="3602" max="3602" width="6" style="41" customWidth="1"/>
    <col min="3603" max="3603" width="25.26953125" style="41" bestFit="1" customWidth="1"/>
    <col min="3604" max="3604" width="11" style="41" bestFit="1" customWidth="1"/>
    <col min="3605" max="3605" width="8.26953125" style="41" bestFit="1" customWidth="1"/>
    <col min="3606" max="3840" width="8.7265625" style="41"/>
    <col min="3841" max="3841" width="15.90625" style="41" customWidth="1"/>
    <col min="3842" max="3842" width="3.90625" style="41" bestFit="1" customWidth="1"/>
    <col min="3843" max="3843" width="38.26953125" style="41" customWidth="1"/>
    <col min="3844" max="3844" width="13.90625" style="41" bestFit="1" customWidth="1"/>
    <col min="3845" max="3845" width="13.08984375" style="41" bestFit="1" customWidth="1"/>
    <col min="3846" max="3846" width="7.26953125" style="41" customWidth="1"/>
    <col min="3847" max="3847" width="12.08984375" style="41" bestFit="1" customWidth="1"/>
    <col min="3848" max="3851" width="10.453125" style="41" bestFit="1" customWidth="1"/>
    <col min="3852" max="3852" width="5.90625" style="41" bestFit="1" customWidth="1"/>
    <col min="3853" max="3853" width="8.7265625" style="41" bestFit="1" customWidth="1"/>
    <col min="3854" max="3854" width="8.7265625" style="41" customWidth="1"/>
    <col min="3855" max="3855" width="8.453125" style="41" customWidth="1"/>
    <col min="3856" max="3856" width="14.36328125" style="41" bestFit="1" customWidth="1"/>
    <col min="3857" max="3857" width="10" style="41" bestFit="1" customWidth="1"/>
    <col min="3858" max="3858" width="6" style="41" customWidth="1"/>
    <col min="3859" max="3859" width="25.26953125" style="41" bestFit="1" customWidth="1"/>
    <col min="3860" max="3860" width="11" style="41" bestFit="1" customWidth="1"/>
    <col min="3861" max="3861" width="8.26953125" style="41" bestFit="1" customWidth="1"/>
    <col min="3862" max="4096" width="8.7265625" style="41"/>
    <col min="4097" max="4097" width="15.90625" style="41" customWidth="1"/>
    <col min="4098" max="4098" width="3.90625" style="41" bestFit="1" customWidth="1"/>
    <col min="4099" max="4099" width="38.26953125" style="41" customWidth="1"/>
    <col min="4100" max="4100" width="13.90625" style="41" bestFit="1" customWidth="1"/>
    <col min="4101" max="4101" width="13.08984375" style="41" bestFit="1" customWidth="1"/>
    <col min="4102" max="4102" width="7.26953125" style="41" customWidth="1"/>
    <col min="4103" max="4103" width="12.08984375" style="41" bestFit="1" customWidth="1"/>
    <col min="4104" max="4107" width="10.453125" style="41" bestFit="1" customWidth="1"/>
    <col min="4108" max="4108" width="5.90625" style="41" bestFit="1" customWidth="1"/>
    <col min="4109" max="4109" width="8.7265625" style="41" bestFit="1" customWidth="1"/>
    <col min="4110" max="4110" width="8.7265625" style="41" customWidth="1"/>
    <col min="4111" max="4111" width="8.453125" style="41" customWidth="1"/>
    <col min="4112" max="4112" width="14.36328125" style="41" bestFit="1" customWidth="1"/>
    <col min="4113" max="4113" width="10" style="41" bestFit="1" customWidth="1"/>
    <col min="4114" max="4114" width="6" style="41" customWidth="1"/>
    <col min="4115" max="4115" width="25.26953125" style="41" bestFit="1" customWidth="1"/>
    <col min="4116" max="4116" width="11" style="41" bestFit="1" customWidth="1"/>
    <col min="4117" max="4117" width="8.26953125" style="41" bestFit="1" customWidth="1"/>
    <col min="4118" max="4352" width="8.7265625" style="41"/>
    <col min="4353" max="4353" width="15.90625" style="41" customWidth="1"/>
    <col min="4354" max="4354" width="3.90625" style="41" bestFit="1" customWidth="1"/>
    <col min="4355" max="4355" width="38.26953125" style="41" customWidth="1"/>
    <col min="4356" max="4356" width="13.90625" style="41" bestFit="1" customWidth="1"/>
    <col min="4357" max="4357" width="13.08984375" style="41" bestFit="1" customWidth="1"/>
    <col min="4358" max="4358" width="7.26953125" style="41" customWidth="1"/>
    <col min="4359" max="4359" width="12.08984375" style="41" bestFit="1" customWidth="1"/>
    <col min="4360" max="4363" width="10.453125" style="41" bestFit="1" customWidth="1"/>
    <col min="4364" max="4364" width="5.90625" style="41" bestFit="1" customWidth="1"/>
    <col min="4365" max="4365" width="8.7265625" style="41" bestFit="1" customWidth="1"/>
    <col min="4366" max="4366" width="8.7265625" style="41" customWidth="1"/>
    <col min="4367" max="4367" width="8.453125" style="41" customWidth="1"/>
    <col min="4368" max="4368" width="14.36328125" style="41" bestFit="1" customWidth="1"/>
    <col min="4369" max="4369" width="10" style="41" bestFit="1" customWidth="1"/>
    <col min="4370" max="4370" width="6" style="41" customWidth="1"/>
    <col min="4371" max="4371" width="25.26953125" style="41" bestFit="1" customWidth="1"/>
    <col min="4372" max="4372" width="11" style="41" bestFit="1" customWidth="1"/>
    <col min="4373" max="4373" width="8.26953125" style="41" bestFit="1" customWidth="1"/>
    <col min="4374" max="4608" width="8.7265625" style="41"/>
    <col min="4609" max="4609" width="15.90625" style="41" customWidth="1"/>
    <col min="4610" max="4610" width="3.90625" style="41" bestFit="1" customWidth="1"/>
    <col min="4611" max="4611" width="38.26953125" style="41" customWidth="1"/>
    <col min="4612" max="4612" width="13.90625" style="41" bestFit="1" customWidth="1"/>
    <col min="4613" max="4613" width="13.08984375" style="41" bestFit="1" customWidth="1"/>
    <col min="4614" max="4614" width="7.26953125" style="41" customWidth="1"/>
    <col min="4615" max="4615" width="12.08984375" style="41" bestFit="1" customWidth="1"/>
    <col min="4616" max="4619" width="10.453125" style="41" bestFit="1" customWidth="1"/>
    <col min="4620" max="4620" width="5.90625" style="41" bestFit="1" customWidth="1"/>
    <col min="4621" max="4621" width="8.7265625" style="41" bestFit="1" customWidth="1"/>
    <col min="4622" max="4622" width="8.7265625" style="41" customWidth="1"/>
    <col min="4623" max="4623" width="8.453125" style="41" customWidth="1"/>
    <col min="4624" max="4624" width="14.36328125" style="41" bestFit="1" customWidth="1"/>
    <col min="4625" max="4625" width="10" style="41" bestFit="1" customWidth="1"/>
    <col min="4626" max="4626" width="6" style="41" customWidth="1"/>
    <col min="4627" max="4627" width="25.26953125" style="41" bestFit="1" customWidth="1"/>
    <col min="4628" max="4628" width="11" style="41" bestFit="1" customWidth="1"/>
    <col min="4629" max="4629" width="8.26953125" style="41" bestFit="1" customWidth="1"/>
    <col min="4630" max="4864" width="8.7265625" style="41"/>
    <col min="4865" max="4865" width="15.90625" style="41" customWidth="1"/>
    <col min="4866" max="4866" width="3.90625" style="41" bestFit="1" customWidth="1"/>
    <col min="4867" max="4867" width="38.26953125" style="41" customWidth="1"/>
    <col min="4868" max="4868" width="13.90625" style="41" bestFit="1" customWidth="1"/>
    <col min="4869" max="4869" width="13.08984375" style="41" bestFit="1" customWidth="1"/>
    <col min="4870" max="4870" width="7.26953125" style="41" customWidth="1"/>
    <col min="4871" max="4871" width="12.08984375" style="41" bestFit="1" customWidth="1"/>
    <col min="4872" max="4875" width="10.453125" style="41" bestFit="1" customWidth="1"/>
    <col min="4876" max="4876" width="5.90625" style="41" bestFit="1" customWidth="1"/>
    <col min="4877" max="4877" width="8.7265625" style="41" bestFit="1" customWidth="1"/>
    <col min="4878" max="4878" width="8.7265625" style="41" customWidth="1"/>
    <col min="4879" max="4879" width="8.453125" style="41" customWidth="1"/>
    <col min="4880" max="4880" width="14.36328125" style="41" bestFit="1" customWidth="1"/>
    <col min="4881" max="4881" width="10" style="41" bestFit="1" customWidth="1"/>
    <col min="4882" max="4882" width="6" style="41" customWidth="1"/>
    <col min="4883" max="4883" width="25.26953125" style="41" bestFit="1" customWidth="1"/>
    <col min="4884" max="4884" width="11" style="41" bestFit="1" customWidth="1"/>
    <col min="4885" max="4885" width="8.26953125" style="41" bestFit="1" customWidth="1"/>
    <col min="4886" max="5120" width="8.7265625" style="41"/>
    <col min="5121" max="5121" width="15.90625" style="41" customWidth="1"/>
    <col min="5122" max="5122" width="3.90625" style="41" bestFit="1" customWidth="1"/>
    <col min="5123" max="5123" width="38.26953125" style="41" customWidth="1"/>
    <col min="5124" max="5124" width="13.90625" style="41" bestFit="1" customWidth="1"/>
    <col min="5125" max="5125" width="13.08984375" style="41" bestFit="1" customWidth="1"/>
    <col min="5126" max="5126" width="7.26953125" style="41" customWidth="1"/>
    <col min="5127" max="5127" width="12.08984375" style="41" bestFit="1" customWidth="1"/>
    <col min="5128" max="5131" width="10.453125" style="41" bestFit="1" customWidth="1"/>
    <col min="5132" max="5132" width="5.90625" style="41" bestFit="1" customWidth="1"/>
    <col min="5133" max="5133" width="8.7265625" style="41" bestFit="1" customWidth="1"/>
    <col min="5134" max="5134" width="8.7265625" style="41" customWidth="1"/>
    <col min="5135" max="5135" width="8.453125" style="41" customWidth="1"/>
    <col min="5136" max="5136" width="14.36328125" style="41" bestFit="1" customWidth="1"/>
    <col min="5137" max="5137" width="10" style="41" bestFit="1" customWidth="1"/>
    <col min="5138" max="5138" width="6" style="41" customWidth="1"/>
    <col min="5139" max="5139" width="25.26953125" style="41" bestFit="1" customWidth="1"/>
    <col min="5140" max="5140" width="11" style="41" bestFit="1" customWidth="1"/>
    <col min="5141" max="5141" width="8.26953125" style="41" bestFit="1" customWidth="1"/>
    <col min="5142" max="5376" width="8.7265625" style="41"/>
    <col min="5377" max="5377" width="15.90625" style="41" customWidth="1"/>
    <col min="5378" max="5378" width="3.90625" style="41" bestFit="1" customWidth="1"/>
    <col min="5379" max="5379" width="38.26953125" style="41" customWidth="1"/>
    <col min="5380" max="5380" width="13.90625" style="41" bestFit="1" customWidth="1"/>
    <col min="5381" max="5381" width="13.08984375" style="41" bestFit="1" customWidth="1"/>
    <col min="5382" max="5382" width="7.26953125" style="41" customWidth="1"/>
    <col min="5383" max="5383" width="12.08984375" style="41" bestFit="1" customWidth="1"/>
    <col min="5384" max="5387" width="10.453125" style="41" bestFit="1" customWidth="1"/>
    <col min="5388" max="5388" width="5.90625" style="41" bestFit="1" customWidth="1"/>
    <col min="5389" max="5389" width="8.7265625" style="41" bestFit="1" customWidth="1"/>
    <col min="5390" max="5390" width="8.7265625" style="41" customWidth="1"/>
    <col min="5391" max="5391" width="8.453125" style="41" customWidth="1"/>
    <col min="5392" max="5392" width="14.36328125" style="41" bestFit="1" customWidth="1"/>
    <col min="5393" max="5393" width="10" style="41" bestFit="1" customWidth="1"/>
    <col min="5394" max="5394" width="6" style="41" customWidth="1"/>
    <col min="5395" max="5395" width="25.26953125" style="41" bestFit="1" customWidth="1"/>
    <col min="5396" max="5396" width="11" style="41" bestFit="1" customWidth="1"/>
    <col min="5397" max="5397" width="8.26953125" style="41" bestFit="1" customWidth="1"/>
    <col min="5398" max="5632" width="8.7265625" style="41"/>
    <col min="5633" max="5633" width="15.90625" style="41" customWidth="1"/>
    <col min="5634" max="5634" width="3.90625" style="41" bestFit="1" customWidth="1"/>
    <col min="5635" max="5635" width="38.26953125" style="41" customWidth="1"/>
    <col min="5636" max="5636" width="13.90625" style="41" bestFit="1" customWidth="1"/>
    <col min="5637" max="5637" width="13.08984375" style="41" bestFit="1" customWidth="1"/>
    <col min="5638" max="5638" width="7.26953125" style="41" customWidth="1"/>
    <col min="5639" max="5639" width="12.08984375" style="41" bestFit="1" customWidth="1"/>
    <col min="5640" max="5643" width="10.453125" style="41" bestFit="1" customWidth="1"/>
    <col min="5644" max="5644" width="5.90625" style="41" bestFit="1" customWidth="1"/>
    <col min="5645" max="5645" width="8.7265625" style="41" bestFit="1" customWidth="1"/>
    <col min="5646" max="5646" width="8.7265625" style="41" customWidth="1"/>
    <col min="5647" max="5647" width="8.453125" style="41" customWidth="1"/>
    <col min="5648" max="5648" width="14.36328125" style="41" bestFit="1" customWidth="1"/>
    <col min="5649" max="5649" width="10" style="41" bestFit="1" customWidth="1"/>
    <col min="5650" max="5650" width="6" style="41" customWidth="1"/>
    <col min="5651" max="5651" width="25.26953125" style="41" bestFit="1" customWidth="1"/>
    <col min="5652" max="5652" width="11" style="41" bestFit="1" customWidth="1"/>
    <col min="5653" max="5653" width="8.26953125" style="41" bestFit="1" customWidth="1"/>
    <col min="5654" max="5888" width="8.7265625" style="41"/>
    <col min="5889" max="5889" width="15.90625" style="41" customWidth="1"/>
    <col min="5890" max="5890" width="3.90625" style="41" bestFit="1" customWidth="1"/>
    <col min="5891" max="5891" width="38.26953125" style="41" customWidth="1"/>
    <col min="5892" max="5892" width="13.90625" style="41" bestFit="1" customWidth="1"/>
    <col min="5893" max="5893" width="13.08984375" style="41" bestFit="1" customWidth="1"/>
    <col min="5894" max="5894" width="7.26953125" style="41" customWidth="1"/>
    <col min="5895" max="5895" width="12.08984375" style="41" bestFit="1" customWidth="1"/>
    <col min="5896" max="5899" width="10.453125" style="41" bestFit="1" customWidth="1"/>
    <col min="5900" max="5900" width="5.90625" style="41" bestFit="1" customWidth="1"/>
    <col min="5901" max="5901" width="8.7265625" style="41" bestFit="1" customWidth="1"/>
    <col min="5902" max="5902" width="8.7265625" style="41" customWidth="1"/>
    <col min="5903" max="5903" width="8.453125" style="41" customWidth="1"/>
    <col min="5904" max="5904" width="14.36328125" style="41" bestFit="1" customWidth="1"/>
    <col min="5905" max="5905" width="10" style="41" bestFit="1" customWidth="1"/>
    <col min="5906" max="5906" width="6" style="41" customWidth="1"/>
    <col min="5907" max="5907" width="25.26953125" style="41" bestFit="1" customWidth="1"/>
    <col min="5908" max="5908" width="11" style="41" bestFit="1" customWidth="1"/>
    <col min="5909" max="5909" width="8.26953125" style="41" bestFit="1" customWidth="1"/>
    <col min="5910" max="6144" width="8.7265625" style="41"/>
    <col min="6145" max="6145" width="15.90625" style="41" customWidth="1"/>
    <col min="6146" max="6146" width="3.90625" style="41" bestFit="1" customWidth="1"/>
    <col min="6147" max="6147" width="38.26953125" style="41" customWidth="1"/>
    <col min="6148" max="6148" width="13.90625" style="41" bestFit="1" customWidth="1"/>
    <col min="6149" max="6149" width="13.08984375" style="41" bestFit="1" customWidth="1"/>
    <col min="6150" max="6150" width="7.26953125" style="41" customWidth="1"/>
    <col min="6151" max="6151" width="12.08984375" style="41" bestFit="1" customWidth="1"/>
    <col min="6152" max="6155" width="10.453125" style="41" bestFit="1" customWidth="1"/>
    <col min="6156" max="6156" width="5.90625" style="41" bestFit="1" customWidth="1"/>
    <col min="6157" max="6157" width="8.7265625" style="41" bestFit="1" customWidth="1"/>
    <col min="6158" max="6158" width="8.7265625" style="41" customWidth="1"/>
    <col min="6159" max="6159" width="8.453125" style="41" customWidth="1"/>
    <col min="6160" max="6160" width="14.36328125" style="41" bestFit="1" customWidth="1"/>
    <col min="6161" max="6161" width="10" style="41" bestFit="1" customWidth="1"/>
    <col min="6162" max="6162" width="6" style="41" customWidth="1"/>
    <col min="6163" max="6163" width="25.26953125" style="41" bestFit="1" customWidth="1"/>
    <col min="6164" max="6164" width="11" style="41" bestFit="1" customWidth="1"/>
    <col min="6165" max="6165" width="8.26953125" style="41" bestFit="1" customWidth="1"/>
    <col min="6166" max="6400" width="8.7265625" style="41"/>
    <col min="6401" max="6401" width="15.90625" style="41" customWidth="1"/>
    <col min="6402" max="6402" width="3.90625" style="41" bestFit="1" customWidth="1"/>
    <col min="6403" max="6403" width="38.26953125" style="41" customWidth="1"/>
    <col min="6404" max="6404" width="13.90625" style="41" bestFit="1" customWidth="1"/>
    <col min="6405" max="6405" width="13.08984375" style="41" bestFit="1" customWidth="1"/>
    <col min="6406" max="6406" width="7.26953125" style="41" customWidth="1"/>
    <col min="6407" max="6407" width="12.08984375" style="41" bestFit="1" customWidth="1"/>
    <col min="6408" max="6411" width="10.453125" style="41" bestFit="1" customWidth="1"/>
    <col min="6412" max="6412" width="5.90625" style="41" bestFit="1" customWidth="1"/>
    <col min="6413" max="6413" width="8.7265625" style="41" bestFit="1" customWidth="1"/>
    <col min="6414" max="6414" width="8.7265625" style="41" customWidth="1"/>
    <col min="6415" max="6415" width="8.453125" style="41" customWidth="1"/>
    <col min="6416" max="6416" width="14.36328125" style="41" bestFit="1" customWidth="1"/>
    <col min="6417" max="6417" width="10" style="41" bestFit="1" customWidth="1"/>
    <col min="6418" max="6418" width="6" style="41" customWidth="1"/>
    <col min="6419" max="6419" width="25.26953125" style="41" bestFit="1" customWidth="1"/>
    <col min="6420" max="6420" width="11" style="41" bestFit="1" customWidth="1"/>
    <col min="6421" max="6421" width="8.26953125" style="41" bestFit="1" customWidth="1"/>
    <col min="6422" max="6656" width="8.7265625" style="41"/>
    <col min="6657" max="6657" width="15.90625" style="41" customWidth="1"/>
    <col min="6658" max="6658" width="3.90625" style="41" bestFit="1" customWidth="1"/>
    <col min="6659" max="6659" width="38.26953125" style="41" customWidth="1"/>
    <col min="6660" max="6660" width="13.90625" style="41" bestFit="1" customWidth="1"/>
    <col min="6661" max="6661" width="13.08984375" style="41" bestFit="1" customWidth="1"/>
    <col min="6662" max="6662" width="7.26953125" style="41" customWidth="1"/>
    <col min="6663" max="6663" width="12.08984375" style="41" bestFit="1" customWidth="1"/>
    <col min="6664" max="6667" width="10.453125" style="41" bestFit="1" customWidth="1"/>
    <col min="6668" max="6668" width="5.90625" style="41" bestFit="1" customWidth="1"/>
    <col min="6669" max="6669" width="8.7265625" style="41" bestFit="1" customWidth="1"/>
    <col min="6670" max="6670" width="8.7265625" style="41" customWidth="1"/>
    <col min="6671" max="6671" width="8.453125" style="41" customWidth="1"/>
    <col min="6672" max="6672" width="14.36328125" style="41" bestFit="1" customWidth="1"/>
    <col min="6673" max="6673" width="10" style="41" bestFit="1" customWidth="1"/>
    <col min="6674" max="6674" width="6" style="41" customWidth="1"/>
    <col min="6675" max="6675" width="25.26953125" style="41" bestFit="1" customWidth="1"/>
    <col min="6676" max="6676" width="11" style="41" bestFit="1" customWidth="1"/>
    <col min="6677" max="6677" width="8.26953125" style="41" bestFit="1" customWidth="1"/>
    <col min="6678" max="6912" width="8.7265625" style="41"/>
    <col min="6913" max="6913" width="15.90625" style="41" customWidth="1"/>
    <col min="6914" max="6914" width="3.90625" style="41" bestFit="1" customWidth="1"/>
    <col min="6915" max="6915" width="38.26953125" style="41" customWidth="1"/>
    <col min="6916" max="6916" width="13.90625" style="41" bestFit="1" customWidth="1"/>
    <col min="6917" max="6917" width="13.08984375" style="41" bestFit="1" customWidth="1"/>
    <col min="6918" max="6918" width="7.26953125" style="41" customWidth="1"/>
    <col min="6919" max="6919" width="12.08984375" style="41" bestFit="1" customWidth="1"/>
    <col min="6920" max="6923" width="10.453125" style="41" bestFit="1" customWidth="1"/>
    <col min="6924" max="6924" width="5.90625" style="41" bestFit="1" customWidth="1"/>
    <col min="6925" max="6925" width="8.7265625" style="41" bestFit="1" customWidth="1"/>
    <col min="6926" max="6926" width="8.7265625" style="41" customWidth="1"/>
    <col min="6927" max="6927" width="8.453125" style="41" customWidth="1"/>
    <col min="6928" max="6928" width="14.36328125" style="41" bestFit="1" customWidth="1"/>
    <col min="6929" max="6929" width="10" style="41" bestFit="1" customWidth="1"/>
    <col min="6930" max="6930" width="6" style="41" customWidth="1"/>
    <col min="6931" max="6931" width="25.26953125" style="41" bestFit="1" customWidth="1"/>
    <col min="6932" max="6932" width="11" style="41" bestFit="1" customWidth="1"/>
    <col min="6933" max="6933" width="8.26953125" style="41" bestFit="1" customWidth="1"/>
    <col min="6934" max="7168" width="8.7265625" style="41"/>
    <col min="7169" max="7169" width="15.90625" style="41" customWidth="1"/>
    <col min="7170" max="7170" width="3.90625" style="41" bestFit="1" customWidth="1"/>
    <col min="7171" max="7171" width="38.26953125" style="41" customWidth="1"/>
    <col min="7172" max="7172" width="13.90625" style="41" bestFit="1" customWidth="1"/>
    <col min="7173" max="7173" width="13.08984375" style="41" bestFit="1" customWidth="1"/>
    <col min="7174" max="7174" width="7.26953125" style="41" customWidth="1"/>
    <col min="7175" max="7175" width="12.08984375" style="41" bestFit="1" customWidth="1"/>
    <col min="7176" max="7179" width="10.453125" style="41" bestFit="1" customWidth="1"/>
    <col min="7180" max="7180" width="5.90625" style="41" bestFit="1" customWidth="1"/>
    <col min="7181" max="7181" width="8.7265625" style="41" bestFit="1" customWidth="1"/>
    <col min="7182" max="7182" width="8.7265625" style="41" customWidth="1"/>
    <col min="7183" max="7183" width="8.453125" style="41" customWidth="1"/>
    <col min="7184" max="7184" width="14.36328125" style="41" bestFit="1" customWidth="1"/>
    <col min="7185" max="7185" width="10" style="41" bestFit="1" customWidth="1"/>
    <col min="7186" max="7186" width="6" style="41" customWidth="1"/>
    <col min="7187" max="7187" width="25.26953125" style="41" bestFit="1" customWidth="1"/>
    <col min="7188" max="7188" width="11" style="41" bestFit="1" customWidth="1"/>
    <col min="7189" max="7189" width="8.26953125" style="41" bestFit="1" customWidth="1"/>
    <col min="7190" max="7424" width="8.7265625" style="41"/>
    <col min="7425" max="7425" width="15.90625" style="41" customWidth="1"/>
    <col min="7426" max="7426" width="3.90625" style="41" bestFit="1" customWidth="1"/>
    <col min="7427" max="7427" width="38.26953125" style="41" customWidth="1"/>
    <col min="7428" max="7428" width="13.90625" style="41" bestFit="1" customWidth="1"/>
    <col min="7429" max="7429" width="13.08984375" style="41" bestFit="1" customWidth="1"/>
    <col min="7430" max="7430" width="7.26953125" style="41" customWidth="1"/>
    <col min="7431" max="7431" width="12.08984375" style="41" bestFit="1" customWidth="1"/>
    <col min="7432" max="7435" width="10.453125" style="41" bestFit="1" customWidth="1"/>
    <col min="7436" max="7436" width="5.90625" style="41" bestFit="1" customWidth="1"/>
    <col min="7437" max="7437" width="8.7265625" style="41" bestFit="1" customWidth="1"/>
    <col min="7438" max="7438" width="8.7265625" style="41" customWidth="1"/>
    <col min="7439" max="7439" width="8.453125" style="41" customWidth="1"/>
    <col min="7440" max="7440" width="14.36328125" style="41" bestFit="1" customWidth="1"/>
    <col min="7441" max="7441" width="10" style="41" bestFit="1" customWidth="1"/>
    <col min="7442" max="7442" width="6" style="41" customWidth="1"/>
    <col min="7443" max="7443" width="25.26953125" style="41" bestFit="1" customWidth="1"/>
    <col min="7444" max="7444" width="11" style="41" bestFit="1" customWidth="1"/>
    <col min="7445" max="7445" width="8.26953125" style="41" bestFit="1" customWidth="1"/>
    <col min="7446" max="7680" width="8.7265625" style="41"/>
    <col min="7681" max="7681" width="15.90625" style="41" customWidth="1"/>
    <col min="7682" max="7682" width="3.90625" style="41" bestFit="1" customWidth="1"/>
    <col min="7683" max="7683" width="38.26953125" style="41" customWidth="1"/>
    <col min="7684" max="7684" width="13.90625" style="41" bestFit="1" customWidth="1"/>
    <col min="7685" max="7685" width="13.08984375" style="41" bestFit="1" customWidth="1"/>
    <col min="7686" max="7686" width="7.26953125" style="41" customWidth="1"/>
    <col min="7687" max="7687" width="12.08984375" style="41" bestFit="1" customWidth="1"/>
    <col min="7688" max="7691" width="10.453125" style="41" bestFit="1" customWidth="1"/>
    <col min="7692" max="7692" width="5.90625" style="41" bestFit="1" customWidth="1"/>
    <col min="7693" max="7693" width="8.7265625" style="41" bestFit="1" customWidth="1"/>
    <col min="7694" max="7694" width="8.7265625" style="41" customWidth="1"/>
    <col min="7695" max="7695" width="8.453125" style="41" customWidth="1"/>
    <col min="7696" max="7696" width="14.36328125" style="41" bestFit="1" customWidth="1"/>
    <col min="7697" max="7697" width="10" style="41" bestFit="1" customWidth="1"/>
    <col min="7698" max="7698" width="6" style="41" customWidth="1"/>
    <col min="7699" max="7699" width="25.26953125" style="41" bestFit="1" customWidth="1"/>
    <col min="7700" max="7700" width="11" style="41" bestFit="1" customWidth="1"/>
    <col min="7701" max="7701" width="8.26953125" style="41" bestFit="1" customWidth="1"/>
    <col min="7702" max="7936" width="8.7265625" style="41"/>
    <col min="7937" max="7937" width="15.90625" style="41" customWidth="1"/>
    <col min="7938" max="7938" width="3.90625" style="41" bestFit="1" customWidth="1"/>
    <col min="7939" max="7939" width="38.26953125" style="41" customWidth="1"/>
    <col min="7940" max="7940" width="13.90625" style="41" bestFit="1" customWidth="1"/>
    <col min="7941" max="7941" width="13.08984375" style="41" bestFit="1" customWidth="1"/>
    <col min="7942" max="7942" width="7.26953125" style="41" customWidth="1"/>
    <col min="7943" max="7943" width="12.08984375" style="41" bestFit="1" customWidth="1"/>
    <col min="7944" max="7947" width="10.453125" style="41" bestFit="1" customWidth="1"/>
    <col min="7948" max="7948" width="5.90625" style="41" bestFit="1" customWidth="1"/>
    <col min="7949" max="7949" width="8.7265625" style="41" bestFit="1" customWidth="1"/>
    <col min="7950" max="7950" width="8.7265625" style="41" customWidth="1"/>
    <col min="7951" max="7951" width="8.453125" style="41" customWidth="1"/>
    <col min="7952" max="7952" width="14.36328125" style="41" bestFit="1" customWidth="1"/>
    <col min="7953" max="7953" width="10" style="41" bestFit="1" customWidth="1"/>
    <col min="7954" max="7954" width="6" style="41" customWidth="1"/>
    <col min="7955" max="7955" width="25.26953125" style="41" bestFit="1" customWidth="1"/>
    <col min="7956" max="7956" width="11" style="41" bestFit="1" customWidth="1"/>
    <col min="7957" max="7957" width="8.26953125" style="41" bestFit="1" customWidth="1"/>
    <col min="7958" max="8192" width="8.7265625" style="41"/>
    <col min="8193" max="8193" width="15.90625" style="41" customWidth="1"/>
    <col min="8194" max="8194" width="3.90625" style="41" bestFit="1" customWidth="1"/>
    <col min="8195" max="8195" width="38.26953125" style="41" customWidth="1"/>
    <col min="8196" max="8196" width="13.90625" style="41" bestFit="1" customWidth="1"/>
    <col min="8197" max="8197" width="13.08984375" style="41" bestFit="1" customWidth="1"/>
    <col min="8198" max="8198" width="7.26953125" style="41" customWidth="1"/>
    <col min="8199" max="8199" width="12.08984375" style="41" bestFit="1" customWidth="1"/>
    <col min="8200" max="8203" width="10.453125" style="41" bestFit="1" customWidth="1"/>
    <col min="8204" max="8204" width="5.90625" style="41" bestFit="1" customWidth="1"/>
    <col min="8205" max="8205" width="8.7265625" style="41" bestFit="1" customWidth="1"/>
    <col min="8206" max="8206" width="8.7265625" style="41" customWidth="1"/>
    <col min="8207" max="8207" width="8.453125" style="41" customWidth="1"/>
    <col min="8208" max="8208" width="14.36328125" style="41" bestFit="1" customWidth="1"/>
    <col min="8209" max="8209" width="10" style="41" bestFit="1" customWidth="1"/>
    <col min="8210" max="8210" width="6" style="41" customWidth="1"/>
    <col min="8211" max="8211" width="25.26953125" style="41" bestFit="1" customWidth="1"/>
    <col min="8212" max="8212" width="11" style="41" bestFit="1" customWidth="1"/>
    <col min="8213" max="8213" width="8.26953125" style="41" bestFit="1" customWidth="1"/>
    <col min="8214" max="8448" width="8.7265625" style="41"/>
    <col min="8449" max="8449" width="15.90625" style="41" customWidth="1"/>
    <col min="8450" max="8450" width="3.90625" style="41" bestFit="1" customWidth="1"/>
    <col min="8451" max="8451" width="38.26953125" style="41" customWidth="1"/>
    <col min="8452" max="8452" width="13.90625" style="41" bestFit="1" customWidth="1"/>
    <col min="8453" max="8453" width="13.08984375" style="41" bestFit="1" customWidth="1"/>
    <col min="8454" max="8454" width="7.26953125" style="41" customWidth="1"/>
    <col min="8455" max="8455" width="12.08984375" style="41" bestFit="1" customWidth="1"/>
    <col min="8456" max="8459" width="10.453125" style="41" bestFit="1" customWidth="1"/>
    <col min="8460" max="8460" width="5.90625" style="41" bestFit="1" customWidth="1"/>
    <col min="8461" max="8461" width="8.7265625" style="41" bestFit="1" customWidth="1"/>
    <col min="8462" max="8462" width="8.7265625" style="41" customWidth="1"/>
    <col min="8463" max="8463" width="8.453125" style="41" customWidth="1"/>
    <col min="8464" max="8464" width="14.36328125" style="41" bestFit="1" customWidth="1"/>
    <col min="8465" max="8465" width="10" style="41" bestFit="1" customWidth="1"/>
    <col min="8466" max="8466" width="6" style="41" customWidth="1"/>
    <col min="8467" max="8467" width="25.26953125" style="41" bestFit="1" customWidth="1"/>
    <col min="8468" max="8468" width="11" style="41" bestFit="1" customWidth="1"/>
    <col min="8469" max="8469" width="8.26953125" style="41" bestFit="1" customWidth="1"/>
    <col min="8470" max="8704" width="8.7265625" style="41"/>
    <col min="8705" max="8705" width="15.90625" style="41" customWidth="1"/>
    <col min="8706" max="8706" width="3.90625" style="41" bestFit="1" customWidth="1"/>
    <col min="8707" max="8707" width="38.26953125" style="41" customWidth="1"/>
    <col min="8708" max="8708" width="13.90625" style="41" bestFit="1" customWidth="1"/>
    <col min="8709" max="8709" width="13.08984375" style="41" bestFit="1" customWidth="1"/>
    <col min="8710" max="8710" width="7.26953125" style="41" customWidth="1"/>
    <col min="8711" max="8711" width="12.08984375" style="41" bestFit="1" customWidth="1"/>
    <col min="8712" max="8715" width="10.453125" style="41" bestFit="1" customWidth="1"/>
    <col min="8716" max="8716" width="5.90625" style="41" bestFit="1" customWidth="1"/>
    <col min="8717" max="8717" width="8.7265625" style="41" bestFit="1" customWidth="1"/>
    <col min="8718" max="8718" width="8.7265625" style="41" customWidth="1"/>
    <col min="8719" max="8719" width="8.453125" style="41" customWidth="1"/>
    <col min="8720" max="8720" width="14.36328125" style="41" bestFit="1" customWidth="1"/>
    <col min="8721" max="8721" width="10" style="41" bestFit="1" customWidth="1"/>
    <col min="8722" max="8722" width="6" style="41" customWidth="1"/>
    <col min="8723" max="8723" width="25.26953125" style="41" bestFit="1" customWidth="1"/>
    <col min="8724" max="8724" width="11" style="41" bestFit="1" customWidth="1"/>
    <col min="8725" max="8725" width="8.26953125" style="41" bestFit="1" customWidth="1"/>
    <col min="8726" max="8960" width="8.7265625" style="41"/>
    <col min="8961" max="8961" width="15.90625" style="41" customWidth="1"/>
    <col min="8962" max="8962" width="3.90625" style="41" bestFit="1" customWidth="1"/>
    <col min="8963" max="8963" width="38.26953125" style="41" customWidth="1"/>
    <col min="8964" max="8964" width="13.90625" style="41" bestFit="1" customWidth="1"/>
    <col min="8965" max="8965" width="13.08984375" style="41" bestFit="1" customWidth="1"/>
    <col min="8966" max="8966" width="7.26953125" style="41" customWidth="1"/>
    <col min="8967" max="8967" width="12.08984375" style="41" bestFit="1" customWidth="1"/>
    <col min="8968" max="8971" width="10.453125" style="41" bestFit="1" customWidth="1"/>
    <col min="8972" max="8972" width="5.90625" style="41" bestFit="1" customWidth="1"/>
    <col min="8973" max="8973" width="8.7265625" style="41" bestFit="1" customWidth="1"/>
    <col min="8974" max="8974" width="8.7265625" style="41" customWidth="1"/>
    <col min="8975" max="8975" width="8.453125" style="41" customWidth="1"/>
    <col min="8976" max="8976" width="14.36328125" style="41" bestFit="1" customWidth="1"/>
    <col min="8977" max="8977" width="10" style="41" bestFit="1" customWidth="1"/>
    <col min="8978" max="8978" width="6" style="41" customWidth="1"/>
    <col min="8979" max="8979" width="25.26953125" style="41" bestFit="1" customWidth="1"/>
    <col min="8980" max="8980" width="11" style="41" bestFit="1" customWidth="1"/>
    <col min="8981" max="8981" width="8.26953125" style="41" bestFit="1" customWidth="1"/>
    <col min="8982" max="9216" width="8.7265625" style="41"/>
    <col min="9217" max="9217" width="15.90625" style="41" customWidth="1"/>
    <col min="9218" max="9218" width="3.90625" style="41" bestFit="1" customWidth="1"/>
    <col min="9219" max="9219" width="38.26953125" style="41" customWidth="1"/>
    <col min="9220" max="9220" width="13.90625" style="41" bestFit="1" customWidth="1"/>
    <col min="9221" max="9221" width="13.08984375" style="41" bestFit="1" customWidth="1"/>
    <col min="9222" max="9222" width="7.26953125" style="41" customWidth="1"/>
    <col min="9223" max="9223" width="12.08984375" style="41" bestFit="1" customWidth="1"/>
    <col min="9224" max="9227" width="10.453125" style="41" bestFit="1" customWidth="1"/>
    <col min="9228" max="9228" width="5.90625" style="41" bestFit="1" customWidth="1"/>
    <col min="9229" max="9229" width="8.7265625" style="41" bestFit="1" customWidth="1"/>
    <col min="9230" max="9230" width="8.7265625" style="41" customWidth="1"/>
    <col min="9231" max="9231" width="8.453125" style="41" customWidth="1"/>
    <col min="9232" max="9232" width="14.36328125" style="41" bestFit="1" customWidth="1"/>
    <col min="9233" max="9233" width="10" style="41" bestFit="1" customWidth="1"/>
    <col min="9234" max="9234" width="6" style="41" customWidth="1"/>
    <col min="9235" max="9235" width="25.26953125" style="41" bestFit="1" customWidth="1"/>
    <col min="9236" max="9236" width="11" style="41" bestFit="1" customWidth="1"/>
    <col min="9237" max="9237" width="8.26953125" style="41" bestFit="1" customWidth="1"/>
    <col min="9238" max="9472" width="8.7265625" style="41"/>
    <col min="9473" max="9473" width="15.90625" style="41" customWidth="1"/>
    <col min="9474" max="9474" width="3.90625" style="41" bestFit="1" customWidth="1"/>
    <col min="9475" max="9475" width="38.26953125" style="41" customWidth="1"/>
    <col min="9476" max="9476" width="13.90625" style="41" bestFit="1" customWidth="1"/>
    <col min="9477" max="9477" width="13.08984375" style="41" bestFit="1" customWidth="1"/>
    <col min="9478" max="9478" width="7.26953125" style="41" customWidth="1"/>
    <col min="9479" max="9479" width="12.08984375" style="41" bestFit="1" customWidth="1"/>
    <col min="9480" max="9483" width="10.453125" style="41" bestFit="1" customWidth="1"/>
    <col min="9484" max="9484" width="5.90625" style="41" bestFit="1" customWidth="1"/>
    <col min="9485" max="9485" width="8.7265625" style="41" bestFit="1" customWidth="1"/>
    <col min="9486" max="9486" width="8.7265625" style="41" customWidth="1"/>
    <col min="9487" max="9487" width="8.453125" style="41" customWidth="1"/>
    <col min="9488" max="9488" width="14.36328125" style="41" bestFit="1" customWidth="1"/>
    <col min="9489" max="9489" width="10" style="41" bestFit="1" customWidth="1"/>
    <col min="9490" max="9490" width="6" style="41" customWidth="1"/>
    <col min="9491" max="9491" width="25.26953125" style="41" bestFit="1" customWidth="1"/>
    <col min="9492" max="9492" width="11" style="41" bestFit="1" customWidth="1"/>
    <col min="9493" max="9493" width="8.26953125" style="41" bestFit="1" customWidth="1"/>
    <col min="9494" max="9728" width="8.7265625" style="41"/>
    <col min="9729" max="9729" width="15.90625" style="41" customWidth="1"/>
    <col min="9730" max="9730" width="3.90625" style="41" bestFit="1" customWidth="1"/>
    <col min="9731" max="9731" width="38.26953125" style="41" customWidth="1"/>
    <col min="9732" max="9732" width="13.90625" style="41" bestFit="1" customWidth="1"/>
    <col min="9733" max="9733" width="13.08984375" style="41" bestFit="1" customWidth="1"/>
    <col min="9734" max="9734" width="7.26953125" style="41" customWidth="1"/>
    <col min="9735" max="9735" width="12.08984375" style="41" bestFit="1" customWidth="1"/>
    <col min="9736" max="9739" width="10.453125" style="41" bestFit="1" customWidth="1"/>
    <col min="9740" max="9740" width="5.90625" style="41" bestFit="1" customWidth="1"/>
    <col min="9741" max="9741" width="8.7265625" style="41" bestFit="1" customWidth="1"/>
    <col min="9742" max="9742" width="8.7265625" style="41" customWidth="1"/>
    <col min="9743" max="9743" width="8.453125" style="41" customWidth="1"/>
    <col min="9744" max="9744" width="14.36328125" style="41" bestFit="1" customWidth="1"/>
    <col min="9745" max="9745" width="10" style="41" bestFit="1" customWidth="1"/>
    <col min="9746" max="9746" width="6" style="41" customWidth="1"/>
    <col min="9747" max="9747" width="25.26953125" style="41" bestFit="1" customWidth="1"/>
    <col min="9748" max="9748" width="11" style="41" bestFit="1" customWidth="1"/>
    <col min="9749" max="9749" width="8.26953125" style="41" bestFit="1" customWidth="1"/>
    <col min="9750" max="9984" width="8.7265625" style="41"/>
    <col min="9985" max="9985" width="15.90625" style="41" customWidth="1"/>
    <col min="9986" max="9986" width="3.90625" style="41" bestFit="1" customWidth="1"/>
    <col min="9987" max="9987" width="38.26953125" style="41" customWidth="1"/>
    <col min="9988" max="9988" width="13.90625" style="41" bestFit="1" customWidth="1"/>
    <col min="9989" max="9989" width="13.08984375" style="41" bestFit="1" customWidth="1"/>
    <col min="9990" max="9990" width="7.26953125" style="41" customWidth="1"/>
    <col min="9991" max="9991" width="12.08984375" style="41" bestFit="1" customWidth="1"/>
    <col min="9992" max="9995" width="10.453125" style="41" bestFit="1" customWidth="1"/>
    <col min="9996" max="9996" width="5.90625" style="41" bestFit="1" customWidth="1"/>
    <col min="9997" max="9997" width="8.7265625" style="41" bestFit="1" customWidth="1"/>
    <col min="9998" max="9998" width="8.7265625" style="41" customWidth="1"/>
    <col min="9999" max="9999" width="8.453125" style="41" customWidth="1"/>
    <col min="10000" max="10000" width="14.36328125" style="41" bestFit="1" customWidth="1"/>
    <col min="10001" max="10001" width="10" style="41" bestFit="1" customWidth="1"/>
    <col min="10002" max="10002" width="6" style="41" customWidth="1"/>
    <col min="10003" max="10003" width="25.26953125" style="41" bestFit="1" customWidth="1"/>
    <col min="10004" max="10004" width="11" style="41" bestFit="1" customWidth="1"/>
    <col min="10005" max="10005" width="8.26953125" style="41" bestFit="1" customWidth="1"/>
    <col min="10006" max="10240" width="8.7265625" style="41"/>
    <col min="10241" max="10241" width="15.90625" style="41" customWidth="1"/>
    <col min="10242" max="10242" width="3.90625" style="41" bestFit="1" customWidth="1"/>
    <col min="10243" max="10243" width="38.26953125" style="41" customWidth="1"/>
    <col min="10244" max="10244" width="13.90625" style="41" bestFit="1" customWidth="1"/>
    <col min="10245" max="10245" width="13.08984375" style="41" bestFit="1" customWidth="1"/>
    <col min="10246" max="10246" width="7.26953125" style="41" customWidth="1"/>
    <col min="10247" max="10247" width="12.08984375" style="41" bestFit="1" customWidth="1"/>
    <col min="10248" max="10251" width="10.453125" style="41" bestFit="1" customWidth="1"/>
    <col min="10252" max="10252" width="5.90625" style="41" bestFit="1" customWidth="1"/>
    <col min="10253" max="10253" width="8.7265625" style="41" bestFit="1" customWidth="1"/>
    <col min="10254" max="10254" width="8.7265625" style="41" customWidth="1"/>
    <col min="10255" max="10255" width="8.453125" style="41" customWidth="1"/>
    <col min="10256" max="10256" width="14.36328125" style="41" bestFit="1" customWidth="1"/>
    <col min="10257" max="10257" width="10" style="41" bestFit="1" customWidth="1"/>
    <col min="10258" max="10258" width="6" style="41" customWidth="1"/>
    <col min="10259" max="10259" width="25.26953125" style="41" bestFit="1" customWidth="1"/>
    <col min="10260" max="10260" width="11" style="41" bestFit="1" customWidth="1"/>
    <col min="10261" max="10261" width="8.26953125" style="41" bestFit="1" customWidth="1"/>
    <col min="10262" max="10496" width="8.7265625" style="41"/>
    <col min="10497" max="10497" width="15.90625" style="41" customWidth="1"/>
    <col min="10498" max="10498" width="3.90625" style="41" bestFit="1" customWidth="1"/>
    <col min="10499" max="10499" width="38.26953125" style="41" customWidth="1"/>
    <col min="10500" max="10500" width="13.90625" style="41" bestFit="1" customWidth="1"/>
    <col min="10501" max="10501" width="13.08984375" style="41" bestFit="1" customWidth="1"/>
    <col min="10502" max="10502" width="7.26953125" style="41" customWidth="1"/>
    <col min="10503" max="10503" width="12.08984375" style="41" bestFit="1" customWidth="1"/>
    <col min="10504" max="10507" width="10.453125" style="41" bestFit="1" customWidth="1"/>
    <col min="10508" max="10508" width="5.90625" style="41" bestFit="1" customWidth="1"/>
    <col min="10509" max="10509" width="8.7265625" style="41" bestFit="1" customWidth="1"/>
    <col min="10510" max="10510" width="8.7265625" style="41" customWidth="1"/>
    <col min="10511" max="10511" width="8.453125" style="41" customWidth="1"/>
    <col min="10512" max="10512" width="14.36328125" style="41" bestFit="1" customWidth="1"/>
    <col min="10513" max="10513" width="10" style="41" bestFit="1" customWidth="1"/>
    <col min="10514" max="10514" width="6" style="41" customWidth="1"/>
    <col min="10515" max="10515" width="25.26953125" style="41" bestFit="1" customWidth="1"/>
    <col min="10516" max="10516" width="11" style="41" bestFit="1" customWidth="1"/>
    <col min="10517" max="10517" width="8.26953125" style="41" bestFit="1" customWidth="1"/>
    <col min="10518" max="10752" width="8.7265625" style="41"/>
    <col min="10753" max="10753" width="15.90625" style="41" customWidth="1"/>
    <col min="10754" max="10754" width="3.90625" style="41" bestFit="1" customWidth="1"/>
    <col min="10755" max="10755" width="38.26953125" style="41" customWidth="1"/>
    <col min="10756" max="10756" width="13.90625" style="41" bestFit="1" customWidth="1"/>
    <col min="10757" max="10757" width="13.08984375" style="41" bestFit="1" customWidth="1"/>
    <col min="10758" max="10758" width="7.26953125" style="41" customWidth="1"/>
    <col min="10759" max="10759" width="12.08984375" style="41" bestFit="1" customWidth="1"/>
    <col min="10760" max="10763" width="10.453125" style="41" bestFit="1" customWidth="1"/>
    <col min="10764" max="10764" width="5.90625" style="41" bestFit="1" customWidth="1"/>
    <col min="10765" max="10765" width="8.7265625" style="41" bestFit="1" customWidth="1"/>
    <col min="10766" max="10766" width="8.7265625" style="41" customWidth="1"/>
    <col min="10767" max="10767" width="8.453125" style="41" customWidth="1"/>
    <col min="10768" max="10768" width="14.36328125" style="41" bestFit="1" customWidth="1"/>
    <col min="10769" max="10769" width="10" style="41" bestFit="1" customWidth="1"/>
    <col min="10770" max="10770" width="6" style="41" customWidth="1"/>
    <col min="10771" max="10771" width="25.26953125" style="41" bestFit="1" customWidth="1"/>
    <col min="10772" max="10772" width="11" style="41" bestFit="1" customWidth="1"/>
    <col min="10773" max="10773" width="8.26953125" style="41" bestFit="1" customWidth="1"/>
    <col min="10774" max="11008" width="8.7265625" style="41"/>
    <col min="11009" max="11009" width="15.90625" style="41" customWidth="1"/>
    <col min="11010" max="11010" width="3.90625" style="41" bestFit="1" customWidth="1"/>
    <col min="11011" max="11011" width="38.26953125" style="41" customWidth="1"/>
    <col min="11012" max="11012" width="13.90625" style="41" bestFit="1" customWidth="1"/>
    <col min="11013" max="11013" width="13.08984375" style="41" bestFit="1" customWidth="1"/>
    <col min="11014" max="11014" width="7.26953125" style="41" customWidth="1"/>
    <col min="11015" max="11015" width="12.08984375" style="41" bestFit="1" customWidth="1"/>
    <col min="11016" max="11019" width="10.453125" style="41" bestFit="1" customWidth="1"/>
    <col min="11020" max="11020" width="5.90625" style="41" bestFit="1" customWidth="1"/>
    <col min="11021" max="11021" width="8.7265625" style="41" bestFit="1" customWidth="1"/>
    <col min="11022" max="11022" width="8.7265625" style="41" customWidth="1"/>
    <col min="11023" max="11023" width="8.453125" style="41" customWidth="1"/>
    <col min="11024" max="11024" width="14.36328125" style="41" bestFit="1" customWidth="1"/>
    <col min="11025" max="11025" width="10" style="41" bestFit="1" customWidth="1"/>
    <col min="11026" max="11026" width="6" style="41" customWidth="1"/>
    <col min="11027" max="11027" width="25.26953125" style="41" bestFit="1" customWidth="1"/>
    <col min="11028" max="11028" width="11" style="41" bestFit="1" customWidth="1"/>
    <col min="11029" max="11029" width="8.26953125" style="41" bestFit="1" customWidth="1"/>
    <col min="11030" max="11264" width="8.7265625" style="41"/>
    <col min="11265" max="11265" width="15.90625" style="41" customWidth="1"/>
    <col min="11266" max="11266" width="3.90625" style="41" bestFit="1" customWidth="1"/>
    <col min="11267" max="11267" width="38.26953125" style="41" customWidth="1"/>
    <col min="11268" max="11268" width="13.90625" style="41" bestFit="1" customWidth="1"/>
    <col min="11269" max="11269" width="13.08984375" style="41" bestFit="1" customWidth="1"/>
    <col min="11270" max="11270" width="7.26953125" style="41" customWidth="1"/>
    <col min="11271" max="11271" width="12.08984375" style="41" bestFit="1" customWidth="1"/>
    <col min="11272" max="11275" width="10.453125" style="41" bestFit="1" customWidth="1"/>
    <col min="11276" max="11276" width="5.90625" style="41" bestFit="1" customWidth="1"/>
    <col min="11277" max="11277" width="8.7265625" style="41" bestFit="1" customWidth="1"/>
    <col min="11278" max="11278" width="8.7265625" style="41" customWidth="1"/>
    <col min="11279" max="11279" width="8.453125" style="41" customWidth="1"/>
    <col min="11280" max="11280" width="14.36328125" style="41" bestFit="1" customWidth="1"/>
    <col min="11281" max="11281" width="10" style="41" bestFit="1" customWidth="1"/>
    <col min="11282" max="11282" width="6" style="41" customWidth="1"/>
    <col min="11283" max="11283" width="25.26953125" style="41" bestFit="1" customWidth="1"/>
    <col min="11284" max="11284" width="11" style="41" bestFit="1" customWidth="1"/>
    <col min="11285" max="11285" width="8.26953125" style="41" bestFit="1" customWidth="1"/>
    <col min="11286" max="11520" width="8.7265625" style="41"/>
    <col min="11521" max="11521" width="15.90625" style="41" customWidth="1"/>
    <col min="11522" max="11522" width="3.90625" style="41" bestFit="1" customWidth="1"/>
    <col min="11523" max="11523" width="38.26953125" style="41" customWidth="1"/>
    <col min="11524" max="11524" width="13.90625" style="41" bestFit="1" customWidth="1"/>
    <col min="11525" max="11525" width="13.08984375" style="41" bestFit="1" customWidth="1"/>
    <col min="11526" max="11526" width="7.26953125" style="41" customWidth="1"/>
    <col min="11527" max="11527" width="12.08984375" style="41" bestFit="1" customWidth="1"/>
    <col min="11528" max="11531" width="10.453125" style="41" bestFit="1" customWidth="1"/>
    <col min="11532" max="11532" width="5.90625" style="41" bestFit="1" customWidth="1"/>
    <col min="11533" max="11533" width="8.7265625" style="41" bestFit="1" customWidth="1"/>
    <col min="11534" max="11534" width="8.7265625" style="41" customWidth="1"/>
    <col min="11535" max="11535" width="8.453125" style="41" customWidth="1"/>
    <col min="11536" max="11536" width="14.36328125" style="41" bestFit="1" customWidth="1"/>
    <col min="11537" max="11537" width="10" style="41" bestFit="1" customWidth="1"/>
    <col min="11538" max="11538" width="6" style="41" customWidth="1"/>
    <col min="11539" max="11539" width="25.26953125" style="41" bestFit="1" customWidth="1"/>
    <col min="11540" max="11540" width="11" style="41" bestFit="1" customWidth="1"/>
    <col min="11541" max="11541" width="8.26953125" style="41" bestFit="1" customWidth="1"/>
    <col min="11542" max="11776" width="8.7265625" style="41"/>
    <col min="11777" max="11777" width="15.90625" style="41" customWidth="1"/>
    <col min="11778" max="11778" width="3.90625" style="41" bestFit="1" customWidth="1"/>
    <col min="11779" max="11779" width="38.26953125" style="41" customWidth="1"/>
    <col min="11780" max="11780" width="13.90625" style="41" bestFit="1" customWidth="1"/>
    <col min="11781" max="11781" width="13.08984375" style="41" bestFit="1" customWidth="1"/>
    <col min="11782" max="11782" width="7.26953125" style="41" customWidth="1"/>
    <col min="11783" max="11783" width="12.08984375" style="41" bestFit="1" customWidth="1"/>
    <col min="11784" max="11787" width="10.453125" style="41" bestFit="1" customWidth="1"/>
    <col min="11788" max="11788" width="5.90625" style="41" bestFit="1" customWidth="1"/>
    <col min="11789" max="11789" width="8.7265625" style="41" bestFit="1" customWidth="1"/>
    <col min="11790" max="11790" width="8.7265625" style="41" customWidth="1"/>
    <col min="11791" max="11791" width="8.453125" style="41" customWidth="1"/>
    <col min="11792" max="11792" width="14.36328125" style="41" bestFit="1" customWidth="1"/>
    <col min="11793" max="11793" width="10" style="41" bestFit="1" customWidth="1"/>
    <col min="11794" max="11794" width="6" style="41" customWidth="1"/>
    <col min="11795" max="11795" width="25.26953125" style="41" bestFit="1" customWidth="1"/>
    <col min="11796" max="11796" width="11" style="41" bestFit="1" customWidth="1"/>
    <col min="11797" max="11797" width="8.26953125" style="41" bestFit="1" customWidth="1"/>
    <col min="11798" max="12032" width="8.7265625" style="41"/>
    <col min="12033" max="12033" width="15.90625" style="41" customWidth="1"/>
    <col min="12034" max="12034" width="3.90625" style="41" bestFit="1" customWidth="1"/>
    <col min="12035" max="12035" width="38.26953125" style="41" customWidth="1"/>
    <col min="12036" max="12036" width="13.90625" style="41" bestFit="1" customWidth="1"/>
    <col min="12037" max="12037" width="13.08984375" style="41" bestFit="1" customWidth="1"/>
    <col min="12038" max="12038" width="7.26953125" style="41" customWidth="1"/>
    <col min="12039" max="12039" width="12.08984375" style="41" bestFit="1" customWidth="1"/>
    <col min="12040" max="12043" width="10.453125" style="41" bestFit="1" customWidth="1"/>
    <col min="12044" max="12044" width="5.90625" style="41" bestFit="1" customWidth="1"/>
    <col min="12045" max="12045" width="8.7265625" style="41" bestFit="1" customWidth="1"/>
    <col min="12046" max="12046" width="8.7265625" style="41" customWidth="1"/>
    <col min="12047" max="12047" width="8.453125" style="41" customWidth="1"/>
    <col min="12048" max="12048" width="14.36328125" style="41" bestFit="1" customWidth="1"/>
    <col min="12049" max="12049" width="10" style="41" bestFit="1" customWidth="1"/>
    <col min="12050" max="12050" width="6" style="41" customWidth="1"/>
    <col min="12051" max="12051" width="25.26953125" style="41" bestFit="1" customWidth="1"/>
    <col min="12052" max="12052" width="11" style="41" bestFit="1" customWidth="1"/>
    <col min="12053" max="12053" width="8.26953125" style="41" bestFit="1" customWidth="1"/>
    <col min="12054" max="12288" width="8.7265625" style="41"/>
    <col min="12289" max="12289" width="15.90625" style="41" customWidth="1"/>
    <col min="12290" max="12290" width="3.90625" style="41" bestFit="1" customWidth="1"/>
    <col min="12291" max="12291" width="38.26953125" style="41" customWidth="1"/>
    <col min="12292" max="12292" width="13.90625" style="41" bestFit="1" customWidth="1"/>
    <col min="12293" max="12293" width="13.08984375" style="41" bestFit="1" customWidth="1"/>
    <col min="12294" max="12294" width="7.26953125" style="41" customWidth="1"/>
    <col min="12295" max="12295" width="12.08984375" style="41" bestFit="1" customWidth="1"/>
    <col min="12296" max="12299" width="10.453125" style="41" bestFit="1" customWidth="1"/>
    <col min="12300" max="12300" width="5.90625" style="41" bestFit="1" customWidth="1"/>
    <col min="12301" max="12301" width="8.7265625" style="41" bestFit="1" customWidth="1"/>
    <col min="12302" max="12302" width="8.7265625" style="41" customWidth="1"/>
    <col min="12303" max="12303" width="8.453125" style="41" customWidth="1"/>
    <col min="12304" max="12304" width="14.36328125" style="41" bestFit="1" customWidth="1"/>
    <col min="12305" max="12305" width="10" style="41" bestFit="1" customWidth="1"/>
    <col min="12306" max="12306" width="6" style="41" customWidth="1"/>
    <col min="12307" max="12307" width="25.26953125" style="41" bestFit="1" customWidth="1"/>
    <col min="12308" max="12308" width="11" style="41" bestFit="1" customWidth="1"/>
    <col min="12309" max="12309" width="8.26953125" style="41" bestFit="1" customWidth="1"/>
    <col min="12310" max="12544" width="8.7265625" style="41"/>
    <col min="12545" max="12545" width="15.90625" style="41" customWidth="1"/>
    <col min="12546" max="12546" width="3.90625" style="41" bestFit="1" customWidth="1"/>
    <col min="12547" max="12547" width="38.26953125" style="41" customWidth="1"/>
    <col min="12548" max="12548" width="13.90625" style="41" bestFit="1" customWidth="1"/>
    <col min="12549" max="12549" width="13.08984375" style="41" bestFit="1" customWidth="1"/>
    <col min="12550" max="12550" width="7.26953125" style="41" customWidth="1"/>
    <col min="12551" max="12551" width="12.08984375" style="41" bestFit="1" customWidth="1"/>
    <col min="12552" max="12555" width="10.453125" style="41" bestFit="1" customWidth="1"/>
    <col min="12556" max="12556" width="5.90625" style="41" bestFit="1" customWidth="1"/>
    <col min="12557" max="12557" width="8.7265625" style="41" bestFit="1" customWidth="1"/>
    <col min="12558" max="12558" width="8.7265625" style="41" customWidth="1"/>
    <col min="12559" max="12559" width="8.453125" style="41" customWidth="1"/>
    <col min="12560" max="12560" width="14.36328125" style="41" bestFit="1" customWidth="1"/>
    <col min="12561" max="12561" width="10" style="41" bestFit="1" customWidth="1"/>
    <col min="12562" max="12562" width="6" style="41" customWidth="1"/>
    <col min="12563" max="12563" width="25.26953125" style="41" bestFit="1" customWidth="1"/>
    <col min="12564" max="12564" width="11" style="41" bestFit="1" customWidth="1"/>
    <col min="12565" max="12565" width="8.26953125" style="41" bestFit="1" customWidth="1"/>
    <col min="12566" max="12800" width="8.7265625" style="41"/>
    <col min="12801" max="12801" width="15.90625" style="41" customWidth="1"/>
    <col min="12802" max="12802" width="3.90625" style="41" bestFit="1" customWidth="1"/>
    <col min="12803" max="12803" width="38.26953125" style="41" customWidth="1"/>
    <col min="12804" max="12804" width="13.90625" style="41" bestFit="1" customWidth="1"/>
    <col min="12805" max="12805" width="13.08984375" style="41" bestFit="1" customWidth="1"/>
    <col min="12806" max="12806" width="7.26953125" style="41" customWidth="1"/>
    <col min="12807" max="12807" width="12.08984375" style="41" bestFit="1" customWidth="1"/>
    <col min="12808" max="12811" width="10.453125" style="41" bestFit="1" customWidth="1"/>
    <col min="12812" max="12812" width="5.90625" style="41" bestFit="1" customWidth="1"/>
    <col min="12813" max="12813" width="8.7265625" style="41" bestFit="1" customWidth="1"/>
    <col min="12814" max="12814" width="8.7265625" style="41" customWidth="1"/>
    <col min="12815" max="12815" width="8.453125" style="41" customWidth="1"/>
    <col min="12816" max="12816" width="14.36328125" style="41" bestFit="1" customWidth="1"/>
    <col min="12817" max="12817" width="10" style="41" bestFit="1" customWidth="1"/>
    <col min="12818" max="12818" width="6" style="41" customWidth="1"/>
    <col min="12819" max="12819" width="25.26953125" style="41" bestFit="1" customWidth="1"/>
    <col min="12820" max="12820" width="11" style="41" bestFit="1" customWidth="1"/>
    <col min="12821" max="12821" width="8.26953125" style="41" bestFit="1" customWidth="1"/>
    <col min="12822" max="13056" width="8.7265625" style="41"/>
    <col min="13057" max="13057" width="15.90625" style="41" customWidth="1"/>
    <col min="13058" max="13058" width="3.90625" style="41" bestFit="1" customWidth="1"/>
    <col min="13059" max="13059" width="38.26953125" style="41" customWidth="1"/>
    <col min="13060" max="13060" width="13.90625" style="41" bestFit="1" customWidth="1"/>
    <col min="13061" max="13061" width="13.08984375" style="41" bestFit="1" customWidth="1"/>
    <col min="13062" max="13062" width="7.26953125" style="41" customWidth="1"/>
    <col min="13063" max="13063" width="12.08984375" style="41" bestFit="1" customWidth="1"/>
    <col min="13064" max="13067" width="10.453125" style="41" bestFit="1" customWidth="1"/>
    <col min="13068" max="13068" width="5.90625" style="41" bestFit="1" customWidth="1"/>
    <col min="13069" max="13069" width="8.7265625" style="41" bestFit="1" customWidth="1"/>
    <col min="13070" max="13070" width="8.7265625" style="41" customWidth="1"/>
    <col min="13071" max="13071" width="8.453125" style="41" customWidth="1"/>
    <col min="13072" max="13072" width="14.36328125" style="41" bestFit="1" customWidth="1"/>
    <col min="13073" max="13073" width="10" style="41" bestFit="1" customWidth="1"/>
    <col min="13074" max="13074" width="6" style="41" customWidth="1"/>
    <col min="13075" max="13075" width="25.26953125" style="41" bestFit="1" customWidth="1"/>
    <col min="13076" max="13076" width="11" style="41" bestFit="1" customWidth="1"/>
    <col min="13077" max="13077" width="8.26953125" style="41" bestFit="1" customWidth="1"/>
    <col min="13078" max="13312" width="8.7265625" style="41"/>
    <col min="13313" max="13313" width="15.90625" style="41" customWidth="1"/>
    <col min="13314" max="13314" width="3.90625" style="41" bestFit="1" customWidth="1"/>
    <col min="13315" max="13315" width="38.26953125" style="41" customWidth="1"/>
    <col min="13316" max="13316" width="13.90625" style="41" bestFit="1" customWidth="1"/>
    <col min="13317" max="13317" width="13.08984375" style="41" bestFit="1" customWidth="1"/>
    <col min="13318" max="13318" width="7.26953125" style="41" customWidth="1"/>
    <col min="13319" max="13319" width="12.08984375" style="41" bestFit="1" customWidth="1"/>
    <col min="13320" max="13323" width="10.453125" style="41" bestFit="1" customWidth="1"/>
    <col min="13324" max="13324" width="5.90625" style="41" bestFit="1" customWidth="1"/>
    <col min="13325" max="13325" width="8.7265625" style="41" bestFit="1" customWidth="1"/>
    <col min="13326" max="13326" width="8.7265625" style="41" customWidth="1"/>
    <col min="13327" max="13327" width="8.453125" style="41" customWidth="1"/>
    <col min="13328" max="13328" width="14.36328125" style="41" bestFit="1" customWidth="1"/>
    <col min="13329" max="13329" width="10" style="41" bestFit="1" customWidth="1"/>
    <col min="13330" max="13330" width="6" style="41" customWidth="1"/>
    <col min="13331" max="13331" width="25.26953125" style="41" bestFit="1" customWidth="1"/>
    <col min="13332" max="13332" width="11" style="41" bestFit="1" customWidth="1"/>
    <col min="13333" max="13333" width="8.26953125" style="41" bestFit="1" customWidth="1"/>
    <col min="13334" max="13568" width="8.7265625" style="41"/>
    <col min="13569" max="13569" width="15.90625" style="41" customWidth="1"/>
    <col min="13570" max="13570" width="3.90625" style="41" bestFit="1" customWidth="1"/>
    <col min="13571" max="13571" width="38.26953125" style="41" customWidth="1"/>
    <col min="13572" max="13572" width="13.90625" style="41" bestFit="1" customWidth="1"/>
    <col min="13573" max="13573" width="13.08984375" style="41" bestFit="1" customWidth="1"/>
    <col min="13574" max="13574" width="7.26953125" style="41" customWidth="1"/>
    <col min="13575" max="13575" width="12.08984375" style="41" bestFit="1" customWidth="1"/>
    <col min="13576" max="13579" width="10.453125" style="41" bestFit="1" customWidth="1"/>
    <col min="13580" max="13580" width="5.90625" style="41" bestFit="1" customWidth="1"/>
    <col min="13581" max="13581" width="8.7265625" style="41" bestFit="1" customWidth="1"/>
    <col min="13582" max="13582" width="8.7265625" style="41" customWidth="1"/>
    <col min="13583" max="13583" width="8.453125" style="41" customWidth="1"/>
    <col min="13584" max="13584" width="14.36328125" style="41" bestFit="1" customWidth="1"/>
    <col min="13585" max="13585" width="10" style="41" bestFit="1" customWidth="1"/>
    <col min="13586" max="13586" width="6" style="41" customWidth="1"/>
    <col min="13587" max="13587" width="25.26953125" style="41" bestFit="1" customWidth="1"/>
    <col min="13588" max="13588" width="11" style="41" bestFit="1" customWidth="1"/>
    <col min="13589" max="13589" width="8.26953125" style="41" bestFit="1" customWidth="1"/>
    <col min="13590" max="13824" width="8.7265625" style="41"/>
    <col min="13825" max="13825" width="15.90625" style="41" customWidth="1"/>
    <col min="13826" max="13826" width="3.90625" style="41" bestFit="1" customWidth="1"/>
    <col min="13827" max="13827" width="38.26953125" style="41" customWidth="1"/>
    <col min="13828" max="13828" width="13.90625" style="41" bestFit="1" customWidth="1"/>
    <col min="13829" max="13829" width="13.08984375" style="41" bestFit="1" customWidth="1"/>
    <col min="13830" max="13830" width="7.26953125" style="41" customWidth="1"/>
    <col min="13831" max="13831" width="12.08984375" style="41" bestFit="1" customWidth="1"/>
    <col min="13832" max="13835" width="10.453125" style="41" bestFit="1" customWidth="1"/>
    <col min="13836" max="13836" width="5.90625" style="41" bestFit="1" customWidth="1"/>
    <col min="13837" max="13837" width="8.7265625" style="41" bestFit="1" customWidth="1"/>
    <col min="13838" max="13838" width="8.7265625" style="41" customWidth="1"/>
    <col min="13839" max="13839" width="8.453125" style="41" customWidth="1"/>
    <col min="13840" max="13840" width="14.36328125" style="41" bestFit="1" customWidth="1"/>
    <col min="13841" max="13841" width="10" style="41" bestFit="1" customWidth="1"/>
    <col min="13842" max="13842" width="6" style="41" customWidth="1"/>
    <col min="13843" max="13843" width="25.26953125" style="41" bestFit="1" customWidth="1"/>
    <col min="13844" max="13844" width="11" style="41" bestFit="1" customWidth="1"/>
    <col min="13845" max="13845" width="8.26953125" style="41" bestFit="1" customWidth="1"/>
    <col min="13846" max="14080" width="8.7265625" style="41"/>
    <col min="14081" max="14081" width="15.90625" style="41" customWidth="1"/>
    <col min="14082" max="14082" width="3.90625" style="41" bestFit="1" customWidth="1"/>
    <col min="14083" max="14083" width="38.26953125" style="41" customWidth="1"/>
    <col min="14084" max="14084" width="13.90625" style="41" bestFit="1" customWidth="1"/>
    <col min="14085" max="14085" width="13.08984375" style="41" bestFit="1" customWidth="1"/>
    <col min="14086" max="14086" width="7.26953125" style="41" customWidth="1"/>
    <col min="14087" max="14087" width="12.08984375" style="41" bestFit="1" customWidth="1"/>
    <col min="14088" max="14091" width="10.453125" style="41" bestFit="1" customWidth="1"/>
    <col min="14092" max="14092" width="5.90625" style="41" bestFit="1" customWidth="1"/>
    <col min="14093" max="14093" width="8.7265625" style="41" bestFit="1" customWidth="1"/>
    <col min="14094" max="14094" width="8.7265625" style="41" customWidth="1"/>
    <col min="14095" max="14095" width="8.453125" style="41" customWidth="1"/>
    <col min="14096" max="14096" width="14.36328125" style="41" bestFit="1" customWidth="1"/>
    <col min="14097" max="14097" width="10" style="41" bestFit="1" customWidth="1"/>
    <col min="14098" max="14098" width="6" style="41" customWidth="1"/>
    <col min="14099" max="14099" width="25.26953125" style="41" bestFit="1" customWidth="1"/>
    <col min="14100" max="14100" width="11" style="41" bestFit="1" customWidth="1"/>
    <col min="14101" max="14101" width="8.26953125" style="41" bestFit="1" customWidth="1"/>
    <col min="14102" max="14336" width="8.7265625" style="41"/>
    <col min="14337" max="14337" width="15.90625" style="41" customWidth="1"/>
    <col min="14338" max="14338" width="3.90625" style="41" bestFit="1" customWidth="1"/>
    <col min="14339" max="14339" width="38.26953125" style="41" customWidth="1"/>
    <col min="14340" max="14340" width="13.90625" style="41" bestFit="1" customWidth="1"/>
    <col min="14341" max="14341" width="13.08984375" style="41" bestFit="1" customWidth="1"/>
    <col min="14342" max="14342" width="7.26953125" style="41" customWidth="1"/>
    <col min="14343" max="14343" width="12.08984375" style="41" bestFit="1" customWidth="1"/>
    <col min="14344" max="14347" width="10.453125" style="41" bestFit="1" customWidth="1"/>
    <col min="14348" max="14348" width="5.90625" style="41" bestFit="1" customWidth="1"/>
    <col min="14349" max="14349" width="8.7265625" style="41" bestFit="1" customWidth="1"/>
    <col min="14350" max="14350" width="8.7265625" style="41" customWidth="1"/>
    <col min="14351" max="14351" width="8.453125" style="41" customWidth="1"/>
    <col min="14352" max="14352" width="14.36328125" style="41" bestFit="1" customWidth="1"/>
    <col min="14353" max="14353" width="10" style="41" bestFit="1" customWidth="1"/>
    <col min="14354" max="14354" width="6" style="41" customWidth="1"/>
    <col min="14355" max="14355" width="25.26953125" style="41" bestFit="1" customWidth="1"/>
    <col min="14356" max="14356" width="11" style="41" bestFit="1" customWidth="1"/>
    <col min="14357" max="14357" width="8.26953125" style="41" bestFit="1" customWidth="1"/>
    <col min="14358" max="14592" width="8.7265625" style="41"/>
    <col min="14593" max="14593" width="15.90625" style="41" customWidth="1"/>
    <col min="14594" max="14594" width="3.90625" style="41" bestFit="1" customWidth="1"/>
    <col min="14595" max="14595" width="38.26953125" style="41" customWidth="1"/>
    <col min="14596" max="14596" width="13.90625" style="41" bestFit="1" customWidth="1"/>
    <col min="14597" max="14597" width="13.08984375" style="41" bestFit="1" customWidth="1"/>
    <col min="14598" max="14598" width="7.26953125" style="41" customWidth="1"/>
    <col min="14599" max="14599" width="12.08984375" style="41" bestFit="1" customWidth="1"/>
    <col min="14600" max="14603" width="10.453125" style="41" bestFit="1" customWidth="1"/>
    <col min="14604" max="14604" width="5.90625" style="41" bestFit="1" customWidth="1"/>
    <col min="14605" max="14605" width="8.7265625" style="41" bestFit="1" customWidth="1"/>
    <col min="14606" max="14606" width="8.7265625" style="41" customWidth="1"/>
    <col min="14607" max="14607" width="8.453125" style="41" customWidth="1"/>
    <col min="14608" max="14608" width="14.36328125" style="41" bestFit="1" customWidth="1"/>
    <col min="14609" max="14609" width="10" style="41" bestFit="1" customWidth="1"/>
    <col min="14610" max="14610" width="6" style="41" customWidth="1"/>
    <col min="14611" max="14611" width="25.26953125" style="41" bestFit="1" customWidth="1"/>
    <col min="14612" max="14612" width="11" style="41" bestFit="1" customWidth="1"/>
    <col min="14613" max="14613" width="8.26953125" style="41" bestFit="1" customWidth="1"/>
    <col min="14614" max="14848" width="8.7265625" style="41"/>
    <col min="14849" max="14849" width="15.90625" style="41" customWidth="1"/>
    <col min="14850" max="14850" width="3.90625" style="41" bestFit="1" customWidth="1"/>
    <col min="14851" max="14851" width="38.26953125" style="41" customWidth="1"/>
    <col min="14852" max="14852" width="13.90625" style="41" bestFit="1" customWidth="1"/>
    <col min="14853" max="14853" width="13.08984375" style="41" bestFit="1" customWidth="1"/>
    <col min="14854" max="14854" width="7.26953125" style="41" customWidth="1"/>
    <col min="14855" max="14855" width="12.08984375" style="41" bestFit="1" customWidth="1"/>
    <col min="14856" max="14859" width="10.453125" style="41" bestFit="1" customWidth="1"/>
    <col min="14860" max="14860" width="5.90625" style="41" bestFit="1" customWidth="1"/>
    <col min="14861" max="14861" width="8.7265625" style="41" bestFit="1" customWidth="1"/>
    <col min="14862" max="14862" width="8.7265625" style="41" customWidth="1"/>
    <col min="14863" max="14863" width="8.453125" style="41" customWidth="1"/>
    <col min="14864" max="14864" width="14.36328125" style="41" bestFit="1" customWidth="1"/>
    <col min="14865" max="14865" width="10" style="41" bestFit="1" customWidth="1"/>
    <col min="14866" max="14866" width="6" style="41" customWidth="1"/>
    <col min="14867" max="14867" width="25.26953125" style="41" bestFit="1" customWidth="1"/>
    <col min="14868" max="14868" width="11" style="41" bestFit="1" customWidth="1"/>
    <col min="14869" max="14869" width="8.26953125" style="41" bestFit="1" customWidth="1"/>
    <col min="14870" max="15104" width="8.7265625" style="41"/>
    <col min="15105" max="15105" width="15.90625" style="41" customWidth="1"/>
    <col min="15106" max="15106" width="3.90625" style="41" bestFit="1" customWidth="1"/>
    <col min="15107" max="15107" width="38.26953125" style="41" customWidth="1"/>
    <col min="15108" max="15108" width="13.90625" style="41" bestFit="1" customWidth="1"/>
    <col min="15109" max="15109" width="13.08984375" style="41" bestFit="1" customWidth="1"/>
    <col min="15110" max="15110" width="7.26953125" style="41" customWidth="1"/>
    <col min="15111" max="15111" width="12.08984375" style="41" bestFit="1" customWidth="1"/>
    <col min="15112" max="15115" width="10.453125" style="41" bestFit="1" customWidth="1"/>
    <col min="15116" max="15116" width="5.90625" style="41" bestFit="1" customWidth="1"/>
    <col min="15117" max="15117" width="8.7265625" style="41" bestFit="1" customWidth="1"/>
    <col min="15118" max="15118" width="8.7265625" style="41" customWidth="1"/>
    <col min="15119" max="15119" width="8.453125" style="41" customWidth="1"/>
    <col min="15120" max="15120" width="14.36328125" style="41" bestFit="1" customWidth="1"/>
    <col min="15121" max="15121" width="10" style="41" bestFit="1" customWidth="1"/>
    <col min="15122" max="15122" width="6" style="41" customWidth="1"/>
    <col min="15123" max="15123" width="25.26953125" style="41" bestFit="1" customWidth="1"/>
    <col min="15124" max="15124" width="11" style="41" bestFit="1" customWidth="1"/>
    <col min="15125" max="15125" width="8.26953125" style="41" bestFit="1" customWidth="1"/>
    <col min="15126" max="15360" width="8.7265625" style="41"/>
    <col min="15361" max="15361" width="15.90625" style="41" customWidth="1"/>
    <col min="15362" max="15362" width="3.90625" style="41" bestFit="1" customWidth="1"/>
    <col min="15363" max="15363" width="38.26953125" style="41" customWidth="1"/>
    <col min="15364" max="15364" width="13.90625" style="41" bestFit="1" customWidth="1"/>
    <col min="15365" max="15365" width="13.08984375" style="41" bestFit="1" customWidth="1"/>
    <col min="15366" max="15366" width="7.26953125" style="41" customWidth="1"/>
    <col min="15367" max="15367" width="12.08984375" style="41" bestFit="1" customWidth="1"/>
    <col min="15368" max="15371" width="10.453125" style="41" bestFit="1" customWidth="1"/>
    <col min="15372" max="15372" width="5.90625" style="41" bestFit="1" customWidth="1"/>
    <col min="15373" max="15373" width="8.7265625" style="41" bestFit="1" customWidth="1"/>
    <col min="15374" max="15374" width="8.7265625" style="41" customWidth="1"/>
    <col min="15375" max="15375" width="8.453125" style="41" customWidth="1"/>
    <col min="15376" max="15376" width="14.36328125" style="41" bestFit="1" customWidth="1"/>
    <col min="15377" max="15377" width="10" style="41" bestFit="1" customWidth="1"/>
    <col min="15378" max="15378" width="6" style="41" customWidth="1"/>
    <col min="15379" max="15379" width="25.26953125" style="41" bestFit="1" customWidth="1"/>
    <col min="15380" max="15380" width="11" style="41" bestFit="1" customWidth="1"/>
    <col min="15381" max="15381" width="8.26953125" style="41" bestFit="1" customWidth="1"/>
    <col min="15382" max="15616" width="8.7265625" style="41"/>
    <col min="15617" max="15617" width="15.90625" style="41" customWidth="1"/>
    <col min="15618" max="15618" width="3.90625" style="41" bestFit="1" customWidth="1"/>
    <col min="15619" max="15619" width="38.26953125" style="41" customWidth="1"/>
    <col min="15620" max="15620" width="13.90625" style="41" bestFit="1" customWidth="1"/>
    <col min="15621" max="15621" width="13.08984375" style="41" bestFit="1" customWidth="1"/>
    <col min="15622" max="15622" width="7.26953125" style="41" customWidth="1"/>
    <col min="15623" max="15623" width="12.08984375" style="41" bestFit="1" customWidth="1"/>
    <col min="15624" max="15627" width="10.453125" style="41" bestFit="1" customWidth="1"/>
    <col min="15628" max="15628" width="5.90625" style="41" bestFit="1" customWidth="1"/>
    <col min="15629" max="15629" width="8.7265625" style="41" bestFit="1" customWidth="1"/>
    <col min="15630" max="15630" width="8.7265625" style="41" customWidth="1"/>
    <col min="15631" max="15631" width="8.453125" style="41" customWidth="1"/>
    <col min="15632" max="15632" width="14.36328125" style="41" bestFit="1" customWidth="1"/>
    <col min="15633" max="15633" width="10" style="41" bestFit="1" customWidth="1"/>
    <col min="15634" max="15634" width="6" style="41" customWidth="1"/>
    <col min="15635" max="15635" width="25.26953125" style="41" bestFit="1" customWidth="1"/>
    <col min="15636" max="15636" width="11" style="41" bestFit="1" customWidth="1"/>
    <col min="15637" max="15637" width="8.26953125" style="41" bestFit="1" customWidth="1"/>
    <col min="15638" max="15872" width="8.7265625" style="41"/>
    <col min="15873" max="15873" width="15.90625" style="41" customWidth="1"/>
    <col min="15874" max="15874" width="3.90625" style="41" bestFit="1" customWidth="1"/>
    <col min="15875" max="15875" width="38.26953125" style="41" customWidth="1"/>
    <col min="15876" max="15876" width="13.90625" style="41" bestFit="1" customWidth="1"/>
    <col min="15877" max="15877" width="13.08984375" style="41" bestFit="1" customWidth="1"/>
    <col min="15878" max="15878" width="7.26953125" style="41" customWidth="1"/>
    <col min="15879" max="15879" width="12.08984375" style="41" bestFit="1" customWidth="1"/>
    <col min="15880" max="15883" width="10.453125" style="41" bestFit="1" customWidth="1"/>
    <col min="15884" max="15884" width="5.90625" style="41" bestFit="1" customWidth="1"/>
    <col min="15885" max="15885" width="8.7265625" style="41" bestFit="1" customWidth="1"/>
    <col min="15886" max="15886" width="8.7265625" style="41" customWidth="1"/>
    <col min="15887" max="15887" width="8.453125" style="41" customWidth="1"/>
    <col min="15888" max="15888" width="14.36328125" style="41" bestFit="1" customWidth="1"/>
    <col min="15889" max="15889" width="10" style="41" bestFit="1" customWidth="1"/>
    <col min="15890" max="15890" width="6" style="41" customWidth="1"/>
    <col min="15891" max="15891" width="25.26953125" style="41" bestFit="1" customWidth="1"/>
    <col min="15892" max="15892" width="11" style="41" bestFit="1" customWidth="1"/>
    <col min="15893" max="15893" width="8.26953125" style="41" bestFit="1" customWidth="1"/>
    <col min="15894" max="16128" width="8.7265625" style="41"/>
    <col min="16129" max="16129" width="15.90625" style="41" customWidth="1"/>
    <col min="16130" max="16130" width="3.90625" style="41" bestFit="1" customWidth="1"/>
    <col min="16131" max="16131" width="38.26953125" style="41" customWidth="1"/>
    <col min="16132" max="16132" width="13.90625" style="41" bestFit="1" customWidth="1"/>
    <col min="16133" max="16133" width="13.08984375" style="41" bestFit="1" customWidth="1"/>
    <col min="16134" max="16134" width="7.26953125" style="41" customWidth="1"/>
    <col min="16135" max="16135" width="12.08984375" style="41" bestFit="1" customWidth="1"/>
    <col min="16136" max="16139" width="10.453125" style="41" bestFit="1" customWidth="1"/>
    <col min="16140" max="16140" width="5.90625" style="41" bestFit="1" customWidth="1"/>
    <col min="16141" max="16141" width="8.7265625" style="41" bestFit="1" customWidth="1"/>
    <col min="16142" max="16142" width="8.7265625" style="41" customWidth="1"/>
    <col min="16143" max="16143" width="8.453125" style="41" customWidth="1"/>
    <col min="16144" max="16144" width="14.36328125" style="41" bestFit="1" customWidth="1"/>
    <col min="16145" max="16145" width="10" style="41" bestFit="1" customWidth="1"/>
    <col min="16146" max="16146" width="6" style="41" customWidth="1"/>
    <col min="16147" max="16147" width="25.26953125" style="41" bestFit="1" customWidth="1"/>
    <col min="16148" max="16148" width="11" style="41" bestFit="1" customWidth="1"/>
    <col min="16149" max="16149" width="8.26953125" style="41" bestFit="1" customWidth="1"/>
    <col min="16150" max="16384" width="8.7265625" style="41"/>
  </cols>
  <sheetData>
    <row r="1" spans="1:24" ht="21.75" customHeight="1">
      <c r="A1" s="76"/>
      <c r="B1" s="76"/>
      <c r="P1" s="75"/>
    </row>
    <row r="2" spans="1:24" ht="15.5">
      <c r="E2" s="74"/>
      <c r="J2" s="71" t="s">
        <v>0</v>
      </c>
      <c r="K2" s="71"/>
      <c r="L2" s="71"/>
      <c r="M2" s="71"/>
      <c r="N2" s="71"/>
      <c r="O2" s="71"/>
      <c r="P2" s="71"/>
      <c r="Q2" s="71"/>
      <c r="R2" s="267" t="s">
        <v>182</v>
      </c>
      <c r="S2" s="267"/>
      <c r="T2" s="267"/>
      <c r="U2" s="267"/>
      <c r="V2" s="267"/>
    </row>
    <row r="3" spans="1:24" ht="23.25" customHeight="1">
      <c r="A3" s="73" t="s">
        <v>181</v>
      </c>
      <c r="B3" s="72"/>
      <c r="C3" s="71"/>
      <c r="I3" s="71"/>
      <c r="P3" s="70"/>
      <c r="U3" s="13"/>
      <c r="V3" s="13" t="s">
        <v>3</v>
      </c>
    </row>
    <row r="4" spans="1:24" ht="14.25" customHeight="1" thickBot="1">
      <c r="A4" s="241" t="s">
        <v>4</v>
      </c>
      <c r="B4" s="268" t="s">
        <v>5</v>
      </c>
      <c r="C4" s="269"/>
      <c r="D4" s="274"/>
      <c r="E4" s="268" t="s">
        <v>6</v>
      </c>
      <c r="F4" s="274"/>
      <c r="G4" s="244" t="s">
        <v>180</v>
      </c>
      <c r="H4" s="276" t="s">
        <v>8</v>
      </c>
      <c r="I4" s="244" t="s">
        <v>9</v>
      </c>
      <c r="J4" s="244" t="s">
        <v>10</v>
      </c>
      <c r="K4" s="277" t="s">
        <v>11</v>
      </c>
      <c r="L4" s="203" t="s">
        <v>12</v>
      </c>
      <c r="M4" s="204"/>
      <c r="N4" s="204"/>
      <c r="O4" s="205"/>
      <c r="P4" s="244" t="s">
        <v>13</v>
      </c>
      <c r="Q4" s="256" t="s">
        <v>14</v>
      </c>
      <c r="R4" s="257"/>
      <c r="S4" s="258"/>
      <c r="T4" s="262" t="s">
        <v>15</v>
      </c>
      <c r="U4" s="264" t="s">
        <v>16</v>
      </c>
      <c r="V4" s="247" t="s">
        <v>17</v>
      </c>
    </row>
    <row r="5" spans="1:24" ht="14.25" customHeight="1">
      <c r="A5" s="242"/>
      <c r="B5" s="270"/>
      <c r="C5" s="271"/>
      <c r="D5" s="275"/>
      <c r="E5" s="272"/>
      <c r="F5" s="275"/>
      <c r="G5" s="242"/>
      <c r="H5" s="242"/>
      <c r="I5" s="242"/>
      <c r="J5" s="242"/>
      <c r="K5" s="270"/>
      <c r="L5" s="249" t="s">
        <v>18</v>
      </c>
      <c r="M5" s="252" t="s">
        <v>19</v>
      </c>
      <c r="N5" s="222" t="s">
        <v>20</v>
      </c>
      <c r="O5" s="248" t="s">
        <v>21</v>
      </c>
      <c r="P5" s="245"/>
      <c r="Q5" s="259"/>
      <c r="R5" s="260"/>
      <c r="S5" s="261"/>
      <c r="T5" s="263"/>
      <c r="U5" s="265"/>
      <c r="V5" s="248"/>
    </row>
    <row r="6" spans="1:24" ht="14.25" customHeight="1">
      <c r="A6" s="242"/>
      <c r="B6" s="270"/>
      <c r="C6" s="271"/>
      <c r="D6" s="241" t="s">
        <v>22</v>
      </c>
      <c r="E6" s="241" t="s">
        <v>22</v>
      </c>
      <c r="F6" s="244" t="s">
        <v>23</v>
      </c>
      <c r="G6" s="242"/>
      <c r="H6" s="242"/>
      <c r="I6" s="242"/>
      <c r="J6" s="242"/>
      <c r="K6" s="270"/>
      <c r="L6" s="250"/>
      <c r="M6" s="253"/>
      <c r="N6" s="223"/>
      <c r="O6" s="255"/>
      <c r="P6" s="245"/>
      <c r="Q6" s="244" t="s">
        <v>24</v>
      </c>
      <c r="R6" s="244" t="s">
        <v>25</v>
      </c>
      <c r="S6" s="241" t="s">
        <v>26</v>
      </c>
      <c r="T6" s="238" t="s">
        <v>27</v>
      </c>
      <c r="U6" s="265"/>
      <c r="V6" s="248"/>
    </row>
    <row r="7" spans="1:24">
      <c r="A7" s="242"/>
      <c r="B7" s="270"/>
      <c r="C7" s="271"/>
      <c r="D7" s="242"/>
      <c r="E7" s="242"/>
      <c r="F7" s="242"/>
      <c r="G7" s="242"/>
      <c r="H7" s="242"/>
      <c r="I7" s="242"/>
      <c r="J7" s="242"/>
      <c r="K7" s="270"/>
      <c r="L7" s="250"/>
      <c r="M7" s="253"/>
      <c r="N7" s="223"/>
      <c r="O7" s="255"/>
      <c r="P7" s="245"/>
      <c r="Q7" s="245"/>
      <c r="R7" s="245"/>
      <c r="S7" s="242"/>
      <c r="T7" s="239"/>
      <c r="U7" s="265"/>
      <c r="V7" s="248"/>
    </row>
    <row r="8" spans="1:24">
      <c r="A8" s="243"/>
      <c r="B8" s="272"/>
      <c r="C8" s="273"/>
      <c r="D8" s="243"/>
      <c r="E8" s="243"/>
      <c r="F8" s="243"/>
      <c r="G8" s="243"/>
      <c r="H8" s="243"/>
      <c r="I8" s="243"/>
      <c r="J8" s="243"/>
      <c r="K8" s="272"/>
      <c r="L8" s="251"/>
      <c r="M8" s="254"/>
      <c r="N8" s="224"/>
      <c r="O8" s="255"/>
      <c r="P8" s="246"/>
      <c r="Q8" s="246"/>
      <c r="R8" s="246"/>
      <c r="S8" s="243"/>
      <c r="T8" s="240"/>
      <c r="U8" s="266"/>
      <c r="V8" s="248"/>
      <c r="X8" s="69" t="s">
        <v>28</v>
      </c>
    </row>
    <row r="9" spans="1:24" ht="24" customHeight="1">
      <c r="A9" s="68" t="s">
        <v>179</v>
      </c>
      <c r="B9" s="64" t="s">
        <v>117</v>
      </c>
      <c r="C9" s="63" t="s">
        <v>178</v>
      </c>
      <c r="D9" s="54" t="s">
        <v>171</v>
      </c>
      <c r="E9" s="47" t="s">
        <v>32</v>
      </c>
      <c r="F9" s="53">
        <v>0.65800000000000003</v>
      </c>
      <c r="G9" s="48" t="s">
        <v>33</v>
      </c>
      <c r="H9" s="47" t="s">
        <v>177</v>
      </c>
      <c r="I9" s="47">
        <v>350</v>
      </c>
      <c r="J9" s="47" t="s">
        <v>176</v>
      </c>
      <c r="K9" s="48" t="s">
        <v>125</v>
      </c>
      <c r="L9" s="59">
        <v>15.3</v>
      </c>
      <c r="M9" s="58">
        <f t="shared" ref="M9:M41" si="0">IF(L9&gt;0,1/L9*34.6*67.1,"")</f>
        <v>151.74248366013074</v>
      </c>
      <c r="N9" s="50">
        <v>18</v>
      </c>
      <c r="O9" s="49">
        <v>20.399999999999999</v>
      </c>
      <c r="P9" s="47" t="s">
        <v>37</v>
      </c>
      <c r="Q9" s="48" t="s">
        <v>38</v>
      </c>
      <c r="R9" s="47" t="s">
        <v>39</v>
      </c>
      <c r="S9" s="47"/>
      <c r="T9" s="46"/>
      <c r="U9" s="45" t="str">
        <f t="shared" ref="U9:U41" si="1">IFERROR(IF(L9&lt;N9,"",(ROUNDDOWN(L9/N9*100,0))),"")</f>
        <v/>
      </c>
      <c r="V9" s="44" t="str">
        <f t="shared" ref="V9:V41" si="2">IF(X9&lt;90,"",X9)</f>
        <v/>
      </c>
      <c r="X9" s="43">
        <f t="shared" ref="X9:X41" si="3">IFERROR(ROUNDDOWN(L9/O9*100,0),"")</f>
        <v>75</v>
      </c>
    </row>
    <row r="10" spans="1:24" ht="24" customHeight="1">
      <c r="A10" s="62"/>
      <c r="B10" s="61"/>
      <c r="C10" s="60"/>
      <c r="D10" s="54" t="s">
        <v>171</v>
      </c>
      <c r="E10" s="47" t="s">
        <v>32</v>
      </c>
      <c r="F10" s="53">
        <v>0.65800000000000003</v>
      </c>
      <c r="G10" s="48" t="s">
        <v>111</v>
      </c>
      <c r="H10" s="47" t="s">
        <v>175</v>
      </c>
      <c r="I10" s="47">
        <v>350</v>
      </c>
      <c r="J10" s="47" t="s">
        <v>174</v>
      </c>
      <c r="K10" s="48" t="s">
        <v>125</v>
      </c>
      <c r="L10" s="59">
        <v>13.2</v>
      </c>
      <c r="M10" s="58">
        <f t="shared" si="0"/>
        <v>175.88333333333335</v>
      </c>
      <c r="N10" s="67">
        <v>16</v>
      </c>
      <c r="O10" s="49">
        <v>19.8</v>
      </c>
      <c r="P10" s="66" t="s">
        <v>37</v>
      </c>
      <c r="Q10" s="48" t="s">
        <v>38</v>
      </c>
      <c r="R10" s="47" t="s">
        <v>39</v>
      </c>
      <c r="S10" s="47"/>
      <c r="T10" s="46"/>
      <c r="U10" s="45" t="str">
        <f t="shared" si="1"/>
        <v/>
      </c>
      <c r="V10" s="44" t="str">
        <f t="shared" si="2"/>
        <v/>
      </c>
      <c r="X10" s="43">
        <f t="shared" si="3"/>
        <v>66</v>
      </c>
    </row>
    <row r="11" spans="1:24" ht="24" customHeight="1">
      <c r="A11" s="62"/>
      <c r="B11" s="61"/>
      <c r="C11" s="60"/>
      <c r="D11" s="54" t="s">
        <v>171</v>
      </c>
      <c r="E11" s="47" t="s">
        <v>32</v>
      </c>
      <c r="F11" s="53">
        <v>0.65800000000000003</v>
      </c>
      <c r="G11" s="48" t="s">
        <v>33</v>
      </c>
      <c r="H11" s="47" t="s">
        <v>173</v>
      </c>
      <c r="I11" s="47">
        <v>350</v>
      </c>
      <c r="J11" s="47" t="s">
        <v>172</v>
      </c>
      <c r="K11" s="48" t="s">
        <v>125</v>
      </c>
      <c r="L11" s="59">
        <v>15.6</v>
      </c>
      <c r="M11" s="58">
        <f t="shared" si="0"/>
        <v>148.824358974359</v>
      </c>
      <c r="N11" s="67">
        <v>18</v>
      </c>
      <c r="O11" s="49">
        <v>20.399999999999999</v>
      </c>
      <c r="P11" s="47" t="s">
        <v>37</v>
      </c>
      <c r="Q11" s="48" t="s">
        <v>38</v>
      </c>
      <c r="R11" s="47" t="s">
        <v>39</v>
      </c>
      <c r="S11" s="47"/>
      <c r="T11" s="46"/>
      <c r="U11" s="45" t="str">
        <f t="shared" si="1"/>
        <v/>
      </c>
      <c r="V11" s="44" t="str">
        <f t="shared" si="2"/>
        <v/>
      </c>
      <c r="X11" s="43">
        <f t="shared" si="3"/>
        <v>76</v>
      </c>
    </row>
    <row r="12" spans="1:24" ht="24" customHeight="1">
      <c r="A12" s="62"/>
      <c r="B12" s="61"/>
      <c r="C12" s="60"/>
      <c r="D12" s="54" t="s">
        <v>171</v>
      </c>
      <c r="E12" s="47" t="s">
        <v>170</v>
      </c>
      <c r="F12" s="53">
        <v>0.65800000000000003</v>
      </c>
      <c r="G12" s="48" t="s">
        <v>162</v>
      </c>
      <c r="H12" s="47" t="s">
        <v>169</v>
      </c>
      <c r="I12" s="47">
        <v>350</v>
      </c>
      <c r="J12" s="47" t="s">
        <v>168</v>
      </c>
      <c r="K12" s="48" t="s">
        <v>125</v>
      </c>
      <c r="L12" s="59">
        <v>16.5</v>
      </c>
      <c r="M12" s="58">
        <f t="shared" si="0"/>
        <v>140.70666666666668</v>
      </c>
      <c r="N12" s="67">
        <v>16</v>
      </c>
      <c r="O12" s="49">
        <v>19.8</v>
      </c>
      <c r="P12" s="47" t="s">
        <v>44</v>
      </c>
      <c r="Q12" s="48" t="s">
        <v>38</v>
      </c>
      <c r="R12" s="47" t="s">
        <v>39</v>
      </c>
      <c r="S12" s="47"/>
      <c r="T12" s="46"/>
      <c r="U12" s="45">
        <f t="shared" si="1"/>
        <v>103</v>
      </c>
      <c r="V12" s="44" t="str">
        <f t="shared" si="2"/>
        <v/>
      </c>
      <c r="X12" s="43">
        <f t="shared" si="3"/>
        <v>83</v>
      </c>
    </row>
    <row r="13" spans="1:24" ht="24" customHeight="1">
      <c r="A13" s="62"/>
      <c r="B13" s="61"/>
      <c r="C13" s="60"/>
      <c r="D13" s="54" t="s">
        <v>163</v>
      </c>
      <c r="E13" s="47" t="s">
        <v>32</v>
      </c>
      <c r="F13" s="53">
        <v>0.65800000000000003</v>
      </c>
      <c r="G13" s="48" t="s">
        <v>33</v>
      </c>
      <c r="H13" s="47" t="s">
        <v>167</v>
      </c>
      <c r="I13" s="47">
        <v>350</v>
      </c>
      <c r="J13" s="47" t="s">
        <v>166</v>
      </c>
      <c r="K13" s="48" t="s">
        <v>125</v>
      </c>
      <c r="L13" s="59">
        <v>15.3</v>
      </c>
      <c r="M13" s="58">
        <f t="shared" si="0"/>
        <v>151.74248366013074</v>
      </c>
      <c r="N13" s="50">
        <v>18</v>
      </c>
      <c r="O13" s="49">
        <v>20.399999999999999</v>
      </c>
      <c r="P13" s="47" t="s">
        <v>37</v>
      </c>
      <c r="Q13" s="48" t="s">
        <v>38</v>
      </c>
      <c r="R13" s="47" t="s">
        <v>49</v>
      </c>
      <c r="S13" s="47"/>
      <c r="T13" s="46"/>
      <c r="U13" s="45" t="str">
        <f t="shared" si="1"/>
        <v/>
      </c>
      <c r="V13" s="44" t="str">
        <f t="shared" si="2"/>
        <v/>
      </c>
      <c r="X13" s="43">
        <f t="shared" si="3"/>
        <v>75</v>
      </c>
    </row>
    <row r="14" spans="1:24" ht="24" customHeight="1">
      <c r="A14" s="62"/>
      <c r="B14" s="61"/>
      <c r="C14" s="60"/>
      <c r="D14" s="54" t="s">
        <v>163</v>
      </c>
      <c r="E14" s="47" t="s">
        <v>32</v>
      </c>
      <c r="F14" s="53">
        <v>0.65800000000000003</v>
      </c>
      <c r="G14" s="48" t="s">
        <v>111</v>
      </c>
      <c r="H14" s="47" t="s">
        <v>167</v>
      </c>
      <c r="I14" s="47">
        <v>350</v>
      </c>
      <c r="J14" s="47" t="s">
        <v>166</v>
      </c>
      <c r="K14" s="48" t="s">
        <v>125</v>
      </c>
      <c r="L14" s="59">
        <v>13.2</v>
      </c>
      <c r="M14" s="58">
        <f t="shared" si="0"/>
        <v>175.88333333333335</v>
      </c>
      <c r="N14" s="50">
        <v>16</v>
      </c>
      <c r="O14" s="49">
        <v>19.8</v>
      </c>
      <c r="P14" s="66" t="s">
        <v>37</v>
      </c>
      <c r="Q14" s="48" t="s">
        <v>38</v>
      </c>
      <c r="R14" s="47" t="s">
        <v>49</v>
      </c>
      <c r="S14" s="47"/>
      <c r="T14" s="46"/>
      <c r="U14" s="45" t="str">
        <f t="shared" si="1"/>
        <v/>
      </c>
      <c r="V14" s="44" t="str">
        <f t="shared" si="2"/>
        <v/>
      </c>
      <c r="X14" s="43">
        <f t="shared" si="3"/>
        <v>66</v>
      </c>
    </row>
    <row r="15" spans="1:24" ht="24" customHeight="1">
      <c r="A15" s="62"/>
      <c r="B15" s="61"/>
      <c r="C15" s="60"/>
      <c r="D15" s="54" t="s">
        <v>163</v>
      </c>
      <c r="E15" s="47" t="s">
        <v>32</v>
      </c>
      <c r="F15" s="53">
        <v>0.65800000000000003</v>
      </c>
      <c r="G15" s="48" t="s">
        <v>113</v>
      </c>
      <c r="H15" s="47" t="s">
        <v>165</v>
      </c>
      <c r="I15" s="47">
        <v>350</v>
      </c>
      <c r="J15" s="47" t="s">
        <v>164</v>
      </c>
      <c r="K15" s="48" t="s">
        <v>125</v>
      </c>
      <c r="L15" s="59">
        <v>15.6</v>
      </c>
      <c r="M15" s="58">
        <f t="shared" si="0"/>
        <v>148.824358974359</v>
      </c>
      <c r="N15" s="50">
        <v>16</v>
      </c>
      <c r="O15" s="49">
        <v>20.399999999999999</v>
      </c>
      <c r="P15" s="47" t="s">
        <v>37</v>
      </c>
      <c r="Q15" s="48" t="s">
        <v>38</v>
      </c>
      <c r="R15" s="47" t="s">
        <v>49</v>
      </c>
      <c r="S15" s="65"/>
      <c r="T15" s="46"/>
      <c r="U15" s="45" t="str">
        <f t="shared" si="1"/>
        <v/>
      </c>
      <c r="V15" s="44" t="str">
        <f t="shared" si="2"/>
        <v/>
      </c>
      <c r="X15" s="43">
        <f t="shared" si="3"/>
        <v>76</v>
      </c>
    </row>
    <row r="16" spans="1:24" ht="24" customHeight="1">
      <c r="A16" s="62"/>
      <c r="B16" s="61"/>
      <c r="C16" s="60"/>
      <c r="D16" s="54" t="s">
        <v>163</v>
      </c>
      <c r="E16" s="47" t="s">
        <v>32</v>
      </c>
      <c r="F16" s="53">
        <v>0.65800000000000003</v>
      </c>
      <c r="G16" s="48" t="s">
        <v>113</v>
      </c>
      <c r="H16" s="47">
        <v>860</v>
      </c>
      <c r="I16" s="47">
        <v>350</v>
      </c>
      <c r="J16" s="47">
        <v>1320</v>
      </c>
      <c r="K16" s="48" t="s">
        <v>125</v>
      </c>
      <c r="L16" s="59">
        <v>15.6</v>
      </c>
      <c r="M16" s="58">
        <f t="shared" si="0"/>
        <v>148.824358974359</v>
      </c>
      <c r="N16" s="50">
        <v>17.2</v>
      </c>
      <c r="O16" s="49">
        <v>19.899999999999999</v>
      </c>
      <c r="P16" s="47" t="s">
        <v>37</v>
      </c>
      <c r="Q16" s="48" t="s">
        <v>38</v>
      </c>
      <c r="R16" s="47" t="s">
        <v>49</v>
      </c>
      <c r="S16" s="65"/>
      <c r="T16" s="46"/>
      <c r="U16" s="45" t="str">
        <f t="shared" si="1"/>
        <v/>
      </c>
      <c r="V16" s="44" t="str">
        <f t="shared" si="2"/>
        <v/>
      </c>
      <c r="X16" s="43">
        <f t="shared" si="3"/>
        <v>78</v>
      </c>
    </row>
    <row r="17" spans="1:24" ht="24" customHeight="1">
      <c r="A17" s="62"/>
      <c r="B17" s="61"/>
      <c r="C17" s="60"/>
      <c r="D17" s="54" t="s">
        <v>163</v>
      </c>
      <c r="E17" s="47" t="s">
        <v>32</v>
      </c>
      <c r="F17" s="53">
        <v>0.65800000000000003</v>
      </c>
      <c r="G17" s="48" t="s">
        <v>162</v>
      </c>
      <c r="H17" s="47">
        <v>850</v>
      </c>
      <c r="I17" s="47">
        <v>350</v>
      </c>
      <c r="J17" s="47">
        <v>1310</v>
      </c>
      <c r="K17" s="48" t="s">
        <v>125</v>
      </c>
      <c r="L17" s="59">
        <v>15.8</v>
      </c>
      <c r="M17" s="58">
        <f t="shared" si="0"/>
        <v>146.9405063291139</v>
      </c>
      <c r="N17" s="50">
        <v>16</v>
      </c>
      <c r="O17" s="49">
        <v>19.8</v>
      </c>
      <c r="P17" s="47" t="s">
        <v>44</v>
      </c>
      <c r="Q17" s="48" t="s">
        <v>38</v>
      </c>
      <c r="R17" s="47" t="s">
        <v>49</v>
      </c>
      <c r="S17" s="65"/>
      <c r="T17" s="46"/>
      <c r="U17" s="45" t="str">
        <f t="shared" si="1"/>
        <v/>
      </c>
      <c r="V17" s="44" t="str">
        <f t="shared" si="2"/>
        <v/>
      </c>
      <c r="X17" s="43">
        <f t="shared" si="3"/>
        <v>79</v>
      </c>
    </row>
    <row r="18" spans="1:24" ht="24" customHeight="1">
      <c r="A18" s="62"/>
      <c r="B18" s="56"/>
      <c r="C18" s="55"/>
      <c r="D18" s="54" t="s">
        <v>163</v>
      </c>
      <c r="E18" s="47" t="s">
        <v>32</v>
      </c>
      <c r="F18" s="53">
        <v>0.65800000000000003</v>
      </c>
      <c r="G18" s="48" t="s">
        <v>162</v>
      </c>
      <c r="H18" s="47" t="s">
        <v>161</v>
      </c>
      <c r="I18" s="47">
        <v>350</v>
      </c>
      <c r="J18" s="47" t="s">
        <v>160</v>
      </c>
      <c r="K18" s="48" t="s">
        <v>125</v>
      </c>
      <c r="L18" s="59">
        <v>15.8</v>
      </c>
      <c r="M18" s="58">
        <f t="shared" si="0"/>
        <v>146.9405063291139</v>
      </c>
      <c r="N18" s="50">
        <v>15.4</v>
      </c>
      <c r="O18" s="49">
        <v>19.2</v>
      </c>
      <c r="P18" s="47" t="s">
        <v>44</v>
      </c>
      <c r="Q18" s="48" t="s">
        <v>38</v>
      </c>
      <c r="R18" s="47" t="s">
        <v>49</v>
      </c>
      <c r="S18" s="65"/>
      <c r="T18" s="46"/>
      <c r="U18" s="45">
        <f t="shared" si="1"/>
        <v>102</v>
      </c>
      <c r="V18" s="44" t="str">
        <f t="shared" si="2"/>
        <v/>
      </c>
      <c r="X18" s="43">
        <f t="shared" si="3"/>
        <v>82</v>
      </c>
    </row>
    <row r="19" spans="1:24" ht="24" customHeight="1">
      <c r="A19" s="62"/>
      <c r="B19" s="64" t="s">
        <v>117</v>
      </c>
      <c r="C19" s="63" t="s">
        <v>159</v>
      </c>
      <c r="D19" s="54" t="s">
        <v>152</v>
      </c>
      <c r="E19" s="47" t="s">
        <v>32</v>
      </c>
      <c r="F19" s="53">
        <v>0.65800000000000003</v>
      </c>
      <c r="G19" s="48" t="s">
        <v>33</v>
      </c>
      <c r="H19" s="47">
        <v>950</v>
      </c>
      <c r="I19" s="47" t="s">
        <v>145</v>
      </c>
      <c r="J19" s="47" t="s">
        <v>158</v>
      </c>
      <c r="K19" s="48" t="s">
        <v>125</v>
      </c>
      <c r="L19" s="59">
        <v>15.2</v>
      </c>
      <c r="M19" s="58">
        <f t="shared" si="0"/>
        <v>152.74078947368417</v>
      </c>
      <c r="N19" s="50">
        <v>17.2</v>
      </c>
      <c r="O19" s="49">
        <v>19.899999999999999</v>
      </c>
      <c r="P19" s="47" t="s">
        <v>37</v>
      </c>
      <c r="Q19" s="48" t="s">
        <v>38</v>
      </c>
      <c r="R19" s="47" t="s">
        <v>39</v>
      </c>
      <c r="S19" s="47"/>
      <c r="T19" s="46"/>
      <c r="U19" s="45" t="str">
        <f t="shared" si="1"/>
        <v/>
      </c>
      <c r="V19" s="44" t="str">
        <f t="shared" si="2"/>
        <v/>
      </c>
      <c r="X19" s="43">
        <f t="shared" si="3"/>
        <v>76</v>
      </c>
    </row>
    <row r="20" spans="1:24" ht="24" customHeight="1">
      <c r="A20" s="62"/>
      <c r="B20" s="61"/>
      <c r="C20" s="60"/>
      <c r="D20" s="54" t="s">
        <v>152</v>
      </c>
      <c r="E20" s="47" t="s">
        <v>32</v>
      </c>
      <c r="F20" s="53">
        <v>0.65800000000000003</v>
      </c>
      <c r="G20" s="48" t="s">
        <v>33</v>
      </c>
      <c r="H20" s="47" t="s">
        <v>157</v>
      </c>
      <c r="I20" s="47" t="s">
        <v>120</v>
      </c>
      <c r="J20" s="47" t="s">
        <v>156</v>
      </c>
      <c r="K20" s="48" t="s">
        <v>125</v>
      </c>
      <c r="L20" s="59">
        <v>15.2</v>
      </c>
      <c r="M20" s="58">
        <f t="shared" si="0"/>
        <v>152.74078947368417</v>
      </c>
      <c r="N20" s="50">
        <v>17.2</v>
      </c>
      <c r="O20" s="49">
        <v>19.899999999999999</v>
      </c>
      <c r="P20" s="47" t="s">
        <v>37</v>
      </c>
      <c r="Q20" s="48" t="s">
        <v>38</v>
      </c>
      <c r="R20" s="47" t="s">
        <v>39</v>
      </c>
      <c r="S20" s="47"/>
      <c r="T20" s="46"/>
      <c r="U20" s="45" t="str">
        <f t="shared" si="1"/>
        <v/>
      </c>
      <c r="V20" s="44" t="str">
        <f t="shared" si="2"/>
        <v/>
      </c>
      <c r="X20" s="43">
        <f t="shared" si="3"/>
        <v>76</v>
      </c>
    </row>
    <row r="21" spans="1:24" ht="24" customHeight="1">
      <c r="A21" s="62"/>
      <c r="B21" s="61"/>
      <c r="C21" s="60"/>
      <c r="D21" s="54" t="s">
        <v>152</v>
      </c>
      <c r="E21" s="47" t="s">
        <v>32</v>
      </c>
      <c r="F21" s="53">
        <v>0.65800000000000003</v>
      </c>
      <c r="G21" s="48" t="s">
        <v>111</v>
      </c>
      <c r="H21" s="47" t="s">
        <v>155</v>
      </c>
      <c r="I21" s="47" t="s">
        <v>154</v>
      </c>
      <c r="J21" s="47" t="s">
        <v>153</v>
      </c>
      <c r="K21" s="48" t="s">
        <v>125</v>
      </c>
      <c r="L21" s="59">
        <v>14.1</v>
      </c>
      <c r="M21" s="58">
        <f t="shared" si="0"/>
        <v>164.65673758865248</v>
      </c>
      <c r="N21" s="50">
        <v>15.4</v>
      </c>
      <c r="O21" s="49">
        <v>19.2</v>
      </c>
      <c r="P21" s="47" t="s">
        <v>37</v>
      </c>
      <c r="Q21" s="48" t="s">
        <v>38</v>
      </c>
      <c r="R21" s="47" t="s">
        <v>39</v>
      </c>
      <c r="S21" s="47"/>
      <c r="T21" s="46"/>
      <c r="U21" s="45" t="str">
        <f t="shared" si="1"/>
        <v/>
      </c>
      <c r="V21" s="44" t="str">
        <f t="shared" si="2"/>
        <v/>
      </c>
      <c r="X21" s="43">
        <f t="shared" si="3"/>
        <v>73</v>
      </c>
    </row>
    <row r="22" spans="1:24" ht="24" customHeight="1">
      <c r="A22" s="62"/>
      <c r="B22" s="61"/>
      <c r="C22" s="60"/>
      <c r="D22" s="54" t="s">
        <v>152</v>
      </c>
      <c r="E22" s="47" t="s">
        <v>32</v>
      </c>
      <c r="F22" s="53">
        <v>0.65800000000000003</v>
      </c>
      <c r="G22" s="48" t="s">
        <v>111</v>
      </c>
      <c r="H22" s="47">
        <v>960</v>
      </c>
      <c r="I22" s="47" t="s">
        <v>145</v>
      </c>
      <c r="J22" s="47" t="s">
        <v>151</v>
      </c>
      <c r="K22" s="48" t="s">
        <v>125</v>
      </c>
      <c r="L22" s="59">
        <v>13.7</v>
      </c>
      <c r="M22" s="58">
        <f t="shared" si="0"/>
        <v>169.46423357664233</v>
      </c>
      <c r="N22" s="50">
        <v>15.4</v>
      </c>
      <c r="O22" s="49">
        <v>19.2</v>
      </c>
      <c r="P22" s="47" t="s">
        <v>37</v>
      </c>
      <c r="Q22" s="48" t="s">
        <v>38</v>
      </c>
      <c r="R22" s="47" t="s">
        <v>39</v>
      </c>
      <c r="S22" s="47"/>
      <c r="T22" s="46"/>
      <c r="U22" s="45" t="str">
        <f t="shared" si="1"/>
        <v/>
      </c>
      <c r="V22" s="44" t="str">
        <f t="shared" si="2"/>
        <v/>
      </c>
      <c r="X22" s="43">
        <f t="shared" si="3"/>
        <v>71</v>
      </c>
    </row>
    <row r="23" spans="1:24" ht="24" customHeight="1">
      <c r="A23" s="62"/>
      <c r="B23" s="61"/>
      <c r="C23" s="60"/>
      <c r="D23" s="54" t="s">
        <v>146</v>
      </c>
      <c r="E23" s="47" t="s">
        <v>32</v>
      </c>
      <c r="F23" s="53">
        <v>0.65800000000000003</v>
      </c>
      <c r="G23" s="48" t="s">
        <v>33</v>
      </c>
      <c r="H23" s="47" t="s">
        <v>150</v>
      </c>
      <c r="I23" s="47" t="s">
        <v>120</v>
      </c>
      <c r="J23" s="47" t="s">
        <v>149</v>
      </c>
      <c r="K23" s="48" t="s">
        <v>125</v>
      </c>
      <c r="L23" s="59">
        <v>15.2</v>
      </c>
      <c r="M23" s="58">
        <f t="shared" si="0"/>
        <v>152.74078947368417</v>
      </c>
      <c r="N23" s="50">
        <v>17.2</v>
      </c>
      <c r="O23" s="49">
        <v>19.899999999999999</v>
      </c>
      <c r="P23" s="47" t="s">
        <v>37</v>
      </c>
      <c r="Q23" s="48" t="s">
        <v>38</v>
      </c>
      <c r="R23" s="47" t="s">
        <v>49</v>
      </c>
      <c r="S23" s="47"/>
      <c r="T23" s="46"/>
      <c r="U23" s="45" t="str">
        <f t="shared" si="1"/>
        <v/>
      </c>
      <c r="V23" s="44" t="str">
        <f t="shared" si="2"/>
        <v/>
      </c>
      <c r="X23" s="43">
        <f t="shared" si="3"/>
        <v>76</v>
      </c>
    </row>
    <row r="24" spans="1:24" ht="24" customHeight="1">
      <c r="A24" s="62"/>
      <c r="B24" s="61"/>
      <c r="C24" s="60"/>
      <c r="D24" s="54" t="s">
        <v>146</v>
      </c>
      <c r="E24" s="47" t="s">
        <v>32</v>
      </c>
      <c r="F24" s="53">
        <v>0.65800000000000003</v>
      </c>
      <c r="G24" s="48" t="s">
        <v>33</v>
      </c>
      <c r="H24" s="47">
        <v>990</v>
      </c>
      <c r="I24" s="47" t="s">
        <v>145</v>
      </c>
      <c r="J24" s="47" t="s">
        <v>148</v>
      </c>
      <c r="K24" s="48" t="s">
        <v>125</v>
      </c>
      <c r="L24" s="59">
        <v>15.2</v>
      </c>
      <c r="M24" s="58">
        <f t="shared" si="0"/>
        <v>152.74078947368417</v>
      </c>
      <c r="N24" s="50">
        <v>16.399999999999999</v>
      </c>
      <c r="O24" s="49">
        <v>19.399999999999999</v>
      </c>
      <c r="P24" s="47" t="s">
        <v>37</v>
      </c>
      <c r="Q24" s="48" t="s">
        <v>38</v>
      </c>
      <c r="R24" s="47" t="s">
        <v>49</v>
      </c>
      <c r="S24" s="47"/>
      <c r="T24" s="46"/>
      <c r="U24" s="45" t="str">
        <f t="shared" si="1"/>
        <v/>
      </c>
      <c r="V24" s="44" t="str">
        <f t="shared" si="2"/>
        <v/>
      </c>
      <c r="X24" s="43">
        <f t="shared" si="3"/>
        <v>78</v>
      </c>
    </row>
    <row r="25" spans="1:24" ht="24" customHeight="1">
      <c r="A25" s="62"/>
      <c r="B25" s="61"/>
      <c r="C25" s="60"/>
      <c r="D25" s="54" t="s">
        <v>146</v>
      </c>
      <c r="E25" s="47" t="s">
        <v>32</v>
      </c>
      <c r="F25" s="53">
        <v>0.65800000000000003</v>
      </c>
      <c r="G25" s="48" t="s">
        <v>111</v>
      </c>
      <c r="H25" s="47" t="s">
        <v>127</v>
      </c>
      <c r="I25" s="47" t="s">
        <v>120</v>
      </c>
      <c r="J25" s="47" t="s">
        <v>126</v>
      </c>
      <c r="K25" s="48" t="s">
        <v>125</v>
      </c>
      <c r="L25" s="59">
        <v>14.1</v>
      </c>
      <c r="M25" s="58">
        <f t="shared" si="0"/>
        <v>164.65673758865248</v>
      </c>
      <c r="N25" s="50">
        <v>15.4</v>
      </c>
      <c r="O25" s="49">
        <v>19.2</v>
      </c>
      <c r="P25" s="47" t="s">
        <v>37</v>
      </c>
      <c r="Q25" s="48" t="s">
        <v>38</v>
      </c>
      <c r="R25" s="47" t="s">
        <v>49</v>
      </c>
      <c r="S25" s="47"/>
      <c r="T25" s="46"/>
      <c r="U25" s="45" t="str">
        <f t="shared" si="1"/>
        <v/>
      </c>
      <c r="V25" s="44" t="str">
        <f t="shared" si="2"/>
        <v/>
      </c>
      <c r="X25" s="43">
        <f t="shared" si="3"/>
        <v>73</v>
      </c>
    </row>
    <row r="26" spans="1:24" ht="24" customHeight="1">
      <c r="A26" s="62"/>
      <c r="B26" s="61"/>
      <c r="C26" s="60"/>
      <c r="D26" s="54" t="s">
        <v>146</v>
      </c>
      <c r="E26" s="47" t="s">
        <v>32</v>
      </c>
      <c r="F26" s="53">
        <v>0.65800000000000003</v>
      </c>
      <c r="G26" s="48" t="s">
        <v>111</v>
      </c>
      <c r="H26" s="47">
        <v>1000</v>
      </c>
      <c r="I26" s="47" t="s">
        <v>120</v>
      </c>
      <c r="J26" s="47" t="s">
        <v>147</v>
      </c>
      <c r="K26" s="48" t="s">
        <v>125</v>
      </c>
      <c r="L26" s="59">
        <v>14.1</v>
      </c>
      <c r="M26" s="58">
        <f t="shared" si="0"/>
        <v>164.65673758865248</v>
      </c>
      <c r="N26" s="50">
        <v>14.7</v>
      </c>
      <c r="O26" s="49">
        <v>18.7</v>
      </c>
      <c r="P26" s="47" t="s">
        <v>37</v>
      </c>
      <c r="Q26" s="48" t="s">
        <v>38</v>
      </c>
      <c r="R26" s="47" t="s">
        <v>49</v>
      </c>
      <c r="S26" s="47"/>
      <c r="T26" s="46"/>
      <c r="U26" s="45" t="str">
        <f t="shared" si="1"/>
        <v/>
      </c>
      <c r="V26" s="44" t="str">
        <f t="shared" si="2"/>
        <v/>
      </c>
      <c r="X26" s="43">
        <f t="shared" si="3"/>
        <v>75</v>
      </c>
    </row>
    <row r="27" spans="1:24" ht="24" customHeight="1">
      <c r="A27" s="62"/>
      <c r="B27" s="61"/>
      <c r="C27" s="60"/>
      <c r="D27" s="54" t="s">
        <v>146</v>
      </c>
      <c r="E27" s="47" t="s">
        <v>32</v>
      </c>
      <c r="F27" s="53">
        <v>0.65800000000000003</v>
      </c>
      <c r="G27" s="48" t="s">
        <v>111</v>
      </c>
      <c r="H27" s="47">
        <v>1010</v>
      </c>
      <c r="I27" s="47" t="s">
        <v>145</v>
      </c>
      <c r="J27" s="47" t="s">
        <v>144</v>
      </c>
      <c r="K27" s="48" t="s">
        <v>125</v>
      </c>
      <c r="L27" s="59">
        <v>13.7</v>
      </c>
      <c r="M27" s="58">
        <f t="shared" si="0"/>
        <v>169.46423357664233</v>
      </c>
      <c r="N27" s="50">
        <v>14.7</v>
      </c>
      <c r="O27" s="49">
        <v>18.7</v>
      </c>
      <c r="P27" s="47" t="s">
        <v>37</v>
      </c>
      <c r="Q27" s="48" t="s">
        <v>38</v>
      </c>
      <c r="R27" s="47" t="s">
        <v>49</v>
      </c>
      <c r="S27" s="47"/>
      <c r="T27" s="46"/>
      <c r="U27" s="45" t="str">
        <f t="shared" si="1"/>
        <v/>
      </c>
      <c r="V27" s="44" t="str">
        <f t="shared" si="2"/>
        <v/>
      </c>
      <c r="X27" s="43">
        <f t="shared" si="3"/>
        <v>73</v>
      </c>
    </row>
    <row r="28" spans="1:24" ht="24" customHeight="1">
      <c r="A28" s="62"/>
      <c r="B28" s="61"/>
      <c r="C28" s="60"/>
      <c r="D28" s="54" t="s">
        <v>139</v>
      </c>
      <c r="E28" s="47" t="s">
        <v>32</v>
      </c>
      <c r="F28" s="53">
        <v>0.65800000000000003</v>
      </c>
      <c r="G28" s="48" t="s">
        <v>33</v>
      </c>
      <c r="H28" s="47" t="s">
        <v>143</v>
      </c>
      <c r="I28" s="47" t="s">
        <v>120</v>
      </c>
      <c r="J28" s="47" t="s">
        <v>142</v>
      </c>
      <c r="K28" s="48" t="s">
        <v>118</v>
      </c>
      <c r="L28" s="59">
        <v>14.9</v>
      </c>
      <c r="M28" s="58">
        <f t="shared" si="0"/>
        <v>155.81610738255031</v>
      </c>
      <c r="N28" s="50">
        <v>17.2</v>
      </c>
      <c r="O28" s="49">
        <v>19.899999999999999</v>
      </c>
      <c r="P28" s="47" t="s">
        <v>37</v>
      </c>
      <c r="Q28" s="48" t="s">
        <v>38</v>
      </c>
      <c r="R28" s="47" t="s">
        <v>39</v>
      </c>
      <c r="S28" s="47"/>
      <c r="T28" s="46"/>
      <c r="U28" s="45" t="str">
        <f t="shared" si="1"/>
        <v/>
      </c>
      <c r="V28" s="44" t="str">
        <f t="shared" si="2"/>
        <v/>
      </c>
      <c r="X28" s="43">
        <f t="shared" si="3"/>
        <v>74</v>
      </c>
    </row>
    <row r="29" spans="1:24" ht="24" customHeight="1">
      <c r="A29" s="62"/>
      <c r="B29" s="61"/>
      <c r="C29" s="60"/>
      <c r="D29" s="54" t="s">
        <v>139</v>
      </c>
      <c r="E29" s="47" t="s">
        <v>32</v>
      </c>
      <c r="F29" s="53">
        <v>0.65800000000000003</v>
      </c>
      <c r="G29" s="48" t="s">
        <v>121</v>
      </c>
      <c r="H29" s="47" t="s">
        <v>141</v>
      </c>
      <c r="I29" s="47" t="s">
        <v>120</v>
      </c>
      <c r="J29" s="47" t="s">
        <v>140</v>
      </c>
      <c r="K29" s="48" t="s">
        <v>118</v>
      </c>
      <c r="L29" s="59">
        <v>15.6</v>
      </c>
      <c r="M29" s="58">
        <f t="shared" si="0"/>
        <v>148.824358974359</v>
      </c>
      <c r="N29" s="50">
        <v>15.4</v>
      </c>
      <c r="O29" s="49">
        <v>19.2</v>
      </c>
      <c r="P29" s="47" t="s">
        <v>44</v>
      </c>
      <c r="Q29" s="48" t="s">
        <v>38</v>
      </c>
      <c r="R29" s="47" t="s">
        <v>39</v>
      </c>
      <c r="S29" s="47"/>
      <c r="T29" s="46"/>
      <c r="U29" s="45">
        <f t="shared" si="1"/>
        <v>101</v>
      </c>
      <c r="V29" s="44" t="str">
        <f t="shared" si="2"/>
        <v/>
      </c>
      <c r="X29" s="43">
        <f t="shared" si="3"/>
        <v>81</v>
      </c>
    </row>
    <row r="30" spans="1:24" ht="24" customHeight="1">
      <c r="A30" s="62"/>
      <c r="B30" s="61"/>
      <c r="C30" s="60"/>
      <c r="D30" s="54" t="s">
        <v>139</v>
      </c>
      <c r="E30" s="47" t="s">
        <v>32</v>
      </c>
      <c r="F30" s="53">
        <v>0.65800000000000003</v>
      </c>
      <c r="G30" s="48" t="s">
        <v>121</v>
      </c>
      <c r="H30" s="47" t="s">
        <v>136</v>
      </c>
      <c r="I30" s="47" t="s">
        <v>120</v>
      </c>
      <c r="J30" s="47" t="s">
        <v>135</v>
      </c>
      <c r="K30" s="48" t="s">
        <v>118</v>
      </c>
      <c r="L30" s="59">
        <v>14.7</v>
      </c>
      <c r="M30" s="58">
        <f t="shared" si="0"/>
        <v>157.93605442176872</v>
      </c>
      <c r="N30" s="50">
        <v>15.4</v>
      </c>
      <c r="O30" s="49">
        <v>19.2</v>
      </c>
      <c r="P30" s="47" t="s">
        <v>44</v>
      </c>
      <c r="Q30" s="48" t="s">
        <v>38</v>
      </c>
      <c r="R30" s="47" t="s">
        <v>39</v>
      </c>
      <c r="S30" s="47"/>
      <c r="T30" s="46"/>
      <c r="U30" s="45" t="str">
        <f t="shared" si="1"/>
        <v/>
      </c>
      <c r="V30" s="44" t="str">
        <f t="shared" si="2"/>
        <v/>
      </c>
      <c r="X30" s="43">
        <f t="shared" si="3"/>
        <v>76</v>
      </c>
    </row>
    <row r="31" spans="1:24" ht="24" customHeight="1">
      <c r="A31" s="62"/>
      <c r="B31" s="61"/>
      <c r="C31" s="60"/>
      <c r="D31" s="54" t="s">
        <v>134</v>
      </c>
      <c r="E31" s="47" t="s">
        <v>32</v>
      </c>
      <c r="F31" s="53">
        <v>0.65800000000000003</v>
      </c>
      <c r="G31" s="48" t="s">
        <v>33</v>
      </c>
      <c r="H31" s="47" t="s">
        <v>138</v>
      </c>
      <c r="I31" s="47" t="s">
        <v>120</v>
      </c>
      <c r="J31" s="47" t="s">
        <v>137</v>
      </c>
      <c r="K31" s="48" t="s">
        <v>118</v>
      </c>
      <c r="L31" s="59">
        <v>14.9</v>
      </c>
      <c r="M31" s="58">
        <f t="shared" si="0"/>
        <v>155.81610738255031</v>
      </c>
      <c r="N31" s="50">
        <v>17.2</v>
      </c>
      <c r="O31" s="49">
        <v>19.899999999999999</v>
      </c>
      <c r="P31" s="47" t="s">
        <v>37</v>
      </c>
      <c r="Q31" s="48" t="s">
        <v>38</v>
      </c>
      <c r="R31" s="47" t="s">
        <v>49</v>
      </c>
      <c r="S31" s="47"/>
      <c r="T31" s="46"/>
      <c r="U31" s="45" t="str">
        <f t="shared" si="1"/>
        <v/>
      </c>
      <c r="V31" s="44" t="str">
        <f t="shared" si="2"/>
        <v/>
      </c>
      <c r="X31" s="43">
        <f t="shared" si="3"/>
        <v>74</v>
      </c>
    </row>
    <row r="32" spans="1:24" ht="24" customHeight="1">
      <c r="A32" s="62"/>
      <c r="B32" s="61"/>
      <c r="C32" s="60"/>
      <c r="D32" s="54" t="s">
        <v>134</v>
      </c>
      <c r="E32" s="47" t="s">
        <v>32</v>
      </c>
      <c r="F32" s="53">
        <v>0.65800000000000003</v>
      </c>
      <c r="G32" s="48" t="s">
        <v>121</v>
      </c>
      <c r="H32" s="47" t="s">
        <v>136</v>
      </c>
      <c r="I32" s="47" t="s">
        <v>120</v>
      </c>
      <c r="J32" s="47" t="s">
        <v>135</v>
      </c>
      <c r="K32" s="48" t="s">
        <v>118</v>
      </c>
      <c r="L32" s="59">
        <v>15.6</v>
      </c>
      <c r="M32" s="58">
        <f t="shared" si="0"/>
        <v>148.824358974359</v>
      </c>
      <c r="N32" s="50">
        <v>15.4</v>
      </c>
      <c r="O32" s="49">
        <v>19.2</v>
      </c>
      <c r="P32" s="47" t="s">
        <v>44</v>
      </c>
      <c r="Q32" s="48" t="s">
        <v>38</v>
      </c>
      <c r="R32" s="47" t="s">
        <v>49</v>
      </c>
      <c r="S32" s="47"/>
      <c r="T32" s="46"/>
      <c r="U32" s="45">
        <f t="shared" si="1"/>
        <v>101</v>
      </c>
      <c r="V32" s="44" t="str">
        <f t="shared" si="2"/>
        <v/>
      </c>
      <c r="X32" s="43">
        <f t="shared" si="3"/>
        <v>81</v>
      </c>
    </row>
    <row r="33" spans="1:24" ht="24" customHeight="1">
      <c r="A33" s="62"/>
      <c r="B33" s="61"/>
      <c r="C33" s="60"/>
      <c r="D33" s="54" t="s">
        <v>134</v>
      </c>
      <c r="E33" s="47" t="s">
        <v>32</v>
      </c>
      <c r="F33" s="53">
        <v>0.65800000000000003</v>
      </c>
      <c r="G33" s="48" t="s">
        <v>121</v>
      </c>
      <c r="H33" s="47" t="s">
        <v>133</v>
      </c>
      <c r="I33" s="47" t="s">
        <v>120</v>
      </c>
      <c r="J33" s="47" t="s">
        <v>132</v>
      </c>
      <c r="K33" s="48" t="s">
        <v>118</v>
      </c>
      <c r="L33" s="59">
        <v>14.7</v>
      </c>
      <c r="M33" s="58">
        <f t="shared" si="0"/>
        <v>157.93605442176872</v>
      </c>
      <c r="N33" s="50">
        <v>14.7</v>
      </c>
      <c r="O33" s="49">
        <v>18.7</v>
      </c>
      <c r="P33" s="47" t="s">
        <v>44</v>
      </c>
      <c r="Q33" s="48" t="s">
        <v>38</v>
      </c>
      <c r="R33" s="47" t="s">
        <v>49</v>
      </c>
      <c r="S33" s="47"/>
      <c r="T33" s="46"/>
      <c r="U33" s="45">
        <f t="shared" si="1"/>
        <v>100</v>
      </c>
      <c r="V33" s="44" t="str">
        <f t="shared" si="2"/>
        <v/>
      </c>
      <c r="X33" s="43">
        <f t="shared" si="3"/>
        <v>78</v>
      </c>
    </row>
    <row r="34" spans="1:24" ht="24" customHeight="1">
      <c r="A34" s="62"/>
      <c r="B34" s="61"/>
      <c r="C34" s="60"/>
      <c r="D34" s="54" t="s">
        <v>131</v>
      </c>
      <c r="E34" s="47" t="s">
        <v>32</v>
      </c>
      <c r="F34" s="53">
        <v>0.65800000000000003</v>
      </c>
      <c r="G34" s="48" t="s">
        <v>111</v>
      </c>
      <c r="H34" s="47" t="s">
        <v>130</v>
      </c>
      <c r="I34" s="47" t="s">
        <v>120</v>
      </c>
      <c r="J34" s="47" t="s">
        <v>129</v>
      </c>
      <c r="K34" s="48" t="s">
        <v>125</v>
      </c>
      <c r="L34" s="59">
        <v>14.1</v>
      </c>
      <c r="M34" s="58">
        <f t="shared" si="0"/>
        <v>164.65673758865248</v>
      </c>
      <c r="N34" s="50">
        <v>15.4</v>
      </c>
      <c r="O34" s="49">
        <v>19.2</v>
      </c>
      <c r="P34" s="47" t="s">
        <v>37</v>
      </c>
      <c r="Q34" s="48" t="s">
        <v>38</v>
      </c>
      <c r="R34" s="47" t="s">
        <v>39</v>
      </c>
      <c r="S34" s="47"/>
      <c r="T34" s="46" t="s">
        <v>85</v>
      </c>
      <c r="U34" s="45" t="str">
        <f t="shared" si="1"/>
        <v/>
      </c>
      <c r="V34" s="44" t="str">
        <f t="shared" si="2"/>
        <v/>
      </c>
      <c r="X34" s="43">
        <f t="shared" si="3"/>
        <v>73</v>
      </c>
    </row>
    <row r="35" spans="1:24" ht="24" customHeight="1">
      <c r="A35" s="62"/>
      <c r="B35" s="61"/>
      <c r="C35" s="60"/>
      <c r="D35" s="54" t="s">
        <v>128</v>
      </c>
      <c r="E35" s="47" t="s">
        <v>32</v>
      </c>
      <c r="F35" s="53">
        <v>0.65800000000000003</v>
      </c>
      <c r="G35" s="48" t="s">
        <v>111</v>
      </c>
      <c r="H35" s="47" t="s">
        <v>127</v>
      </c>
      <c r="I35" s="47" t="s">
        <v>120</v>
      </c>
      <c r="J35" s="47" t="s">
        <v>126</v>
      </c>
      <c r="K35" s="48" t="s">
        <v>125</v>
      </c>
      <c r="L35" s="59">
        <v>14.1</v>
      </c>
      <c r="M35" s="58">
        <f t="shared" si="0"/>
        <v>164.65673758865248</v>
      </c>
      <c r="N35" s="50">
        <v>15.4</v>
      </c>
      <c r="O35" s="49">
        <v>19.2</v>
      </c>
      <c r="P35" s="47" t="s">
        <v>37</v>
      </c>
      <c r="Q35" s="48" t="s">
        <v>38</v>
      </c>
      <c r="R35" s="47" t="s">
        <v>49</v>
      </c>
      <c r="S35" s="47"/>
      <c r="T35" s="46" t="s">
        <v>85</v>
      </c>
      <c r="U35" s="45" t="str">
        <f t="shared" si="1"/>
        <v/>
      </c>
      <c r="V35" s="44" t="str">
        <f t="shared" si="2"/>
        <v/>
      </c>
      <c r="X35" s="43">
        <f t="shared" si="3"/>
        <v>73</v>
      </c>
    </row>
    <row r="36" spans="1:24" ht="24" customHeight="1">
      <c r="A36" s="62"/>
      <c r="B36" s="61"/>
      <c r="C36" s="60"/>
      <c r="D36" s="54" t="s">
        <v>124</v>
      </c>
      <c r="E36" s="47" t="s">
        <v>32</v>
      </c>
      <c r="F36" s="53">
        <v>0.65800000000000003</v>
      </c>
      <c r="G36" s="48" t="s">
        <v>121</v>
      </c>
      <c r="H36" s="47">
        <v>910</v>
      </c>
      <c r="I36" s="47" t="s">
        <v>120</v>
      </c>
      <c r="J36" s="47" t="s">
        <v>123</v>
      </c>
      <c r="K36" s="48" t="s">
        <v>118</v>
      </c>
      <c r="L36" s="59">
        <v>15.6</v>
      </c>
      <c r="M36" s="58">
        <f t="shared" si="0"/>
        <v>148.824358974359</v>
      </c>
      <c r="N36" s="50">
        <v>15.4</v>
      </c>
      <c r="O36" s="49">
        <v>19.2</v>
      </c>
      <c r="P36" s="47" t="s">
        <v>44</v>
      </c>
      <c r="Q36" s="48" t="s">
        <v>38</v>
      </c>
      <c r="R36" s="47" t="s">
        <v>39</v>
      </c>
      <c r="S36" s="47"/>
      <c r="T36" s="46" t="s">
        <v>85</v>
      </c>
      <c r="U36" s="45">
        <f t="shared" si="1"/>
        <v>101</v>
      </c>
      <c r="V36" s="44" t="str">
        <f t="shared" si="2"/>
        <v/>
      </c>
      <c r="X36" s="43">
        <f t="shared" si="3"/>
        <v>81</v>
      </c>
    </row>
    <row r="37" spans="1:24" ht="24" customHeight="1">
      <c r="A37" s="62"/>
      <c r="B37" s="56"/>
      <c r="C37" s="55"/>
      <c r="D37" s="54" t="s">
        <v>122</v>
      </c>
      <c r="E37" s="47" t="s">
        <v>32</v>
      </c>
      <c r="F37" s="53">
        <v>0.65800000000000003</v>
      </c>
      <c r="G37" s="48" t="s">
        <v>121</v>
      </c>
      <c r="H37" s="47">
        <v>950</v>
      </c>
      <c r="I37" s="47" t="s">
        <v>120</v>
      </c>
      <c r="J37" s="47" t="s">
        <v>119</v>
      </c>
      <c r="K37" s="48" t="s">
        <v>118</v>
      </c>
      <c r="L37" s="59">
        <v>15.6</v>
      </c>
      <c r="M37" s="58">
        <f t="shared" si="0"/>
        <v>148.824358974359</v>
      </c>
      <c r="N37" s="50">
        <v>15.4</v>
      </c>
      <c r="O37" s="49">
        <v>19.2</v>
      </c>
      <c r="P37" s="47" t="s">
        <v>44</v>
      </c>
      <c r="Q37" s="48" t="s">
        <v>38</v>
      </c>
      <c r="R37" s="47" t="s">
        <v>49</v>
      </c>
      <c r="S37" s="47"/>
      <c r="T37" s="46" t="s">
        <v>85</v>
      </c>
      <c r="U37" s="45">
        <f t="shared" si="1"/>
        <v>101</v>
      </c>
      <c r="V37" s="44" t="str">
        <f t="shared" si="2"/>
        <v/>
      </c>
      <c r="X37" s="43">
        <f t="shared" si="3"/>
        <v>81</v>
      </c>
    </row>
    <row r="38" spans="1:24" ht="24" customHeight="1">
      <c r="A38" s="62"/>
      <c r="B38" s="64" t="s">
        <v>117</v>
      </c>
      <c r="C38" s="63" t="s">
        <v>116</v>
      </c>
      <c r="D38" s="54" t="s">
        <v>115</v>
      </c>
      <c r="E38" s="47" t="s">
        <v>32</v>
      </c>
      <c r="F38" s="53">
        <v>0.65800000000000003</v>
      </c>
      <c r="G38" s="48" t="s">
        <v>113</v>
      </c>
      <c r="H38" s="47">
        <v>900</v>
      </c>
      <c r="I38" s="47">
        <v>250</v>
      </c>
      <c r="J38" s="47">
        <v>1370</v>
      </c>
      <c r="K38" s="48" t="s">
        <v>110</v>
      </c>
      <c r="L38" s="59">
        <v>15.2</v>
      </c>
      <c r="M38" s="58">
        <f t="shared" si="0"/>
        <v>152.74078947368417</v>
      </c>
      <c r="N38" s="50">
        <v>17.2</v>
      </c>
      <c r="O38" s="49">
        <v>19.899999999999999</v>
      </c>
      <c r="P38" s="47" t="s">
        <v>37</v>
      </c>
      <c r="Q38" s="48" t="s">
        <v>38</v>
      </c>
      <c r="R38" s="47" t="s">
        <v>39</v>
      </c>
      <c r="S38" s="47"/>
      <c r="T38" s="46"/>
      <c r="U38" s="45" t="str">
        <f t="shared" si="1"/>
        <v/>
      </c>
      <c r="V38" s="44" t="str">
        <f t="shared" si="2"/>
        <v/>
      </c>
      <c r="X38" s="43">
        <f t="shared" si="3"/>
        <v>76</v>
      </c>
    </row>
    <row r="39" spans="1:24" ht="24" customHeight="1">
      <c r="A39" s="62"/>
      <c r="B39" s="61"/>
      <c r="C39" s="60"/>
      <c r="D39" s="54" t="s">
        <v>115</v>
      </c>
      <c r="E39" s="47" t="s">
        <v>32</v>
      </c>
      <c r="F39" s="53">
        <v>0.65800000000000003</v>
      </c>
      <c r="G39" s="48" t="s">
        <v>114</v>
      </c>
      <c r="H39" s="47">
        <v>910</v>
      </c>
      <c r="I39" s="47">
        <v>250</v>
      </c>
      <c r="J39" s="47">
        <v>1380</v>
      </c>
      <c r="K39" s="48" t="s">
        <v>110</v>
      </c>
      <c r="L39" s="59">
        <v>14.1</v>
      </c>
      <c r="M39" s="58">
        <f t="shared" si="0"/>
        <v>164.65673758865248</v>
      </c>
      <c r="N39" s="50">
        <v>15.4</v>
      </c>
      <c r="O39" s="49">
        <v>19.2</v>
      </c>
      <c r="P39" s="47" t="s">
        <v>37</v>
      </c>
      <c r="Q39" s="48" t="s">
        <v>38</v>
      </c>
      <c r="R39" s="47" t="s">
        <v>39</v>
      </c>
      <c r="S39" s="47"/>
      <c r="T39" s="46"/>
      <c r="U39" s="45" t="str">
        <f t="shared" si="1"/>
        <v/>
      </c>
      <c r="V39" s="44" t="str">
        <f t="shared" si="2"/>
        <v/>
      </c>
      <c r="X39" s="43">
        <f t="shared" si="3"/>
        <v>73</v>
      </c>
    </row>
    <row r="40" spans="1:24" ht="24" customHeight="1">
      <c r="A40" s="61"/>
      <c r="B40" s="61"/>
      <c r="C40" s="60"/>
      <c r="D40" s="54" t="s">
        <v>112</v>
      </c>
      <c r="E40" s="47" t="s">
        <v>32</v>
      </c>
      <c r="F40" s="53">
        <v>0.65800000000000003</v>
      </c>
      <c r="G40" s="48" t="s">
        <v>113</v>
      </c>
      <c r="H40" s="47">
        <v>940</v>
      </c>
      <c r="I40" s="47">
        <v>250</v>
      </c>
      <c r="J40" s="47">
        <v>1410</v>
      </c>
      <c r="K40" s="48" t="s">
        <v>110</v>
      </c>
      <c r="L40" s="59">
        <v>15.2</v>
      </c>
      <c r="M40" s="58">
        <f t="shared" si="0"/>
        <v>152.74078947368417</v>
      </c>
      <c r="N40" s="50">
        <v>17.2</v>
      </c>
      <c r="O40" s="49">
        <v>19.899999999999999</v>
      </c>
      <c r="P40" s="47" t="s">
        <v>37</v>
      </c>
      <c r="Q40" s="48" t="s">
        <v>38</v>
      </c>
      <c r="R40" s="47" t="s">
        <v>49</v>
      </c>
      <c r="S40" s="47"/>
      <c r="T40" s="46"/>
      <c r="U40" s="45" t="str">
        <f t="shared" si="1"/>
        <v/>
      </c>
      <c r="V40" s="44" t="str">
        <f t="shared" si="2"/>
        <v/>
      </c>
      <c r="X40" s="43">
        <f t="shared" si="3"/>
        <v>76</v>
      </c>
    </row>
    <row r="41" spans="1:24" ht="24" customHeight="1" thickBot="1">
      <c r="A41" s="57"/>
      <c r="B41" s="56"/>
      <c r="C41" s="55"/>
      <c r="D41" s="54" t="s">
        <v>112</v>
      </c>
      <c r="E41" s="47" t="s">
        <v>32</v>
      </c>
      <c r="F41" s="53">
        <v>0.65800000000000003</v>
      </c>
      <c r="G41" s="48" t="s">
        <v>111</v>
      </c>
      <c r="H41" s="47">
        <v>960</v>
      </c>
      <c r="I41" s="47">
        <v>250</v>
      </c>
      <c r="J41" s="47">
        <v>1430</v>
      </c>
      <c r="K41" s="48" t="s">
        <v>110</v>
      </c>
      <c r="L41" s="52">
        <v>14.1</v>
      </c>
      <c r="M41" s="51">
        <f t="shared" si="0"/>
        <v>164.65673758865248</v>
      </c>
      <c r="N41" s="50">
        <v>15.4</v>
      </c>
      <c r="O41" s="49">
        <v>19.2</v>
      </c>
      <c r="P41" s="47" t="s">
        <v>37</v>
      </c>
      <c r="Q41" s="48" t="s">
        <v>38</v>
      </c>
      <c r="R41" s="47" t="s">
        <v>49</v>
      </c>
      <c r="S41" s="47"/>
      <c r="T41" s="46"/>
      <c r="U41" s="45" t="str">
        <f t="shared" si="1"/>
        <v/>
      </c>
      <c r="V41" s="44" t="str">
        <f t="shared" si="2"/>
        <v/>
      </c>
      <c r="X41" s="43">
        <f t="shared" si="3"/>
        <v>73</v>
      </c>
    </row>
    <row r="42" spans="1:24">
      <c r="B42" s="42" t="s">
        <v>109</v>
      </c>
    </row>
    <row r="43" spans="1:24">
      <c r="B43" s="42"/>
    </row>
    <row r="44" spans="1:24">
      <c r="B44" s="42"/>
    </row>
    <row r="45" spans="1:24">
      <c r="B45" s="42"/>
    </row>
    <row r="46" spans="1:24">
      <c r="B46" s="42"/>
    </row>
    <row r="47" spans="1:24">
      <c r="B47" s="42"/>
    </row>
    <row r="48" spans="1:24">
      <c r="B48" s="42"/>
    </row>
    <row r="49" spans="2:2">
      <c r="B49" s="42"/>
    </row>
    <row r="50" spans="2:2">
      <c r="B50" s="42"/>
    </row>
    <row r="51" spans="2:2">
      <c r="B51" s="42"/>
    </row>
    <row r="52" spans="2:2">
      <c r="B52" s="41" t="s">
        <v>101</v>
      </c>
    </row>
    <row r="53" spans="2:2">
      <c r="B53" s="41" t="s">
        <v>102</v>
      </c>
    </row>
    <row r="54" spans="2:2">
      <c r="B54" s="41" t="s">
        <v>103</v>
      </c>
    </row>
    <row r="55" spans="2:2">
      <c r="B55" s="41" t="s">
        <v>104</v>
      </c>
    </row>
    <row r="56" spans="2:2">
      <c r="B56" s="41" t="s">
        <v>105</v>
      </c>
    </row>
    <row r="57" spans="2:2">
      <c r="B57" s="41" t="s">
        <v>106</v>
      </c>
    </row>
    <row r="58" spans="2:2">
      <c r="B58" s="41" t="s">
        <v>107</v>
      </c>
    </row>
    <row r="59" spans="2:2">
      <c r="B59" s="41" t="s">
        <v>108</v>
      </c>
    </row>
  </sheetData>
  <mergeCells count="27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39"/>
  <sheetViews>
    <sheetView view="pageBreakPreview" zoomScale="85" zoomScaleNormal="100" zoomScaleSheetLayoutView="85" workbookViewId="0">
      <selection activeCell="N18" sqref="N18"/>
    </sheetView>
  </sheetViews>
  <sheetFormatPr defaultRowHeight="10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3.08984375" style="2" bestFit="1" customWidth="1"/>
    <col min="6" max="6" width="7.26953125" style="2" customWidth="1"/>
    <col min="7" max="7" width="12.08984375" style="2" bestFit="1" customWidth="1"/>
    <col min="8" max="11" width="10.453125" style="2" bestFit="1" customWidth="1"/>
    <col min="12" max="12" width="5.90625" style="2" bestFit="1" customWidth="1"/>
    <col min="13" max="13" width="8.7265625" style="2" bestFit="1" customWidth="1"/>
    <col min="14" max="14" width="8.7265625" style="2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1" width="8.26953125" style="2" bestFit="1" customWidth="1"/>
    <col min="22" max="23" width="9" style="2"/>
    <col min="24" max="24" width="3" style="2" bestFit="1" customWidth="1"/>
    <col min="25" max="25" width="2.26953125" style="2" customWidth="1"/>
    <col min="26" max="26" width="27.36328125" style="4" customWidth="1"/>
    <col min="27" max="27" width="9" style="4"/>
    <col min="28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08984375" style="2" bestFit="1" customWidth="1"/>
    <col min="262" max="262" width="7.26953125" style="2" customWidth="1"/>
    <col min="263" max="263" width="12.08984375" style="2" bestFit="1" customWidth="1"/>
    <col min="264" max="267" width="10.453125" style="2" bestFit="1" customWidth="1"/>
    <col min="268" max="268" width="5.90625" style="2" bestFit="1" customWidth="1"/>
    <col min="269" max="269" width="8.7265625" style="2" bestFit="1" customWidth="1"/>
    <col min="270" max="270" width="8.7265625" style="2" customWidth="1"/>
    <col min="271" max="271" width="8.453125" style="2" customWidth="1"/>
    <col min="272" max="272" width="14.36328125" style="2" bestFit="1" customWidth="1"/>
    <col min="273" max="273" width="10" style="2" bestFit="1" customWidth="1"/>
    <col min="274" max="274" width="6" style="2" customWidth="1"/>
    <col min="275" max="275" width="25.26953125" style="2" bestFit="1" customWidth="1"/>
    <col min="276" max="276" width="11" style="2" bestFit="1" customWidth="1"/>
    <col min="277" max="277" width="8.26953125" style="2" bestFit="1" customWidth="1"/>
    <col min="278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08984375" style="2" bestFit="1" customWidth="1"/>
    <col min="518" max="518" width="7.26953125" style="2" customWidth="1"/>
    <col min="519" max="519" width="12.08984375" style="2" bestFit="1" customWidth="1"/>
    <col min="520" max="523" width="10.453125" style="2" bestFit="1" customWidth="1"/>
    <col min="524" max="524" width="5.90625" style="2" bestFit="1" customWidth="1"/>
    <col min="525" max="525" width="8.7265625" style="2" bestFit="1" customWidth="1"/>
    <col min="526" max="526" width="8.7265625" style="2" customWidth="1"/>
    <col min="527" max="527" width="8.453125" style="2" customWidth="1"/>
    <col min="528" max="528" width="14.36328125" style="2" bestFit="1" customWidth="1"/>
    <col min="529" max="529" width="10" style="2" bestFit="1" customWidth="1"/>
    <col min="530" max="530" width="6" style="2" customWidth="1"/>
    <col min="531" max="531" width="25.26953125" style="2" bestFit="1" customWidth="1"/>
    <col min="532" max="532" width="11" style="2" bestFit="1" customWidth="1"/>
    <col min="533" max="533" width="8.26953125" style="2" bestFit="1" customWidth="1"/>
    <col min="534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08984375" style="2" bestFit="1" customWidth="1"/>
    <col min="774" max="774" width="7.26953125" style="2" customWidth="1"/>
    <col min="775" max="775" width="12.08984375" style="2" bestFit="1" customWidth="1"/>
    <col min="776" max="779" width="10.453125" style="2" bestFit="1" customWidth="1"/>
    <col min="780" max="780" width="5.90625" style="2" bestFit="1" customWidth="1"/>
    <col min="781" max="781" width="8.7265625" style="2" bestFit="1" customWidth="1"/>
    <col min="782" max="782" width="8.7265625" style="2" customWidth="1"/>
    <col min="783" max="783" width="8.453125" style="2" customWidth="1"/>
    <col min="784" max="784" width="14.36328125" style="2" bestFit="1" customWidth="1"/>
    <col min="785" max="785" width="10" style="2" bestFit="1" customWidth="1"/>
    <col min="786" max="786" width="6" style="2" customWidth="1"/>
    <col min="787" max="787" width="25.26953125" style="2" bestFit="1" customWidth="1"/>
    <col min="788" max="788" width="11" style="2" bestFit="1" customWidth="1"/>
    <col min="789" max="789" width="8.26953125" style="2" bestFit="1" customWidth="1"/>
    <col min="790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08984375" style="2" bestFit="1" customWidth="1"/>
    <col min="1030" max="1030" width="7.26953125" style="2" customWidth="1"/>
    <col min="1031" max="1031" width="12.08984375" style="2" bestFit="1" customWidth="1"/>
    <col min="1032" max="1035" width="10.453125" style="2" bestFit="1" customWidth="1"/>
    <col min="1036" max="1036" width="5.90625" style="2" bestFit="1" customWidth="1"/>
    <col min="1037" max="1037" width="8.7265625" style="2" bestFit="1" customWidth="1"/>
    <col min="1038" max="1038" width="8.7265625" style="2" customWidth="1"/>
    <col min="1039" max="1039" width="8.453125" style="2" customWidth="1"/>
    <col min="1040" max="1040" width="14.36328125" style="2" bestFit="1" customWidth="1"/>
    <col min="1041" max="1041" width="10" style="2" bestFit="1" customWidth="1"/>
    <col min="1042" max="1042" width="6" style="2" customWidth="1"/>
    <col min="1043" max="1043" width="25.26953125" style="2" bestFit="1" customWidth="1"/>
    <col min="1044" max="1044" width="11" style="2" bestFit="1" customWidth="1"/>
    <col min="1045" max="1045" width="8.26953125" style="2" bestFit="1" customWidth="1"/>
    <col min="1046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08984375" style="2" bestFit="1" customWidth="1"/>
    <col min="1286" max="1286" width="7.26953125" style="2" customWidth="1"/>
    <col min="1287" max="1287" width="12.08984375" style="2" bestFit="1" customWidth="1"/>
    <col min="1288" max="1291" width="10.453125" style="2" bestFit="1" customWidth="1"/>
    <col min="1292" max="1292" width="5.90625" style="2" bestFit="1" customWidth="1"/>
    <col min="1293" max="1293" width="8.7265625" style="2" bestFit="1" customWidth="1"/>
    <col min="1294" max="1294" width="8.7265625" style="2" customWidth="1"/>
    <col min="1295" max="1295" width="8.453125" style="2" customWidth="1"/>
    <col min="1296" max="1296" width="14.36328125" style="2" bestFit="1" customWidth="1"/>
    <col min="1297" max="1297" width="10" style="2" bestFit="1" customWidth="1"/>
    <col min="1298" max="1298" width="6" style="2" customWidth="1"/>
    <col min="1299" max="1299" width="25.26953125" style="2" bestFit="1" customWidth="1"/>
    <col min="1300" max="1300" width="11" style="2" bestFit="1" customWidth="1"/>
    <col min="1301" max="1301" width="8.26953125" style="2" bestFit="1" customWidth="1"/>
    <col min="1302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08984375" style="2" bestFit="1" customWidth="1"/>
    <col min="1542" max="1542" width="7.26953125" style="2" customWidth="1"/>
    <col min="1543" max="1543" width="12.08984375" style="2" bestFit="1" customWidth="1"/>
    <col min="1544" max="1547" width="10.453125" style="2" bestFit="1" customWidth="1"/>
    <col min="1548" max="1548" width="5.90625" style="2" bestFit="1" customWidth="1"/>
    <col min="1549" max="1549" width="8.7265625" style="2" bestFit="1" customWidth="1"/>
    <col min="1550" max="1550" width="8.7265625" style="2" customWidth="1"/>
    <col min="1551" max="1551" width="8.453125" style="2" customWidth="1"/>
    <col min="1552" max="1552" width="14.36328125" style="2" bestFit="1" customWidth="1"/>
    <col min="1553" max="1553" width="10" style="2" bestFit="1" customWidth="1"/>
    <col min="1554" max="1554" width="6" style="2" customWidth="1"/>
    <col min="1555" max="1555" width="25.26953125" style="2" bestFit="1" customWidth="1"/>
    <col min="1556" max="1556" width="11" style="2" bestFit="1" customWidth="1"/>
    <col min="1557" max="1557" width="8.26953125" style="2" bestFit="1" customWidth="1"/>
    <col min="1558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08984375" style="2" bestFit="1" customWidth="1"/>
    <col min="1798" max="1798" width="7.26953125" style="2" customWidth="1"/>
    <col min="1799" max="1799" width="12.08984375" style="2" bestFit="1" customWidth="1"/>
    <col min="1800" max="1803" width="10.453125" style="2" bestFit="1" customWidth="1"/>
    <col min="1804" max="1804" width="5.90625" style="2" bestFit="1" customWidth="1"/>
    <col min="1805" max="1805" width="8.7265625" style="2" bestFit="1" customWidth="1"/>
    <col min="1806" max="1806" width="8.7265625" style="2" customWidth="1"/>
    <col min="1807" max="1807" width="8.453125" style="2" customWidth="1"/>
    <col min="1808" max="1808" width="14.36328125" style="2" bestFit="1" customWidth="1"/>
    <col min="1809" max="1809" width="10" style="2" bestFit="1" customWidth="1"/>
    <col min="1810" max="1810" width="6" style="2" customWidth="1"/>
    <col min="1811" max="1811" width="25.26953125" style="2" bestFit="1" customWidth="1"/>
    <col min="1812" max="1812" width="11" style="2" bestFit="1" customWidth="1"/>
    <col min="1813" max="1813" width="8.26953125" style="2" bestFit="1" customWidth="1"/>
    <col min="1814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08984375" style="2" bestFit="1" customWidth="1"/>
    <col min="2054" max="2054" width="7.26953125" style="2" customWidth="1"/>
    <col min="2055" max="2055" width="12.08984375" style="2" bestFit="1" customWidth="1"/>
    <col min="2056" max="2059" width="10.453125" style="2" bestFit="1" customWidth="1"/>
    <col min="2060" max="2060" width="5.90625" style="2" bestFit="1" customWidth="1"/>
    <col min="2061" max="2061" width="8.7265625" style="2" bestFit="1" customWidth="1"/>
    <col min="2062" max="2062" width="8.7265625" style="2" customWidth="1"/>
    <col min="2063" max="2063" width="8.453125" style="2" customWidth="1"/>
    <col min="2064" max="2064" width="14.36328125" style="2" bestFit="1" customWidth="1"/>
    <col min="2065" max="2065" width="10" style="2" bestFit="1" customWidth="1"/>
    <col min="2066" max="2066" width="6" style="2" customWidth="1"/>
    <col min="2067" max="2067" width="25.26953125" style="2" bestFit="1" customWidth="1"/>
    <col min="2068" max="2068" width="11" style="2" bestFit="1" customWidth="1"/>
    <col min="2069" max="2069" width="8.26953125" style="2" bestFit="1" customWidth="1"/>
    <col min="2070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08984375" style="2" bestFit="1" customWidth="1"/>
    <col min="2310" max="2310" width="7.26953125" style="2" customWidth="1"/>
    <col min="2311" max="2311" width="12.08984375" style="2" bestFit="1" customWidth="1"/>
    <col min="2312" max="2315" width="10.453125" style="2" bestFit="1" customWidth="1"/>
    <col min="2316" max="2316" width="5.90625" style="2" bestFit="1" customWidth="1"/>
    <col min="2317" max="2317" width="8.7265625" style="2" bestFit="1" customWidth="1"/>
    <col min="2318" max="2318" width="8.7265625" style="2" customWidth="1"/>
    <col min="2319" max="2319" width="8.453125" style="2" customWidth="1"/>
    <col min="2320" max="2320" width="14.36328125" style="2" bestFit="1" customWidth="1"/>
    <col min="2321" max="2321" width="10" style="2" bestFit="1" customWidth="1"/>
    <col min="2322" max="2322" width="6" style="2" customWidth="1"/>
    <col min="2323" max="2323" width="25.26953125" style="2" bestFit="1" customWidth="1"/>
    <col min="2324" max="2324" width="11" style="2" bestFit="1" customWidth="1"/>
    <col min="2325" max="2325" width="8.26953125" style="2" bestFit="1" customWidth="1"/>
    <col min="2326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08984375" style="2" bestFit="1" customWidth="1"/>
    <col min="2566" max="2566" width="7.26953125" style="2" customWidth="1"/>
    <col min="2567" max="2567" width="12.08984375" style="2" bestFit="1" customWidth="1"/>
    <col min="2568" max="2571" width="10.453125" style="2" bestFit="1" customWidth="1"/>
    <col min="2572" max="2572" width="5.90625" style="2" bestFit="1" customWidth="1"/>
    <col min="2573" max="2573" width="8.7265625" style="2" bestFit="1" customWidth="1"/>
    <col min="2574" max="2574" width="8.7265625" style="2" customWidth="1"/>
    <col min="2575" max="2575" width="8.453125" style="2" customWidth="1"/>
    <col min="2576" max="2576" width="14.36328125" style="2" bestFit="1" customWidth="1"/>
    <col min="2577" max="2577" width="10" style="2" bestFit="1" customWidth="1"/>
    <col min="2578" max="2578" width="6" style="2" customWidth="1"/>
    <col min="2579" max="2579" width="25.26953125" style="2" bestFit="1" customWidth="1"/>
    <col min="2580" max="2580" width="11" style="2" bestFit="1" customWidth="1"/>
    <col min="2581" max="2581" width="8.26953125" style="2" bestFit="1" customWidth="1"/>
    <col min="2582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08984375" style="2" bestFit="1" customWidth="1"/>
    <col min="2822" max="2822" width="7.26953125" style="2" customWidth="1"/>
    <col min="2823" max="2823" width="12.08984375" style="2" bestFit="1" customWidth="1"/>
    <col min="2824" max="2827" width="10.453125" style="2" bestFit="1" customWidth="1"/>
    <col min="2828" max="2828" width="5.90625" style="2" bestFit="1" customWidth="1"/>
    <col min="2829" max="2829" width="8.7265625" style="2" bestFit="1" customWidth="1"/>
    <col min="2830" max="2830" width="8.7265625" style="2" customWidth="1"/>
    <col min="2831" max="2831" width="8.453125" style="2" customWidth="1"/>
    <col min="2832" max="2832" width="14.36328125" style="2" bestFit="1" customWidth="1"/>
    <col min="2833" max="2833" width="10" style="2" bestFit="1" customWidth="1"/>
    <col min="2834" max="2834" width="6" style="2" customWidth="1"/>
    <col min="2835" max="2835" width="25.26953125" style="2" bestFit="1" customWidth="1"/>
    <col min="2836" max="2836" width="11" style="2" bestFit="1" customWidth="1"/>
    <col min="2837" max="2837" width="8.26953125" style="2" bestFit="1" customWidth="1"/>
    <col min="2838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08984375" style="2" bestFit="1" customWidth="1"/>
    <col min="3078" max="3078" width="7.26953125" style="2" customWidth="1"/>
    <col min="3079" max="3079" width="12.08984375" style="2" bestFit="1" customWidth="1"/>
    <col min="3080" max="3083" width="10.453125" style="2" bestFit="1" customWidth="1"/>
    <col min="3084" max="3084" width="5.90625" style="2" bestFit="1" customWidth="1"/>
    <col min="3085" max="3085" width="8.7265625" style="2" bestFit="1" customWidth="1"/>
    <col min="3086" max="3086" width="8.7265625" style="2" customWidth="1"/>
    <col min="3087" max="3087" width="8.453125" style="2" customWidth="1"/>
    <col min="3088" max="3088" width="14.36328125" style="2" bestFit="1" customWidth="1"/>
    <col min="3089" max="3089" width="10" style="2" bestFit="1" customWidth="1"/>
    <col min="3090" max="3090" width="6" style="2" customWidth="1"/>
    <col min="3091" max="3091" width="25.26953125" style="2" bestFit="1" customWidth="1"/>
    <col min="3092" max="3092" width="11" style="2" bestFit="1" customWidth="1"/>
    <col min="3093" max="3093" width="8.26953125" style="2" bestFit="1" customWidth="1"/>
    <col min="3094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08984375" style="2" bestFit="1" customWidth="1"/>
    <col min="3334" max="3334" width="7.26953125" style="2" customWidth="1"/>
    <col min="3335" max="3335" width="12.08984375" style="2" bestFit="1" customWidth="1"/>
    <col min="3336" max="3339" width="10.453125" style="2" bestFit="1" customWidth="1"/>
    <col min="3340" max="3340" width="5.90625" style="2" bestFit="1" customWidth="1"/>
    <col min="3341" max="3341" width="8.7265625" style="2" bestFit="1" customWidth="1"/>
    <col min="3342" max="3342" width="8.7265625" style="2" customWidth="1"/>
    <col min="3343" max="3343" width="8.453125" style="2" customWidth="1"/>
    <col min="3344" max="3344" width="14.36328125" style="2" bestFit="1" customWidth="1"/>
    <col min="3345" max="3345" width="10" style="2" bestFit="1" customWidth="1"/>
    <col min="3346" max="3346" width="6" style="2" customWidth="1"/>
    <col min="3347" max="3347" width="25.26953125" style="2" bestFit="1" customWidth="1"/>
    <col min="3348" max="3348" width="11" style="2" bestFit="1" customWidth="1"/>
    <col min="3349" max="3349" width="8.26953125" style="2" bestFit="1" customWidth="1"/>
    <col min="3350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08984375" style="2" bestFit="1" customWidth="1"/>
    <col min="3590" max="3590" width="7.26953125" style="2" customWidth="1"/>
    <col min="3591" max="3591" width="12.08984375" style="2" bestFit="1" customWidth="1"/>
    <col min="3592" max="3595" width="10.453125" style="2" bestFit="1" customWidth="1"/>
    <col min="3596" max="3596" width="5.90625" style="2" bestFit="1" customWidth="1"/>
    <col min="3597" max="3597" width="8.7265625" style="2" bestFit="1" customWidth="1"/>
    <col min="3598" max="3598" width="8.7265625" style="2" customWidth="1"/>
    <col min="3599" max="3599" width="8.453125" style="2" customWidth="1"/>
    <col min="3600" max="3600" width="14.36328125" style="2" bestFit="1" customWidth="1"/>
    <col min="3601" max="3601" width="10" style="2" bestFit="1" customWidth="1"/>
    <col min="3602" max="3602" width="6" style="2" customWidth="1"/>
    <col min="3603" max="3603" width="25.26953125" style="2" bestFit="1" customWidth="1"/>
    <col min="3604" max="3604" width="11" style="2" bestFit="1" customWidth="1"/>
    <col min="3605" max="3605" width="8.26953125" style="2" bestFit="1" customWidth="1"/>
    <col min="3606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08984375" style="2" bestFit="1" customWidth="1"/>
    <col min="3846" max="3846" width="7.26953125" style="2" customWidth="1"/>
    <col min="3847" max="3847" width="12.08984375" style="2" bestFit="1" customWidth="1"/>
    <col min="3848" max="3851" width="10.453125" style="2" bestFit="1" customWidth="1"/>
    <col min="3852" max="3852" width="5.90625" style="2" bestFit="1" customWidth="1"/>
    <col min="3853" max="3853" width="8.7265625" style="2" bestFit="1" customWidth="1"/>
    <col min="3854" max="3854" width="8.7265625" style="2" customWidth="1"/>
    <col min="3855" max="3855" width="8.453125" style="2" customWidth="1"/>
    <col min="3856" max="3856" width="14.36328125" style="2" bestFit="1" customWidth="1"/>
    <col min="3857" max="3857" width="10" style="2" bestFit="1" customWidth="1"/>
    <col min="3858" max="3858" width="6" style="2" customWidth="1"/>
    <col min="3859" max="3859" width="25.26953125" style="2" bestFit="1" customWidth="1"/>
    <col min="3860" max="3860" width="11" style="2" bestFit="1" customWidth="1"/>
    <col min="3861" max="3861" width="8.26953125" style="2" bestFit="1" customWidth="1"/>
    <col min="3862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08984375" style="2" bestFit="1" customWidth="1"/>
    <col min="4102" max="4102" width="7.26953125" style="2" customWidth="1"/>
    <col min="4103" max="4103" width="12.08984375" style="2" bestFit="1" customWidth="1"/>
    <col min="4104" max="4107" width="10.453125" style="2" bestFit="1" customWidth="1"/>
    <col min="4108" max="4108" width="5.90625" style="2" bestFit="1" customWidth="1"/>
    <col min="4109" max="4109" width="8.7265625" style="2" bestFit="1" customWidth="1"/>
    <col min="4110" max="4110" width="8.7265625" style="2" customWidth="1"/>
    <col min="4111" max="4111" width="8.453125" style="2" customWidth="1"/>
    <col min="4112" max="4112" width="14.36328125" style="2" bestFit="1" customWidth="1"/>
    <col min="4113" max="4113" width="10" style="2" bestFit="1" customWidth="1"/>
    <col min="4114" max="4114" width="6" style="2" customWidth="1"/>
    <col min="4115" max="4115" width="25.26953125" style="2" bestFit="1" customWidth="1"/>
    <col min="4116" max="4116" width="11" style="2" bestFit="1" customWidth="1"/>
    <col min="4117" max="4117" width="8.26953125" style="2" bestFit="1" customWidth="1"/>
    <col min="4118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08984375" style="2" bestFit="1" customWidth="1"/>
    <col min="4358" max="4358" width="7.26953125" style="2" customWidth="1"/>
    <col min="4359" max="4359" width="12.08984375" style="2" bestFit="1" customWidth="1"/>
    <col min="4360" max="4363" width="10.453125" style="2" bestFit="1" customWidth="1"/>
    <col min="4364" max="4364" width="5.90625" style="2" bestFit="1" customWidth="1"/>
    <col min="4365" max="4365" width="8.7265625" style="2" bestFit="1" customWidth="1"/>
    <col min="4366" max="4366" width="8.7265625" style="2" customWidth="1"/>
    <col min="4367" max="4367" width="8.453125" style="2" customWidth="1"/>
    <col min="4368" max="4368" width="14.36328125" style="2" bestFit="1" customWidth="1"/>
    <col min="4369" max="4369" width="10" style="2" bestFit="1" customWidth="1"/>
    <col min="4370" max="4370" width="6" style="2" customWidth="1"/>
    <col min="4371" max="4371" width="25.26953125" style="2" bestFit="1" customWidth="1"/>
    <col min="4372" max="4372" width="11" style="2" bestFit="1" customWidth="1"/>
    <col min="4373" max="4373" width="8.26953125" style="2" bestFit="1" customWidth="1"/>
    <col min="4374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08984375" style="2" bestFit="1" customWidth="1"/>
    <col min="4614" max="4614" width="7.26953125" style="2" customWidth="1"/>
    <col min="4615" max="4615" width="12.08984375" style="2" bestFit="1" customWidth="1"/>
    <col min="4616" max="4619" width="10.453125" style="2" bestFit="1" customWidth="1"/>
    <col min="4620" max="4620" width="5.90625" style="2" bestFit="1" customWidth="1"/>
    <col min="4621" max="4621" width="8.7265625" style="2" bestFit="1" customWidth="1"/>
    <col min="4622" max="4622" width="8.7265625" style="2" customWidth="1"/>
    <col min="4623" max="4623" width="8.453125" style="2" customWidth="1"/>
    <col min="4624" max="4624" width="14.36328125" style="2" bestFit="1" customWidth="1"/>
    <col min="4625" max="4625" width="10" style="2" bestFit="1" customWidth="1"/>
    <col min="4626" max="4626" width="6" style="2" customWidth="1"/>
    <col min="4627" max="4627" width="25.26953125" style="2" bestFit="1" customWidth="1"/>
    <col min="4628" max="4628" width="11" style="2" bestFit="1" customWidth="1"/>
    <col min="4629" max="4629" width="8.26953125" style="2" bestFit="1" customWidth="1"/>
    <col min="4630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08984375" style="2" bestFit="1" customWidth="1"/>
    <col min="4870" max="4870" width="7.26953125" style="2" customWidth="1"/>
    <col min="4871" max="4871" width="12.08984375" style="2" bestFit="1" customWidth="1"/>
    <col min="4872" max="4875" width="10.453125" style="2" bestFit="1" customWidth="1"/>
    <col min="4876" max="4876" width="5.90625" style="2" bestFit="1" customWidth="1"/>
    <col min="4877" max="4877" width="8.7265625" style="2" bestFit="1" customWidth="1"/>
    <col min="4878" max="4878" width="8.7265625" style="2" customWidth="1"/>
    <col min="4879" max="4879" width="8.453125" style="2" customWidth="1"/>
    <col min="4880" max="4880" width="14.36328125" style="2" bestFit="1" customWidth="1"/>
    <col min="4881" max="4881" width="10" style="2" bestFit="1" customWidth="1"/>
    <col min="4882" max="4882" width="6" style="2" customWidth="1"/>
    <col min="4883" max="4883" width="25.26953125" style="2" bestFit="1" customWidth="1"/>
    <col min="4884" max="4884" width="11" style="2" bestFit="1" customWidth="1"/>
    <col min="4885" max="4885" width="8.26953125" style="2" bestFit="1" customWidth="1"/>
    <col min="4886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08984375" style="2" bestFit="1" customWidth="1"/>
    <col min="5126" max="5126" width="7.26953125" style="2" customWidth="1"/>
    <col min="5127" max="5127" width="12.08984375" style="2" bestFit="1" customWidth="1"/>
    <col min="5128" max="5131" width="10.453125" style="2" bestFit="1" customWidth="1"/>
    <col min="5132" max="5132" width="5.90625" style="2" bestFit="1" customWidth="1"/>
    <col min="5133" max="5133" width="8.7265625" style="2" bestFit="1" customWidth="1"/>
    <col min="5134" max="5134" width="8.7265625" style="2" customWidth="1"/>
    <col min="5135" max="5135" width="8.453125" style="2" customWidth="1"/>
    <col min="5136" max="5136" width="14.36328125" style="2" bestFit="1" customWidth="1"/>
    <col min="5137" max="5137" width="10" style="2" bestFit="1" customWidth="1"/>
    <col min="5138" max="5138" width="6" style="2" customWidth="1"/>
    <col min="5139" max="5139" width="25.26953125" style="2" bestFit="1" customWidth="1"/>
    <col min="5140" max="5140" width="11" style="2" bestFit="1" customWidth="1"/>
    <col min="5141" max="5141" width="8.26953125" style="2" bestFit="1" customWidth="1"/>
    <col min="5142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08984375" style="2" bestFit="1" customWidth="1"/>
    <col min="5382" max="5382" width="7.26953125" style="2" customWidth="1"/>
    <col min="5383" max="5383" width="12.08984375" style="2" bestFit="1" customWidth="1"/>
    <col min="5384" max="5387" width="10.453125" style="2" bestFit="1" customWidth="1"/>
    <col min="5388" max="5388" width="5.90625" style="2" bestFit="1" customWidth="1"/>
    <col min="5389" max="5389" width="8.7265625" style="2" bestFit="1" customWidth="1"/>
    <col min="5390" max="5390" width="8.7265625" style="2" customWidth="1"/>
    <col min="5391" max="5391" width="8.453125" style="2" customWidth="1"/>
    <col min="5392" max="5392" width="14.36328125" style="2" bestFit="1" customWidth="1"/>
    <col min="5393" max="5393" width="10" style="2" bestFit="1" customWidth="1"/>
    <col min="5394" max="5394" width="6" style="2" customWidth="1"/>
    <col min="5395" max="5395" width="25.26953125" style="2" bestFit="1" customWidth="1"/>
    <col min="5396" max="5396" width="11" style="2" bestFit="1" customWidth="1"/>
    <col min="5397" max="5397" width="8.26953125" style="2" bestFit="1" customWidth="1"/>
    <col min="5398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08984375" style="2" bestFit="1" customWidth="1"/>
    <col min="5638" max="5638" width="7.26953125" style="2" customWidth="1"/>
    <col min="5639" max="5639" width="12.08984375" style="2" bestFit="1" customWidth="1"/>
    <col min="5640" max="5643" width="10.453125" style="2" bestFit="1" customWidth="1"/>
    <col min="5644" max="5644" width="5.90625" style="2" bestFit="1" customWidth="1"/>
    <col min="5645" max="5645" width="8.7265625" style="2" bestFit="1" customWidth="1"/>
    <col min="5646" max="5646" width="8.7265625" style="2" customWidth="1"/>
    <col min="5647" max="5647" width="8.453125" style="2" customWidth="1"/>
    <col min="5648" max="5648" width="14.36328125" style="2" bestFit="1" customWidth="1"/>
    <col min="5649" max="5649" width="10" style="2" bestFit="1" customWidth="1"/>
    <col min="5650" max="5650" width="6" style="2" customWidth="1"/>
    <col min="5651" max="5651" width="25.26953125" style="2" bestFit="1" customWidth="1"/>
    <col min="5652" max="5652" width="11" style="2" bestFit="1" customWidth="1"/>
    <col min="5653" max="5653" width="8.26953125" style="2" bestFit="1" customWidth="1"/>
    <col min="5654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08984375" style="2" bestFit="1" customWidth="1"/>
    <col min="5894" max="5894" width="7.26953125" style="2" customWidth="1"/>
    <col min="5895" max="5895" width="12.08984375" style="2" bestFit="1" customWidth="1"/>
    <col min="5896" max="5899" width="10.453125" style="2" bestFit="1" customWidth="1"/>
    <col min="5900" max="5900" width="5.90625" style="2" bestFit="1" customWidth="1"/>
    <col min="5901" max="5901" width="8.7265625" style="2" bestFit="1" customWidth="1"/>
    <col min="5902" max="5902" width="8.7265625" style="2" customWidth="1"/>
    <col min="5903" max="5903" width="8.453125" style="2" customWidth="1"/>
    <col min="5904" max="5904" width="14.36328125" style="2" bestFit="1" customWidth="1"/>
    <col min="5905" max="5905" width="10" style="2" bestFit="1" customWidth="1"/>
    <col min="5906" max="5906" width="6" style="2" customWidth="1"/>
    <col min="5907" max="5907" width="25.26953125" style="2" bestFit="1" customWidth="1"/>
    <col min="5908" max="5908" width="11" style="2" bestFit="1" customWidth="1"/>
    <col min="5909" max="5909" width="8.26953125" style="2" bestFit="1" customWidth="1"/>
    <col min="5910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08984375" style="2" bestFit="1" customWidth="1"/>
    <col min="6150" max="6150" width="7.26953125" style="2" customWidth="1"/>
    <col min="6151" max="6151" width="12.08984375" style="2" bestFit="1" customWidth="1"/>
    <col min="6152" max="6155" width="10.453125" style="2" bestFit="1" customWidth="1"/>
    <col min="6156" max="6156" width="5.90625" style="2" bestFit="1" customWidth="1"/>
    <col min="6157" max="6157" width="8.7265625" style="2" bestFit="1" customWidth="1"/>
    <col min="6158" max="6158" width="8.7265625" style="2" customWidth="1"/>
    <col min="6159" max="6159" width="8.453125" style="2" customWidth="1"/>
    <col min="6160" max="6160" width="14.36328125" style="2" bestFit="1" customWidth="1"/>
    <col min="6161" max="6161" width="10" style="2" bestFit="1" customWidth="1"/>
    <col min="6162" max="6162" width="6" style="2" customWidth="1"/>
    <col min="6163" max="6163" width="25.26953125" style="2" bestFit="1" customWidth="1"/>
    <col min="6164" max="6164" width="11" style="2" bestFit="1" customWidth="1"/>
    <col min="6165" max="6165" width="8.26953125" style="2" bestFit="1" customWidth="1"/>
    <col min="6166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08984375" style="2" bestFit="1" customWidth="1"/>
    <col min="6406" max="6406" width="7.26953125" style="2" customWidth="1"/>
    <col min="6407" max="6407" width="12.08984375" style="2" bestFit="1" customWidth="1"/>
    <col min="6408" max="6411" width="10.453125" style="2" bestFit="1" customWidth="1"/>
    <col min="6412" max="6412" width="5.90625" style="2" bestFit="1" customWidth="1"/>
    <col min="6413" max="6413" width="8.7265625" style="2" bestFit="1" customWidth="1"/>
    <col min="6414" max="6414" width="8.7265625" style="2" customWidth="1"/>
    <col min="6415" max="6415" width="8.453125" style="2" customWidth="1"/>
    <col min="6416" max="6416" width="14.36328125" style="2" bestFit="1" customWidth="1"/>
    <col min="6417" max="6417" width="10" style="2" bestFit="1" customWidth="1"/>
    <col min="6418" max="6418" width="6" style="2" customWidth="1"/>
    <col min="6419" max="6419" width="25.26953125" style="2" bestFit="1" customWidth="1"/>
    <col min="6420" max="6420" width="11" style="2" bestFit="1" customWidth="1"/>
    <col min="6421" max="6421" width="8.26953125" style="2" bestFit="1" customWidth="1"/>
    <col min="6422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08984375" style="2" bestFit="1" customWidth="1"/>
    <col min="6662" max="6662" width="7.26953125" style="2" customWidth="1"/>
    <col min="6663" max="6663" width="12.08984375" style="2" bestFit="1" customWidth="1"/>
    <col min="6664" max="6667" width="10.453125" style="2" bestFit="1" customWidth="1"/>
    <col min="6668" max="6668" width="5.90625" style="2" bestFit="1" customWidth="1"/>
    <col min="6669" max="6669" width="8.7265625" style="2" bestFit="1" customWidth="1"/>
    <col min="6670" max="6670" width="8.7265625" style="2" customWidth="1"/>
    <col min="6671" max="6671" width="8.453125" style="2" customWidth="1"/>
    <col min="6672" max="6672" width="14.36328125" style="2" bestFit="1" customWidth="1"/>
    <col min="6673" max="6673" width="10" style="2" bestFit="1" customWidth="1"/>
    <col min="6674" max="6674" width="6" style="2" customWidth="1"/>
    <col min="6675" max="6675" width="25.26953125" style="2" bestFit="1" customWidth="1"/>
    <col min="6676" max="6676" width="11" style="2" bestFit="1" customWidth="1"/>
    <col min="6677" max="6677" width="8.26953125" style="2" bestFit="1" customWidth="1"/>
    <col min="6678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08984375" style="2" bestFit="1" customWidth="1"/>
    <col min="6918" max="6918" width="7.26953125" style="2" customWidth="1"/>
    <col min="6919" max="6919" width="12.08984375" style="2" bestFit="1" customWidth="1"/>
    <col min="6920" max="6923" width="10.453125" style="2" bestFit="1" customWidth="1"/>
    <col min="6924" max="6924" width="5.90625" style="2" bestFit="1" customWidth="1"/>
    <col min="6925" max="6925" width="8.7265625" style="2" bestFit="1" customWidth="1"/>
    <col min="6926" max="6926" width="8.7265625" style="2" customWidth="1"/>
    <col min="6927" max="6927" width="8.453125" style="2" customWidth="1"/>
    <col min="6928" max="6928" width="14.36328125" style="2" bestFit="1" customWidth="1"/>
    <col min="6929" max="6929" width="10" style="2" bestFit="1" customWidth="1"/>
    <col min="6930" max="6930" width="6" style="2" customWidth="1"/>
    <col min="6931" max="6931" width="25.26953125" style="2" bestFit="1" customWidth="1"/>
    <col min="6932" max="6932" width="11" style="2" bestFit="1" customWidth="1"/>
    <col min="6933" max="6933" width="8.26953125" style="2" bestFit="1" customWidth="1"/>
    <col min="6934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08984375" style="2" bestFit="1" customWidth="1"/>
    <col min="7174" max="7174" width="7.26953125" style="2" customWidth="1"/>
    <col min="7175" max="7175" width="12.08984375" style="2" bestFit="1" customWidth="1"/>
    <col min="7176" max="7179" width="10.453125" style="2" bestFit="1" customWidth="1"/>
    <col min="7180" max="7180" width="5.90625" style="2" bestFit="1" customWidth="1"/>
    <col min="7181" max="7181" width="8.7265625" style="2" bestFit="1" customWidth="1"/>
    <col min="7182" max="7182" width="8.7265625" style="2" customWidth="1"/>
    <col min="7183" max="7183" width="8.453125" style="2" customWidth="1"/>
    <col min="7184" max="7184" width="14.36328125" style="2" bestFit="1" customWidth="1"/>
    <col min="7185" max="7185" width="10" style="2" bestFit="1" customWidth="1"/>
    <col min="7186" max="7186" width="6" style="2" customWidth="1"/>
    <col min="7187" max="7187" width="25.26953125" style="2" bestFit="1" customWidth="1"/>
    <col min="7188" max="7188" width="11" style="2" bestFit="1" customWidth="1"/>
    <col min="7189" max="7189" width="8.26953125" style="2" bestFit="1" customWidth="1"/>
    <col min="7190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08984375" style="2" bestFit="1" customWidth="1"/>
    <col min="7430" max="7430" width="7.26953125" style="2" customWidth="1"/>
    <col min="7431" max="7431" width="12.08984375" style="2" bestFit="1" customWidth="1"/>
    <col min="7432" max="7435" width="10.453125" style="2" bestFit="1" customWidth="1"/>
    <col min="7436" max="7436" width="5.90625" style="2" bestFit="1" customWidth="1"/>
    <col min="7437" max="7437" width="8.7265625" style="2" bestFit="1" customWidth="1"/>
    <col min="7438" max="7438" width="8.7265625" style="2" customWidth="1"/>
    <col min="7439" max="7439" width="8.453125" style="2" customWidth="1"/>
    <col min="7440" max="7440" width="14.36328125" style="2" bestFit="1" customWidth="1"/>
    <col min="7441" max="7441" width="10" style="2" bestFit="1" customWidth="1"/>
    <col min="7442" max="7442" width="6" style="2" customWidth="1"/>
    <col min="7443" max="7443" width="25.26953125" style="2" bestFit="1" customWidth="1"/>
    <col min="7444" max="7444" width="11" style="2" bestFit="1" customWidth="1"/>
    <col min="7445" max="7445" width="8.26953125" style="2" bestFit="1" customWidth="1"/>
    <col min="7446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08984375" style="2" bestFit="1" customWidth="1"/>
    <col min="7686" max="7686" width="7.26953125" style="2" customWidth="1"/>
    <col min="7687" max="7687" width="12.08984375" style="2" bestFit="1" customWidth="1"/>
    <col min="7688" max="7691" width="10.453125" style="2" bestFit="1" customWidth="1"/>
    <col min="7692" max="7692" width="5.90625" style="2" bestFit="1" customWidth="1"/>
    <col min="7693" max="7693" width="8.7265625" style="2" bestFit="1" customWidth="1"/>
    <col min="7694" max="7694" width="8.7265625" style="2" customWidth="1"/>
    <col min="7695" max="7695" width="8.453125" style="2" customWidth="1"/>
    <col min="7696" max="7696" width="14.36328125" style="2" bestFit="1" customWidth="1"/>
    <col min="7697" max="7697" width="10" style="2" bestFit="1" customWidth="1"/>
    <col min="7698" max="7698" width="6" style="2" customWidth="1"/>
    <col min="7699" max="7699" width="25.26953125" style="2" bestFit="1" customWidth="1"/>
    <col min="7700" max="7700" width="11" style="2" bestFit="1" customWidth="1"/>
    <col min="7701" max="7701" width="8.26953125" style="2" bestFit="1" customWidth="1"/>
    <col min="7702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08984375" style="2" bestFit="1" customWidth="1"/>
    <col min="7942" max="7942" width="7.26953125" style="2" customWidth="1"/>
    <col min="7943" max="7943" width="12.08984375" style="2" bestFit="1" customWidth="1"/>
    <col min="7944" max="7947" width="10.453125" style="2" bestFit="1" customWidth="1"/>
    <col min="7948" max="7948" width="5.90625" style="2" bestFit="1" customWidth="1"/>
    <col min="7949" max="7949" width="8.7265625" style="2" bestFit="1" customWidth="1"/>
    <col min="7950" max="7950" width="8.7265625" style="2" customWidth="1"/>
    <col min="7951" max="7951" width="8.453125" style="2" customWidth="1"/>
    <col min="7952" max="7952" width="14.36328125" style="2" bestFit="1" customWidth="1"/>
    <col min="7953" max="7953" width="10" style="2" bestFit="1" customWidth="1"/>
    <col min="7954" max="7954" width="6" style="2" customWidth="1"/>
    <col min="7955" max="7955" width="25.26953125" style="2" bestFit="1" customWidth="1"/>
    <col min="7956" max="7956" width="11" style="2" bestFit="1" customWidth="1"/>
    <col min="7957" max="7957" width="8.26953125" style="2" bestFit="1" customWidth="1"/>
    <col min="7958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08984375" style="2" bestFit="1" customWidth="1"/>
    <col min="8198" max="8198" width="7.26953125" style="2" customWidth="1"/>
    <col min="8199" max="8199" width="12.08984375" style="2" bestFit="1" customWidth="1"/>
    <col min="8200" max="8203" width="10.453125" style="2" bestFit="1" customWidth="1"/>
    <col min="8204" max="8204" width="5.90625" style="2" bestFit="1" customWidth="1"/>
    <col min="8205" max="8205" width="8.7265625" style="2" bestFit="1" customWidth="1"/>
    <col min="8206" max="8206" width="8.7265625" style="2" customWidth="1"/>
    <col min="8207" max="8207" width="8.453125" style="2" customWidth="1"/>
    <col min="8208" max="8208" width="14.36328125" style="2" bestFit="1" customWidth="1"/>
    <col min="8209" max="8209" width="10" style="2" bestFit="1" customWidth="1"/>
    <col min="8210" max="8210" width="6" style="2" customWidth="1"/>
    <col min="8211" max="8211" width="25.26953125" style="2" bestFit="1" customWidth="1"/>
    <col min="8212" max="8212" width="11" style="2" bestFit="1" customWidth="1"/>
    <col min="8213" max="8213" width="8.26953125" style="2" bestFit="1" customWidth="1"/>
    <col min="8214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08984375" style="2" bestFit="1" customWidth="1"/>
    <col min="8454" max="8454" width="7.26953125" style="2" customWidth="1"/>
    <col min="8455" max="8455" width="12.08984375" style="2" bestFit="1" customWidth="1"/>
    <col min="8456" max="8459" width="10.453125" style="2" bestFit="1" customWidth="1"/>
    <col min="8460" max="8460" width="5.90625" style="2" bestFit="1" customWidth="1"/>
    <col min="8461" max="8461" width="8.7265625" style="2" bestFit="1" customWidth="1"/>
    <col min="8462" max="8462" width="8.7265625" style="2" customWidth="1"/>
    <col min="8463" max="8463" width="8.453125" style="2" customWidth="1"/>
    <col min="8464" max="8464" width="14.36328125" style="2" bestFit="1" customWidth="1"/>
    <col min="8465" max="8465" width="10" style="2" bestFit="1" customWidth="1"/>
    <col min="8466" max="8466" width="6" style="2" customWidth="1"/>
    <col min="8467" max="8467" width="25.26953125" style="2" bestFit="1" customWidth="1"/>
    <col min="8468" max="8468" width="11" style="2" bestFit="1" customWidth="1"/>
    <col min="8469" max="8469" width="8.26953125" style="2" bestFit="1" customWidth="1"/>
    <col min="8470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08984375" style="2" bestFit="1" customWidth="1"/>
    <col min="8710" max="8710" width="7.26953125" style="2" customWidth="1"/>
    <col min="8711" max="8711" width="12.08984375" style="2" bestFit="1" customWidth="1"/>
    <col min="8712" max="8715" width="10.453125" style="2" bestFit="1" customWidth="1"/>
    <col min="8716" max="8716" width="5.90625" style="2" bestFit="1" customWidth="1"/>
    <col min="8717" max="8717" width="8.7265625" style="2" bestFit="1" customWidth="1"/>
    <col min="8718" max="8718" width="8.7265625" style="2" customWidth="1"/>
    <col min="8719" max="8719" width="8.453125" style="2" customWidth="1"/>
    <col min="8720" max="8720" width="14.36328125" style="2" bestFit="1" customWidth="1"/>
    <col min="8721" max="8721" width="10" style="2" bestFit="1" customWidth="1"/>
    <col min="8722" max="8722" width="6" style="2" customWidth="1"/>
    <col min="8723" max="8723" width="25.26953125" style="2" bestFit="1" customWidth="1"/>
    <col min="8724" max="8724" width="11" style="2" bestFit="1" customWidth="1"/>
    <col min="8725" max="8725" width="8.26953125" style="2" bestFit="1" customWidth="1"/>
    <col min="8726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08984375" style="2" bestFit="1" customWidth="1"/>
    <col min="8966" max="8966" width="7.26953125" style="2" customWidth="1"/>
    <col min="8967" max="8967" width="12.08984375" style="2" bestFit="1" customWidth="1"/>
    <col min="8968" max="8971" width="10.453125" style="2" bestFit="1" customWidth="1"/>
    <col min="8972" max="8972" width="5.90625" style="2" bestFit="1" customWidth="1"/>
    <col min="8973" max="8973" width="8.7265625" style="2" bestFit="1" customWidth="1"/>
    <col min="8974" max="8974" width="8.7265625" style="2" customWidth="1"/>
    <col min="8975" max="8975" width="8.453125" style="2" customWidth="1"/>
    <col min="8976" max="8976" width="14.36328125" style="2" bestFit="1" customWidth="1"/>
    <col min="8977" max="8977" width="10" style="2" bestFit="1" customWidth="1"/>
    <col min="8978" max="8978" width="6" style="2" customWidth="1"/>
    <col min="8979" max="8979" width="25.26953125" style="2" bestFit="1" customWidth="1"/>
    <col min="8980" max="8980" width="11" style="2" bestFit="1" customWidth="1"/>
    <col min="8981" max="8981" width="8.26953125" style="2" bestFit="1" customWidth="1"/>
    <col min="8982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08984375" style="2" bestFit="1" customWidth="1"/>
    <col min="9222" max="9222" width="7.26953125" style="2" customWidth="1"/>
    <col min="9223" max="9223" width="12.08984375" style="2" bestFit="1" customWidth="1"/>
    <col min="9224" max="9227" width="10.453125" style="2" bestFit="1" customWidth="1"/>
    <col min="9228" max="9228" width="5.90625" style="2" bestFit="1" customWidth="1"/>
    <col min="9229" max="9229" width="8.7265625" style="2" bestFit="1" customWidth="1"/>
    <col min="9230" max="9230" width="8.7265625" style="2" customWidth="1"/>
    <col min="9231" max="9231" width="8.453125" style="2" customWidth="1"/>
    <col min="9232" max="9232" width="14.36328125" style="2" bestFit="1" customWidth="1"/>
    <col min="9233" max="9233" width="10" style="2" bestFit="1" customWidth="1"/>
    <col min="9234" max="9234" width="6" style="2" customWidth="1"/>
    <col min="9235" max="9235" width="25.26953125" style="2" bestFit="1" customWidth="1"/>
    <col min="9236" max="9236" width="11" style="2" bestFit="1" customWidth="1"/>
    <col min="9237" max="9237" width="8.26953125" style="2" bestFit="1" customWidth="1"/>
    <col min="9238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08984375" style="2" bestFit="1" customWidth="1"/>
    <col min="9478" max="9478" width="7.26953125" style="2" customWidth="1"/>
    <col min="9479" max="9479" width="12.08984375" style="2" bestFit="1" customWidth="1"/>
    <col min="9480" max="9483" width="10.453125" style="2" bestFit="1" customWidth="1"/>
    <col min="9484" max="9484" width="5.90625" style="2" bestFit="1" customWidth="1"/>
    <col min="9485" max="9485" width="8.7265625" style="2" bestFit="1" customWidth="1"/>
    <col min="9486" max="9486" width="8.7265625" style="2" customWidth="1"/>
    <col min="9487" max="9487" width="8.453125" style="2" customWidth="1"/>
    <col min="9488" max="9488" width="14.36328125" style="2" bestFit="1" customWidth="1"/>
    <col min="9489" max="9489" width="10" style="2" bestFit="1" customWidth="1"/>
    <col min="9490" max="9490" width="6" style="2" customWidth="1"/>
    <col min="9491" max="9491" width="25.26953125" style="2" bestFit="1" customWidth="1"/>
    <col min="9492" max="9492" width="11" style="2" bestFit="1" customWidth="1"/>
    <col min="9493" max="9493" width="8.26953125" style="2" bestFit="1" customWidth="1"/>
    <col min="9494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08984375" style="2" bestFit="1" customWidth="1"/>
    <col min="9734" max="9734" width="7.26953125" style="2" customWidth="1"/>
    <col min="9735" max="9735" width="12.08984375" style="2" bestFit="1" customWidth="1"/>
    <col min="9736" max="9739" width="10.453125" style="2" bestFit="1" customWidth="1"/>
    <col min="9740" max="9740" width="5.90625" style="2" bestFit="1" customWidth="1"/>
    <col min="9741" max="9741" width="8.7265625" style="2" bestFit="1" customWidth="1"/>
    <col min="9742" max="9742" width="8.7265625" style="2" customWidth="1"/>
    <col min="9743" max="9743" width="8.453125" style="2" customWidth="1"/>
    <col min="9744" max="9744" width="14.36328125" style="2" bestFit="1" customWidth="1"/>
    <col min="9745" max="9745" width="10" style="2" bestFit="1" customWidth="1"/>
    <col min="9746" max="9746" width="6" style="2" customWidth="1"/>
    <col min="9747" max="9747" width="25.26953125" style="2" bestFit="1" customWidth="1"/>
    <col min="9748" max="9748" width="11" style="2" bestFit="1" customWidth="1"/>
    <col min="9749" max="9749" width="8.26953125" style="2" bestFit="1" customWidth="1"/>
    <col min="9750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08984375" style="2" bestFit="1" customWidth="1"/>
    <col min="9990" max="9990" width="7.26953125" style="2" customWidth="1"/>
    <col min="9991" max="9991" width="12.08984375" style="2" bestFit="1" customWidth="1"/>
    <col min="9992" max="9995" width="10.453125" style="2" bestFit="1" customWidth="1"/>
    <col min="9996" max="9996" width="5.90625" style="2" bestFit="1" customWidth="1"/>
    <col min="9997" max="9997" width="8.7265625" style="2" bestFit="1" customWidth="1"/>
    <col min="9998" max="9998" width="8.7265625" style="2" customWidth="1"/>
    <col min="9999" max="9999" width="8.453125" style="2" customWidth="1"/>
    <col min="10000" max="10000" width="14.36328125" style="2" bestFit="1" customWidth="1"/>
    <col min="10001" max="10001" width="10" style="2" bestFit="1" customWidth="1"/>
    <col min="10002" max="10002" width="6" style="2" customWidth="1"/>
    <col min="10003" max="10003" width="25.26953125" style="2" bestFit="1" customWidth="1"/>
    <col min="10004" max="10004" width="11" style="2" bestFit="1" customWidth="1"/>
    <col min="10005" max="10005" width="8.26953125" style="2" bestFit="1" customWidth="1"/>
    <col min="10006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08984375" style="2" bestFit="1" customWidth="1"/>
    <col min="10246" max="10246" width="7.26953125" style="2" customWidth="1"/>
    <col min="10247" max="10247" width="12.08984375" style="2" bestFit="1" customWidth="1"/>
    <col min="10248" max="10251" width="10.453125" style="2" bestFit="1" customWidth="1"/>
    <col min="10252" max="10252" width="5.90625" style="2" bestFit="1" customWidth="1"/>
    <col min="10253" max="10253" width="8.7265625" style="2" bestFit="1" customWidth="1"/>
    <col min="10254" max="10254" width="8.7265625" style="2" customWidth="1"/>
    <col min="10255" max="10255" width="8.453125" style="2" customWidth="1"/>
    <col min="10256" max="10256" width="14.36328125" style="2" bestFit="1" customWidth="1"/>
    <col min="10257" max="10257" width="10" style="2" bestFit="1" customWidth="1"/>
    <col min="10258" max="10258" width="6" style="2" customWidth="1"/>
    <col min="10259" max="10259" width="25.26953125" style="2" bestFit="1" customWidth="1"/>
    <col min="10260" max="10260" width="11" style="2" bestFit="1" customWidth="1"/>
    <col min="10261" max="10261" width="8.26953125" style="2" bestFit="1" customWidth="1"/>
    <col min="10262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08984375" style="2" bestFit="1" customWidth="1"/>
    <col min="10502" max="10502" width="7.26953125" style="2" customWidth="1"/>
    <col min="10503" max="10503" width="12.08984375" style="2" bestFit="1" customWidth="1"/>
    <col min="10504" max="10507" width="10.453125" style="2" bestFit="1" customWidth="1"/>
    <col min="10508" max="10508" width="5.90625" style="2" bestFit="1" customWidth="1"/>
    <col min="10509" max="10509" width="8.7265625" style="2" bestFit="1" customWidth="1"/>
    <col min="10510" max="10510" width="8.7265625" style="2" customWidth="1"/>
    <col min="10511" max="10511" width="8.453125" style="2" customWidth="1"/>
    <col min="10512" max="10512" width="14.36328125" style="2" bestFit="1" customWidth="1"/>
    <col min="10513" max="10513" width="10" style="2" bestFit="1" customWidth="1"/>
    <col min="10514" max="10514" width="6" style="2" customWidth="1"/>
    <col min="10515" max="10515" width="25.26953125" style="2" bestFit="1" customWidth="1"/>
    <col min="10516" max="10516" width="11" style="2" bestFit="1" customWidth="1"/>
    <col min="10517" max="10517" width="8.26953125" style="2" bestFit="1" customWidth="1"/>
    <col min="10518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08984375" style="2" bestFit="1" customWidth="1"/>
    <col min="10758" max="10758" width="7.26953125" style="2" customWidth="1"/>
    <col min="10759" max="10759" width="12.08984375" style="2" bestFit="1" customWidth="1"/>
    <col min="10760" max="10763" width="10.453125" style="2" bestFit="1" customWidth="1"/>
    <col min="10764" max="10764" width="5.90625" style="2" bestFit="1" customWidth="1"/>
    <col min="10765" max="10765" width="8.7265625" style="2" bestFit="1" customWidth="1"/>
    <col min="10766" max="10766" width="8.7265625" style="2" customWidth="1"/>
    <col min="10767" max="10767" width="8.453125" style="2" customWidth="1"/>
    <col min="10768" max="10768" width="14.36328125" style="2" bestFit="1" customWidth="1"/>
    <col min="10769" max="10769" width="10" style="2" bestFit="1" customWidth="1"/>
    <col min="10770" max="10770" width="6" style="2" customWidth="1"/>
    <col min="10771" max="10771" width="25.26953125" style="2" bestFit="1" customWidth="1"/>
    <col min="10772" max="10772" width="11" style="2" bestFit="1" customWidth="1"/>
    <col min="10773" max="10773" width="8.26953125" style="2" bestFit="1" customWidth="1"/>
    <col min="10774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08984375" style="2" bestFit="1" customWidth="1"/>
    <col min="11014" max="11014" width="7.26953125" style="2" customWidth="1"/>
    <col min="11015" max="11015" width="12.08984375" style="2" bestFit="1" customWidth="1"/>
    <col min="11016" max="11019" width="10.453125" style="2" bestFit="1" customWidth="1"/>
    <col min="11020" max="11020" width="5.90625" style="2" bestFit="1" customWidth="1"/>
    <col min="11021" max="11021" width="8.7265625" style="2" bestFit="1" customWidth="1"/>
    <col min="11022" max="11022" width="8.7265625" style="2" customWidth="1"/>
    <col min="11023" max="11023" width="8.453125" style="2" customWidth="1"/>
    <col min="11024" max="11024" width="14.36328125" style="2" bestFit="1" customWidth="1"/>
    <col min="11025" max="11025" width="10" style="2" bestFit="1" customWidth="1"/>
    <col min="11026" max="11026" width="6" style="2" customWidth="1"/>
    <col min="11027" max="11027" width="25.26953125" style="2" bestFit="1" customWidth="1"/>
    <col min="11028" max="11028" width="11" style="2" bestFit="1" customWidth="1"/>
    <col min="11029" max="11029" width="8.26953125" style="2" bestFit="1" customWidth="1"/>
    <col min="11030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08984375" style="2" bestFit="1" customWidth="1"/>
    <col min="11270" max="11270" width="7.26953125" style="2" customWidth="1"/>
    <col min="11271" max="11271" width="12.08984375" style="2" bestFit="1" customWidth="1"/>
    <col min="11272" max="11275" width="10.453125" style="2" bestFit="1" customWidth="1"/>
    <col min="11276" max="11276" width="5.90625" style="2" bestFit="1" customWidth="1"/>
    <col min="11277" max="11277" width="8.7265625" style="2" bestFit="1" customWidth="1"/>
    <col min="11278" max="11278" width="8.7265625" style="2" customWidth="1"/>
    <col min="11279" max="11279" width="8.453125" style="2" customWidth="1"/>
    <col min="11280" max="11280" width="14.36328125" style="2" bestFit="1" customWidth="1"/>
    <col min="11281" max="11281" width="10" style="2" bestFit="1" customWidth="1"/>
    <col min="11282" max="11282" width="6" style="2" customWidth="1"/>
    <col min="11283" max="11283" width="25.26953125" style="2" bestFit="1" customWidth="1"/>
    <col min="11284" max="11284" width="11" style="2" bestFit="1" customWidth="1"/>
    <col min="11285" max="11285" width="8.26953125" style="2" bestFit="1" customWidth="1"/>
    <col min="11286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08984375" style="2" bestFit="1" customWidth="1"/>
    <col min="11526" max="11526" width="7.26953125" style="2" customWidth="1"/>
    <col min="11527" max="11527" width="12.08984375" style="2" bestFit="1" customWidth="1"/>
    <col min="11528" max="11531" width="10.453125" style="2" bestFit="1" customWidth="1"/>
    <col min="11532" max="11532" width="5.90625" style="2" bestFit="1" customWidth="1"/>
    <col min="11533" max="11533" width="8.7265625" style="2" bestFit="1" customWidth="1"/>
    <col min="11534" max="11534" width="8.7265625" style="2" customWidth="1"/>
    <col min="11535" max="11535" width="8.453125" style="2" customWidth="1"/>
    <col min="11536" max="11536" width="14.36328125" style="2" bestFit="1" customWidth="1"/>
    <col min="11537" max="11537" width="10" style="2" bestFit="1" customWidth="1"/>
    <col min="11538" max="11538" width="6" style="2" customWidth="1"/>
    <col min="11539" max="11539" width="25.26953125" style="2" bestFit="1" customWidth="1"/>
    <col min="11540" max="11540" width="11" style="2" bestFit="1" customWidth="1"/>
    <col min="11541" max="11541" width="8.26953125" style="2" bestFit="1" customWidth="1"/>
    <col min="11542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08984375" style="2" bestFit="1" customWidth="1"/>
    <col min="11782" max="11782" width="7.26953125" style="2" customWidth="1"/>
    <col min="11783" max="11783" width="12.08984375" style="2" bestFit="1" customWidth="1"/>
    <col min="11784" max="11787" width="10.453125" style="2" bestFit="1" customWidth="1"/>
    <col min="11788" max="11788" width="5.90625" style="2" bestFit="1" customWidth="1"/>
    <col min="11789" max="11789" width="8.7265625" style="2" bestFit="1" customWidth="1"/>
    <col min="11790" max="11790" width="8.7265625" style="2" customWidth="1"/>
    <col min="11791" max="11791" width="8.453125" style="2" customWidth="1"/>
    <col min="11792" max="11792" width="14.36328125" style="2" bestFit="1" customWidth="1"/>
    <col min="11793" max="11793" width="10" style="2" bestFit="1" customWidth="1"/>
    <col min="11794" max="11794" width="6" style="2" customWidth="1"/>
    <col min="11795" max="11795" width="25.26953125" style="2" bestFit="1" customWidth="1"/>
    <col min="11796" max="11796" width="11" style="2" bestFit="1" customWidth="1"/>
    <col min="11797" max="11797" width="8.26953125" style="2" bestFit="1" customWidth="1"/>
    <col min="11798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08984375" style="2" bestFit="1" customWidth="1"/>
    <col min="12038" max="12038" width="7.26953125" style="2" customWidth="1"/>
    <col min="12039" max="12039" width="12.08984375" style="2" bestFit="1" customWidth="1"/>
    <col min="12040" max="12043" width="10.453125" style="2" bestFit="1" customWidth="1"/>
    <col min="12044" max="12044" width="5.90625" style="2" bestFit="1" customWidth="1"/>
    <col min="12045" max="12045" width="8.7265625" style="2" bestFit="1" customWidth="1"/>
    <col min="12046" max="12046" width="8.7265625" style="2" customWidth="1"/>
    <col min="12047" max="12047" width="8.453125" style="2" customWidth="1"/>
    <col min="12048" max="12048" width="14.36328125" style="2" bestFit="1" customWidth="1"/>
    <col min="12049" max="12049" width="10" style="2" bestFit="1" customWidth="1"/>
    <col min="12050" max="12050" width="6" style="2" customWidth="1"/>
    <col min="12051" max="12051" width="25.26953125" style="2" bestFit="1" customWidth="1"/>
    <col min="12052" max="12052" width="11" style="2" bestFit="1" customWidth="1"/>
    <col min="12053" max="12053" width="8.26953125" style="2" bestFit="1" customWidth="1"/>
    <col min="12054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08984375" style="2" bestFit="1" customWidth="1"/>
    <col min="12294" max="12294" width="7.26953125" style="2" customWidth="1"/>
    <col min="12295" max="12295" width="12.08984375" style="2" bestFit="1" customWidth="1"/>
    <col min="12296" max="12299" width="10.453125" style="2" bestFit="1" customWidth="1"/>
    <col min="12300" max="12300" width="5.90625" style="2" bestFit="1" customWidth="1"/>
    <col min="12301" max="12301" width="8.7265625" style="2" bestFit="1" customWidth="1"/>
    <col min="12302" max="12302" width="8.7265625" style="2" customWidth="1"/>
    <col min="12303" max="12303" width="8.453125" style="2" customWidth="1"/>
    <col min="12304" max="12304" width="14.36328125" style="2" bestFit="1" customWidth="1"/>
    <col min="12305" max="12305" width="10" style="2" bestFit="1" customWidth="1"/>
    <col min="12306" max="12306" width="6" style="2" customWidth="1"/>
    <col min="12307" max="12307" width="25.26953125" style="2" bestFit="1" customWidth="1"/>
    <col min="12308" max="12308" width="11" style="2" bestFit="1" customWidth="1"/>
    <col min="12309" max="12309" width="8.26953125" style="2" bestFit="1" customWidth="1"/>
    <col min="12310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08984375" style="2" bestFit="1" customWidth="1"/>
    <col min="12550" max="12550" width="7.26953125" style="2" customWidth="1"/>
    <col min="12551" max="12551" width="12.08984375" style="2" bestFit="1" customWidth="1"/>
    <col min="12552" max="12555" width="10.453125" style="2" bestFit="1" customWidth="1"/>
    <col min="12556" max="12556" width="5.90625" style="2" bestFit="1" customWidth="1"/>
    <col min="12557" max="12557" width="8.7265625" style="2" bestFit="1" customWidth="1"/>
    <col min="12558" max="12558" width="8.7265625" style="2" customWidth="1"/>
    <col min="12559" max="12559" width="8.453125" style="2" customWidth="1"/>
    <col min="12560" max="12560" width="14.36328125" style="2" bestFit="1" customWidth="1"/>
    <col min="12561" max="12561" width="10" style="2" bestFit="1" customWidth="1"/>
    <col min="12562" max="12562" width="6" style="2" customWidth="1"/>
    <col min="12563" max="12563" width="25.26953125" style="2" bestFit="1" customWidth="1"/>
    <col min="12564" max="12564" width="11" style="2" bestFit="1" customWidth="1"/>
    <col min="12565" max="12565" width="8.26953125" style="2" bestFit="1" customWidth="1"/>
    <col min="12566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08984375" style="2" bestFit="1" customWidth="1"/>
    <col min="12806" max="12806" width="7.26953125" style="2" customWidth="1"/>
    <col min="12807" max="12807" width="12.08984375" style="2" bestFit="1" customWidth="1"/>
    <col min="12808" max="12811" width="10.453125" style="2" bestFit="1" customWidth="1"/>
    <col min="12812" max="12812" width="5.90625" style="2" bestFit="1" customWidth="1"/>
    <col min="12813" max="12813" width="8.7265625" style="2" bestFit="1" customWidth="1"/>
    <col min="12814" max="12814" width="8.7265625" style="2" customWidth="1"/>
    <col min="12815" max="12815" width="8.453125" style="2" customWidth="1"/>
    <col min="12816" max="12816" width="14.36328125" style="2" bestFit="1" customWidth="1"/>
    <col min="12817" max="12817" width="10" style="2" bestFit="1" customWidth="1"/>
    <col min="12818" max="12818" width="6" style="2" customWidth="1"/>
    <col min="12819" max="12819" width="25.26953125" style="2" bestFit="1" customWidth="1"/>
    <col min="12820" max="12820" width="11" style="2" bestFit="1" customWidth="1"/>
    <col min="12821" max="12821" width="8.26953125" style="2" bestFit="1" customWidth="1"/>
    <col min="12822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08984375" style="2" bestFit="1" customWidth="1"/>
    <col min="13062" max="13062" width="7.26953125" style="2" customWidth="1"/>
    <col min="13063" max="13063" width="12.08984375" style="2" bestFit="1" customWidth="1"/>
    <col min="13064" max="13067" width="10.453125" style="2" bestFit="1" customWidth="1"/>
    <col min="13068" max="13068" width="5.90625" style="2" bestFit="1" customWidth="1"/>
    <col min="13069" max="13069" width="8.7265625" style="2" bestFit="1" customWidth="1"/>
    <col min="13070" max="13070" width="8.7265625" style="2" customWidth="1"/>
    <col min="13071" max="13071" width="8.453125" style="2" customWidth="1"/>
    <col min="13072" max="13072" width="14.36328125" style="2" bestFit="1" customWidth="1"/>
    <col min="13073" max="13073" width="10" style="2" bestFit="1" customWidth="1"/>
    <col min="13074" max="13074" width="6" style="2" customWidth="1"/>
    <col min="13075" max="13075" width="25.26953125" style="2" bestFit="1" customWidth="1"/>
    <col min="13076" max="13076" width="11" style="2" bestFit="1" customWidth="1"/>
    <col min="13077" max="13077" width="8.26953125" style="2" bestFit="1" customWidth="1"/>
    <col min="13078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08984375" style="2" bestFit="1" customWidth="1"/>
    <col min="13318" max="13318" width="7.26953125" style="2" customWidth="1"/>
    <col min="13319" max="13319" width="12.08984375" style="2" bestFit="1" customWidth="1"/>
    <col min="13320" max="13323" width="10.453125" style="2" bestFit="1" customWidth="1"/>
    <col min="13324" max="13324" width="5.90625" style="2" bestFit="1" customWidth="1"/>
    <col min="13325" max="13325" width="8.7265625" style="2" bestFit="1" customWidth="1"/>
    <col min="13326" max="13326" width="8.7265625" style="2" customWidth="1"/>
    <col min="13327" max="13327" width="8.453125" style="2" customWidth="1"/>
    <col min="13328" max="13328" width="14.36328125" style="2" bestFit="1" customWidth="1"/>
    <col min="13329" max="13329" width="10" style="2" bestFit="1" customWidth="1"/>
    <col min="13330" max="13330" width="6" style="2" customWidth="1"/>
    <col min="13331" max="13331" width="25.26953125" style="2" bestFit="1" customWidth="1"/>
    <col min="13332" max="13332" width="11" style="2" bestFit="1" customWidth="1"/>
    <col min="13333" max="13333" width="8.26953125" style="2" bestFit="1" customWidth="1"/>
    <col min="13334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08984375" style="2" bestFit="1" customWidth="1"/>
    <col min="13574" max="13574" width="7.26953125" style="2" customWidth="1"/>
    <col min="13575" max="13575" width="12.08984375" style="2" bestFit="1" customWidth="1"/>
    <col min="13576" max="13579" width="10.453125" style="2" bestFit="1" customWidth="1"/>
    <col min="13580" max="13580" width="5.90625" style="2" bestFit="1" customWidth="1"/>
    <col min="13581" max="13581" width="8.7265625" style="2" bestFit="1" customWidth="1"/>
    <col min="13582" max="13582" width="8.7265625" style="2" customWidth="1"/>
    <col min="13583" max="13583" width="8.453125" style="2" customWidth="1"/>
    <col min="13584" max="13584" width="14.36328125" style="2" bestFit="1" customWidth="1"/>
    <col min="13585" max="13585" width="10" style="2" bestFit="1" customWidth="1"/>
    <col min="13586" max="13586" width="6" style="2" customWidth="1"/>
    <col min="13587" max="13587" width="25.26953125" style="2" bestFit="1" customWidth="1"/>
    <col min="13588" max="13588" width="11" style="2" bestFit="1" customWidth="1"/>
    <col min="13589" max="13589" width="8.26953125" style="2" bestFit="1" customWidth="1"/>
    <col min="13590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08984375" style="2" bestFit="1" customWidth="1"/>
    <col min="13830" max="13830" width="7.26953125" style="2" customWidth="1"/>
    <col min="13831" max="13831" width="12.08984375" style="2" bestFit="1" customWidth="1"/>
    <col min="13832" max="13835" width="10.453125" style="2" bestFit="1" customWidth="1"/>
    <col min="13836" max="13836" width="5.90625" style="2" bestFit="1" customWidth="1"/>
    <col min="13837" max="13837" width="8.7265625" style="2" bestFit="1" customWidth="1"/>
    <col min="13838" max="13838" width="8.7265625" style="2" customWidth="1"/>
    <col min="13839" max="13839" width="8.453125" style="2" customWidth="1"/>
    <col min="13840" max="13840" width="14.36328125" style="2" bestFit="1" customWidth="1"/>
    <col min="13841" max="13841" width="10" style="2" bestFit="1" customWidth="1"/>
    <col min="13842" max="13842" width="6" style="2" customWidth="1"/>
    <col min="13843" max="13843" width="25.26953125" style="2" bestFit="1" customWidth="1"/>
    <col min="13844" max="13844" width="11" style="2" bestFit="1" customWidth="1"/>
    <col min="13845" max="13845" width="8.26953125" style="2" bestFit="1" customWidth="1"/>
    <col min="13846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08984375" style="2" bestFit="1" customWidth="1"/>
    <col min="14086" max="14086" width="7.26953125" style="2" customWidth="1"/>
    <col min="14087" max="14087" width="12.08984375" style="2" bestFit="1" customWidth="1"/>
    <col min="14088" max="14091" width="10.453125" style="2" bestFit="1" customWidth="1"/>
    <col min="14092" max="14092" width="5.90625" style="2" bestFit="1" customWidth="1"/>
    <col min="14093" max="14093" width="8.7265625" style="2" bestFit="1" customWidth="1"/>
    <col min="14094" max="14094" width="8.7265625" style="2" customWidth="1"/>
    <col min="14095" max="14095" width="8.453125" style="2" customWidth="1"/>
    <col min="14096" max="14096" width="14.36328125" style="2" bestFit="1" customWidth="1"/>
    <col min="14097" max="14097" width="10" style="2" bestFit="1" customWidth="1"/>
    <col min="14098" max="14098" width="6" style="2" customWidth="1"/>
    <col min="14099" max="14099" width="25.26953125" style="2" bestFit="1" customWidth="1"/>
    <col min="14100" max="14100" width="11" style="2" bestFit="1" customWidth="1"/>
    <col min="14101" max="14101" width="8.26953125" style="2" bestFit="1" customWidth="1"/>
    <col min="14102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08984375" style="2" bestFit="1" customWidth="1"/>
    <col min="14342" max="14342" width="7.26953125" style="2" customWidth="1"/>
    <col min="14343" max="14343" width="12.08984375" style="2" bestFit="1" customWidth="1"/>
    <col min="14344" max="14347" width="10.453125" style="2" bestFit="1" customWidth="1"/>
    <col min="14348" max="14348" width="5.90625" style="2" bestFit="1" customWidth="1"/>
    <col min="14349" max="14349" width="8.7265625" style="2" bestFit="1" customWidth="1"/>
    <col min="14350" max="14350" width="8.7265625" style="2" customWidth="1"/>
    <col min="14351" max="14351" width="8.453125" style="2" customWidth="1"/>
    <col min="14352" max="14352" width="14.36328125" style="2" bestFit="1" customWidth="1"/>
    <col min="14353" max="14353" width="10" style="2" bestFit="1" customWidth="1"/>
    <col min="14354" max="14354" width="6" style="2" customWidth="1"/>
    <col min="14355" max="14355" width="25.26953125" style="2" bestFit="1" customWidth="1"/>
    <col min="14356" max="14356" width="11" style="2" bestFit="1" customWidth="1"/>
    <col min="14357" max="14357" width="8.26953125" style="2" bestFit="1" customWidth="1"/>
    <col min="14358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08984375" style="2" bestFit="1" customWidth="1"/>
    <col min="14598" max="14598" width="7.26953125" style="2" customWidth="1"/>
    <col min="14599" max="14599" width="12.08984375" style="2" bestFit="1" customWidth="1"/>
    <col min="14600" max="14603" width="10.453125" style="2" bestFit="1" customWidth="1"/>
    <col min="14604" max="14604" width="5.90625" style="2" bestFit="1" customWidth="1"/>
    <col min="14605" max="14605" width="8.7265625" style="2" bestFit="1" customWidth="1"/>
    <col min="14606" max="14606" width="8.7265625" style="2" customWidth="1"/>
    <col min="14607" max="14607" width="8.453125" style="2" customWidth="1"/>
    <col min="14608" max="14608" width="14.36328125" style="2" bestFit="1" customWidth="1"/>
    <col min="14609" max="14609" width="10" style="2" bestFit="1" customWidth="1"/>
    <col min="14610" max="14610" width="6" style="2" customWidth="1"/>
    <col min="14611" max="14611" width="25.26953125" style="2" bestFit="1" customWidth="1"/>
    <col min="14612" max="14612" width="11" style="2" bestFit="1" customWidth="1"/>
    <col min="14613" max="14613" width="8.26953125" style="2" bestFit="1" customWidth="1"/>
    <col min="14614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08984375" style="2" bestFit="1" customWidth="1"/>
    <col min="14854" max="14854" width="7.26953125" style="2" customWidth="1"/>
    <col min="14855" max="14855" width="12.08984375" style="2" bestFit="1" customWidth="1"/>
    <col min="14856" max="14859" width="10.453125" style="2" bestFit="1" customWidth="1"/>
    <col min="14860" max="14860" width="5.90625" style="2" bestFit="1" customWidth="1"/>
    <col min="14861" max="14861" width="8.7265625" style="2" bestFit="1" customWidth="1"/>
    <col min="14862" max="14862" width="8.7265625" style="2" customWidth="1"/>
    <col min="14863" max="14863" width="8.453125" style="2" customWidth="1"/>
    <col min="14864" max="14864" width="14.36328125" style="2" bestFit="1" customWidth="1"/>
    <col min="14865" max="14865" width="10" style="2" bestFit="1" customWidth="1"/>
    <col min="14866" max="14866" width="6" style="2" customWidth="1"/>
    <col min="14867" max="14867" width="25.26953125" style="2" bestFit="1" customWidth="1"/>
    <col min="14868" max="14868" width="11" style="2" bestFit="1" customWidth="1"/>
    <col min="14869" max="14869" width="8.26953125" style="2" bestFit="1" customWidth="1"/>
    <col min="14870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08984375" style="2" bestFit="1" customWidth="1"/>
    <col min="15110" max="15110" width="7.26953125" style="2" customWidth="1"/>
    <col min="15111" max="15111" width="12.08984375" style="2" bestFit="1" customWidth="1"/>
    <col min="15112" max="15115" width="10.453125" style="2" bestFit="1" customWidth="1"/>
    <col min="15116" max="15116" width="5.90625" style="2" bestFit="1" customWidth="1"/>
    <col min="15117" max="15117" width="8.7265625" style="2" bestFit="1" customWidth="1"/>
    <col min="15118" max="15118" width="8.7265625" style="2" customWidth="1"/>
    <col min="15119" max="15119" width="8.453125" style="2" customWidth="1"/>
    <col min="15120" max="15120" width="14.36328125" style="2" bestFit="1" customWidth="1"/>
    <col min="15121" max="15121" width="10" style="2" bestFit="1" customWidth="1"/>
    <col min="15122" max="15122" width="6" style="2" customWidth="1"/>
    <col min="15123" max="15123" width="25.26953125" style="2" bestFit="1" customWidth="1"/>
    <col min="15124" max="15124" width="11" style="2" bestFit="1" customWidth="1"/>
    <col min="15125" max="15125" width="8.26953125" style="2" bestFit="1" customWidth="1"/>
    <col min="15126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08984375" style="2" bestFit="1" customWidth="1"/>
    <col min="15366" max="15366" width="7.26953125" style="2" customWidth="1"/>
    <col min="15367" max="15367" width="12.08984375" style="2" bestFit="1" customWidth="1"/>
    <col min="15368" max="15371" width="10.453125" style="2" bestFit="1" customWidth="1"/>
    <col min="15372" max="15372" width="5.90625" style="2" bestFit="1" customWidth="1"/>
    <col min="15373" max="15373" width="8.7265625" style="2" bestFit="1" customWidth="1"/>
    <col min="15374" max="15374" width="8.7265625" style="2" customWidth="1"/>
    <col min="15375" max="15375" width="8.453125" style="2" customWidth="1"/>
    <col min="15376" max="15376" width="14.36328125" style="2" bestFit="1" customWidth="1"/>
    <col min="15377" max="15377" width="10" style="2" bestFit="1" customWidth="1"/>
    <col min="15378" max="15378" width="6" style="2" customWidth="1"/>
    <col min="15379" max="15379" width="25.26953125" style="2" bestFit="1" customWidth="1"/>
    <col min="15380" max="15380" width="11" style="2" bestFit="1" customWidth="1"/>
    <col min="15381" max="15381" width="8.26953125" style="2" bestFit="1" customWidth="1"/>
    <col min="15382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08984375" style="2" bestFit="1" customWidth="1"/>
    <col min="15622" max="15622" width="7.26953125" style="2" customWidth="1"/>
    <col min="15623" max="15623" width="12.08984375" style="2" bestFit="1" customWidth="1"/>
    <col min="15624" max="15627" width="10.453125" style="2" bestFit="1" customWidth="1"/>
    <col min="15628" max="15628" width="5.90625" style="2" bestFit="1" customWidth="1"/>
    <col min="15629" max="15629" width="8.7265625" style="2" bestFit="1" customWidth="1"/>
    <col min="15630" max="15630" width="8.7265625" style="2" customWidth="1"/>
    <col min="15631" max="15631" width="8.453125" style="2" customWidth="1"/>
    <col min="15632" max="15632" width="14.36328125" style="2" bestFit="1" customWidth="1"/>
    <col min="15633" max="15633" width="10" style="2" bestFit="1" customWidth="1"/>
    <col min="15634" max="15634" width="6" style="2" customWidth="1"/>
    <col min="15635" max="15635" width="25.26953125" style="2" bestFit="1" customWidth="1"/>
    <col min="15636" max="15636" width="11" style="2" bestFit="1" customWidth="1"/>
    <col min="15637" max="15637" width="8.26953125" style="2" bestFit="1" customWidth="1"/>
    <col min="15638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08984375" style="2" bestFit="1" customWidth="1"/>
    <col min="15878" max="15878" width="7.26953125" style="2" customWidth="1"/>
    <col min="15879" max="15879" width="12.08984375" style="2" bestFit="1" customWidth="1"/>
    <col min="15880" max="15883" width="10.453125" style="2" bestFit="1" customWidth="1"/>
    <col min="15884" max="15884" width="5.90625" style="2" bestFit="1" customWidth="1"/>
    <col min="15885" max="15885" width="8.7265625" style="2" bestFit="1" customWidth="1"/>
    <col min="15886" max="15886" width="8.7265625" style="2" customWidth="1"/>
    <col min="15887" max="15887" width="8.453125" style="2" customWidth="1"/>
    <col min="15888" max="15888" width="14.36328125" style="2" bestFit="1" customWidth="1"/>
    <col min="15889" max="15889" width="10" style="2" bestFit="1" customWidth="1"/>
    <col min="15890" max="15890" width="6" style="2" customWidth="1"/>
    <col min="15891" max="15891" width="25.26953125" style="2" bestFit="1" customWidth="1"/>
    <col min="15892" max="15892" width="11" style="2" bestFit="1" customWidth="1"/>
    <col min="15893" max="15893" width="8.26953125" style="2" bestFit="1" customWidth="1"/>
    <col min="15894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08984375" style="2" bestFit="1" customWidth="1"/>
    <col min="16134" max="16134" width="7.26953125" style="2" customWidth="1"/>
    <col min="16135" max="16135" width="12.08984375" style="2" bestFit="1" customWidth="1"/>
    <col min="16136" max="16139" width="10.453125" style="2" bestFit="1" customWidth="1"/>
    <col min="16140" max="16140" width="5.90625" style="2" bestFit="1" customWidth="1"/>
    <col min="16141" max="16141" width="8.7265625" style="2" bestFit="1" customWidth="1"/>
    <col min="16142" max="16142" width="8.7265625" style="2" customWidth="1"/>
    <col min="16143" max="16143" width="8.453125" style="2" customWidth="1"/>
    <col min="16144" max="16144" width="14.36328125" style="2" bestFit="1" customWidth="1"/>
    <col min="16145" max="16145" width="10" style="2" bestFit="1" customWidth="1"/>
    <col min="16146" max="16146" width="6" style="2" customWidth="1"/>
    <col min="16147" max="16147" width="25.26953125" style="2" bestFit="1" customWidth="1"/>
    <col min="16148" max="16148" width="11" style="2" bestFit="1" customWidth="1"/>
    <col min="16149" max="16149" width="8.26953125" style="2" bestFit="1" customWidth="1"/>
    <col min="16150" max="16384" width="9" style="2"/>
  </cols>
  <sheetData>
    <row r="1" spans="1:27" ht="21.75" customHeight="1">
      <c r="A1" s="1"/>
      <c r="B1" s="1"/>
      <c r="P1" s="3"/>
    </row>
    <row r="2" spans="1:27" s="5" customFormat="1" ht="15.5">
      <c r="A2" s="2"/>
      <c r="B2" s="2"/>
      <c r="C2" s="2"/>
      <c r="E2" s="6"/>
      <c r="H2" s="2"/>
      <c r="I2" s="2"/>
      <c r="J2" s="7" t="s">
        <v>0</v>
      </c>
      <c r="K2" s="7"/>
      <c r="L2" s="7"/>
      <c r="M2" s="7"/>
      <c r="N2" s="7"/>
      <c r="O2" s="7"/>
      <c r="P2" s="7"/>
      <c r="Q2" s="7"/>
      <c r="R2" s="8"/>
      <c r="S2" s="8"/>
      <c r="T2" s="188" t="s">
        <v>1</v>
      </c>
      <c r="U2" s="188"/>
      <c r="V2" s="188"/>
      <c r="W2" s="9"/>
      <c r="X2" s="9"/>
      <c r="Y2" s="9"/>
      <c r="Z2" s="4"/>
      <c r="AA2" s="10"/>
    </row>
    <row r="3" spans="1:27" s="5" customFormat="1" ht="23.25" customHeight="1">
      <c r="A3" s="11" t="s">
        <v>2</v>
      </c>
      <c r="B3" s="12"/>
      <c r="C3" s="7"/>
      <c r="E3" s="2"/>
      <c r="F3" s="2"/>
      <c r="G3" s="2"/>
      <c r="H3" s="2"/>
      <c r="I3" s="7"/>
      <c r="J3" s="2"/>
      <c r="K3" s="2"/>
      <c r="L3" s="2"/>
      <c r="M3" s="2"/>
      <c r="N3" s="2"/>
      <c r="P3" s="9"/>
      <c r="U3" s="13"/>
      <c r="V3" s="13" t="s">
        <v>3</v>
      </c>
      <c r="Z3" s="4"/>
      <c r="AA3" s="10"/>
    </row>
    <row r="4" spans="1:27" s="5" customFormat="1" ht="14.25" customHeight="1" thickBot="1">
      <c r="A4" s="189" t="s">
        <v>4</v>
      </c>
      <c r="B4" s="192" t="s">
        <v>5</v>
      </c>
      <c r="C4" s="193"/>
      <c r="D4" s="198"/>
      <c r="E4" s="192" t="s">
        <v>6</v>
      </c>
      <c r="F4" s="198"/>
      <c r="G4" s="200" t="s">
        <v>7</v>
      </c>
      <c r="H4" s="201" t="s">
        <v>8</v>
      </c>
      <c r="I4" s="200" t="s">
        <v>9</v>
      </c>
      <c r="J4" s="200" t="s">
        <v>10</v>
      </c>
      <c r="K4" s="202" t="s">
        <v>11</v>
      </c>
      <c r="L4" s="203" t="s">
        <v>12</v>
      </c>
      <c r="M4" s="204"/>
      <c r="N4" s="204"/>
      <c r="O4" s="205"/>
      <c r="P4" s="200" t="s">
        <v>13</v>
      </c>
      <c r="Q4" s="208" t="s">
        <v>14</v>
      </c>
      <c r="R4" s="209"/>
      <c r="S4" s="210"/>
      <c r="T4" s="214" t="s">
        <v>15</v>
      </c>
      <c r="U4" s="234" t="s">
        <v>16</v>
      </c>
      <c r="V4" s="237" t="s">
        <v>17</v>
      </c>
      <c r="Z4" s="4"/>
      <c r="AA4" s="10"/>
    </row>
    <row r="5" spans="1:27" s="5" customFormat="1" ht="14.25" customHeight="1">
      <c r="A5" s="190"/>
      <c r="B5" s="194"/>
      <c r="C5" s="195"/>
      <c r="D5" s="199"/>
      <c r="E5" s="196"/>
      <c r="F5" s="199"/>
      <c r="G5" s="190"/>
      <c r="H5" s="190"/>
      <c r="I5" s="190"/>
      <c r="J5" s="190"/>
      <c r="K5" s="194"/>
      <c r="L5" s="216" t="s">
        <v>18</v>
      </c>
      <c r="M5" s="219" t="s">
        <v>19</v>
      </c>
      <c r="N5" s="222" t="s">
        <v>20</v>
      </c>
      <c r="O5" s="225" t="s">
        <v>21</v>
      </c>
      <c r="P5" s="206"/>
      <c r="Q5" s="211"/>
      <c r="R5" s="212"/>
      <c r="S5" s="213"/>
      <c r="T5" s="215"/>
      <c r="U5" s="235"/>
      <c r="V5" s="225"/>
      <c r="Z5" s="4"/>
      <c r="AA5" s="10"/>
    </row>
    <row r="6" spans="1:27" s="5" customFormat="1" ht="14.25" customHeight="1">
      <c r="A6" s="190"/>
      <c r="B6" s="194"/>
      <c r="C6" s="195"/>
      <c r="D6" s="189" t="s">
        <v>22</v>
      </c>
      <c r="E6" s="189" t="s">
        <v>22</v>
      </c>
      <c r="F6" s="200" t="s">
        <v>23</v>
      </c>
      <c r="G6" s="190"/>
      <c r="H6" s="190"/>
      <c r="I6" s="190"/>
      <c r="J6" s="190"/>
      <c r="K6" s="194"/>
      <c r="L6" s="217"/>
      <c r="M6" s="220"/>
      <c r="N6" s="223"/>
      <c r="O6" s="226"/>
      <c r="P6" s="206"/>
      <c r="Q6" s="200" t="s">
        <v>24</v>
      </c>
      <c r="R6" s="200" t="s">
        <v>25</v>
      </c>
      <c r="S6" s="189" t="s">
        <v>26</v>
      </c>
      <c r="T6" s="228" t="s">
        <v>27</v>
      </c>
      <c r="U6" s="235"/>
      <c r="V6" s="225"/>
      <c r="Z6" s="4"/>
      <c r="AA6" s="10"/>
    </row>
    <row r="7" spans="1:27" s="5" customFormat="1">
      <c r="A7" s="190"/>
      <c r="B7" s="194"/>
      <c r="C7" s="195"/>
      <c r="D7" s="190"/>
      <c r="E7" s="190"/>
      <c r="F7" s="190"/>
      <c r="G7" s="190"/>
      <c r="H7" s="190"/>
      <c r="I7" s="190"/>
      <c r="J7" s="190"/>
      <c r="K7" s="194"/>
      <c r="L7" s="217"/>
      <c r="M7" s="220"/>
      <c r="N7" s="223"/>
      <c r="O7" s="226"/>
      <c r="P7" s="206"/>
      <c r="Q7" s="206"/>
      <c r="R7" s="206"/>
      <c r="S7" s="190"/>
      <c r="T7" s="229"/>
      <c r="U7" s="235"/>
      <c r="V7" s="225"/>
      <c r="Z7" s="4"/>
      <c r="AA7" s="10"/>
    </row>
    <row r="8" spans="1:27" s="5" customFormat="1">
      <c r="A8" s="191"/>
      <c r="B8" s="196"/>
      <c r="C8" s="197"/>
      <c r="D8" s="191"/>
      <c r="E8" s="191"/>
      <c r="F8" s="191"/>
      <c r="G8" s="191"/>
      <c r="H8" s="191"/>
      <c r="I8" s="191"/>
      <c r="J8" s="191"/>
      <c r="K8" s="196"/>
      <c r="L8" s="218"/>
      <c r="M8" s="221"/>
      <c r="N8" s="224"/>
      <c r="O8" s="226"/>
      <c r="P8" s="207"/>
      <c r="Q8" s="207"/>
      <c r="R8" s="207"/>
      <c r="S8" s="191"/>
      <c r="T8" s="230"/>
      <c r="U8" s="236"/>
      <c r="V8" s="225"/>
      <c r="X8" s="14" t="s">
        <v>28</v>
      </c>
      <c r="Z8" s="4"/>
      <c r="AA8" s="10"/>
    </row>
    <row r="9" spans="1:27" s="5" customFormat="1" ht="24" customHeight="1">
      <c r="A9" s="15" t="s">
        <v>29</v>
      </c>
      <c r="B9" s="16"/>
      <c r="C9" s="17" t="s">
        <v>30</v>
      </c>
      <c r="D9" s="18" t="s">
        <v>31</v>
      </c>
      <c r="E9" s="19" t="s">
        <v>32</v>
      </c>
      <c r="F9" s="20">
        <v>0.65800000000000003</v>
      </c>
      <c r="G9" s="21" t="s">
        <v>33</v>
      </c>
      <c r="H9" s="19" t="s">
        <v>34</v>
      </c>
      <c r="I9" s="19">
        <v>350</v>
      </c>
      <c r="J9" s="19" t="s">
        <v>35</v>
      </c>
      <c r="K9" s="21" t="s">
        <v>36</v>
      </c>
      <c r="L9" s="22">
        <v>15.6</v>
      </c>
      <c r="M9" s="23">
        <f t="shared" ref="M9:M30" si="0">IF(L9&gt;0,1/L9*34.6*67.1,"")</f>
        <v>148.824358974359</v>
      </c>
      <c r="N9" s="24">
        <v>18</v>
      </c>
      <c r="O9" s="25">
        <v>20.399999999999999</v>
      </c>
      <c r="P9" s="19" t="s">
        <v>37</v>
      </c>
      <c r="Q9" s="21" t="s">
        <v>38</v>
      </c>
      <c r="R9" s="19" t="s">
        <v>39</v>
      </c>
      <c r="S9" s="19"/>
      <c r="T9" s="26"/>
      <c r="U9" s="27" t="str">
        <f t="shared" ref="U9:U30" si="1">IFERROR(IF(L9&lt;N9,"",(ROUNDDOWN(L9/N9*100,0))),"")</f>
        <v/>
      </c>
      <c r="V9" s="28" t="str">
        <f t="shared" ref="V9:V30" si="2">IF(X9&lt;90,"",X9)</f>
        <v/>
      </c>
      <c r="X9" s="29">
        <f t="shared" ref="X9:X30" si="3">IFERROR(ROUNDDOWN(L9/O9*100,0),"")</f>
        <v>76</v>
      </c>
      <c r="Z9" s="227" t="s">
        <v>40</v>
      </c>
      <c r="AA9" s="227"/>
    </row>
    <row r="10" spans="1:27" s="5" customFormat="1" ht="24" customHeight="1">
      <c r="A10" s="30"/>
      <c r="B10" s="31"/>
      <c r="C10" s="32"/>
      <c r="D10" s="18" t="s">
        <v>31</v>
      </c>
      <c r="E10" s="19" t="s">
        <v>32</v>
      </c>
      <c r="F10" s="20">
        <v>0.65800000000000003</v>
      </c>
      <c r="G10" s="21" t="s">
        <v>41</v>
      </c>
      <c r="H10" s="19" t="s">
        <v>42</v>
      </c>
      <c r="I10" s="19">
        <v>350</v>
      </c>
      <c r="J10" s="19" t="s">
        <v>43</v>
      </c>
      <c r="K10" s="21" t="s">
        <v>36</v>
      </c>
      <c r="L10" s="22">
        <v>16.5</v>
      </c>
      <c r="M10" s="23">
        <f t="shared" si="0"/>
        <v>140.70666666666668</v>
      </c>
      <c r="N10" s="24">
        <v>16</v>
      </c>
      <c r="O10" s="25">
        <v>19.8</v>
      </c>
      <c r="P10" s="19" t="s">
        <v>44</v>
      </c>
      <c r="Q10" s="21" t="s">
        <v>38</v>
      </c>
      <c r="R10" s="19" t="s">
        <v>39</v>
      </c>
      <c r="S10" s="19"/>
      <c r="T10" s="26"/>
      <c r="U10" s="27">
        <f t="shared" si="1"/>
        <v>103</v>
      </c>
      <c r="V10" s="28" t="str">
        <f t="shared" si="2"/>
        <v/>
      </c>
      <c r="X10" s="29">
        <f t="shared" si="3"/>
        <v>83</v>
      </c>
      <c r="Z10" s="227" t="s">
        <v>45</v>
      </c>
      <c r="AA10" s="227"/>
    </row>
    <row r="11" spans="1:27" s="5" customFormat="1" ht="24" customHeight="1">
      <c r="A11" s="30"/>
      <c r="B11" s="31"/>
      <c r="C11" s="32"/>
      <c r="D11" s="18" t="s">
        <v>46</v>
      </c>
      <c r="E11" s="19" t="s">
        <v>32</v>
      </c>
      <c r="F11" s="20">
        <v>0.65800000000000003</v>
      </c>
      <c r="G11" s="21" t="s">
        <v>33</v>
      </c>
      <c r="H11" s="19" t="s">
        <v>47</v>
      </c>
      <c r="I11" s="19">
        <v>350</v>
      </c>
      <c r="J11" s="19" t="s">
        <v>48</v>
      </c>
      <c r="K11" s="21" t="s">
        <v>36</v>
      </c>
      <c r="L11" s="22">
        <v>15.6</v>
      </c>
      <c r="M11" s="23">
        <f t="shared" si="0"/>
        <v>148.824358974359</v>
      </c>
      <c r="N11" s="24">
        <v>18</v>
      </c>
      <c r="O11" s="25">
        <v>20.399999999999999</v>
      </c>
      <c r="P11" s="19" t="s">
        <v>37</v>
      </c>
      <c r="Q11" s="21" t="s">
        <v>38</v>
      </c>
      <c r="R11" s="19" t="s">
        <v>49</v>
      </c>
      <c r="S11" s="19"/>
      <c r="T11" s="26"/>
      <c r="U11" s="27" t="str">
        <f t="shared" si="1"/>
        <v/>
      </c>
      <c r="V11" s="28" t="str">
        <f t="shared" si="2"/>
        <v/>
      </c>
      <c r="X11" s="29">
        <f t="shared" si="3"/>
        <v>76</v>
      </c>
      <c r="Z11" s="227" t="s">
        <v>50</v>
      </c>
      <c r="AA11" s="227"/>
    </row>
    <row r="12" spans="1:27" s="5" customFormat="1" ht="24" customHeight="1">
      <c r="A12" s="30"/>
      <c r="B12" s="31"/>
      <c r="C12" s="32"/>
      <c r="D12" s="18" t="s">
        <v>46</v>
      </c>
      <c r="E12" s="19" t="s">
        <v>32</v>
      </c>
      <c r="F12" s="20">
        <v>0.65800000000000003</v>
      </c>
      <c r="G12" s="21" t="s">
        <v>33</v>
      </c>
      <c r="H12" s="19">
        <v>860</v>
      </c>
      <c r="I12" s="19">
        <v>350</v>
      </c>
      <c r="J12" s="19">
        <v>1320</v>
      </c>
      <c r="K12" s="21" t="s">
        <v>36</v>
      </c>
      <c r="L12" s="22">
        <v>15.6</v>
      </c>
      <c r="M12" s="23">
        <f t="shared" si="0"/>
        <v>148.824358974359</v>
      </c>
      <c r="N12" s="24">
        <v>17.2</v>
      </c>
      <c r="O12" s="25">
        <v>19.899999999999999</v>
      </c>
      <c r="P12" s="19" t="s">
        <v>37</v>
      </c>
      <c r="Q12" s="21" t="s">
        <v>38</v>
      </c>
      <c r="R12" s="19" t="s">
        <v>49</v>
      </c>
      <c r="S12" s="19"/>
      <c r="T12" s="26"/>
      <c r="U12" s="27" t="str">
        <f t="shared" si="1"/>
        <v/>
      </c>
      <c r="V12" s="28" t="str">
        <f t="shared" si="2"/>
        <v/>
      </c>
      <c r="X12" s="29">
        <f t="shared" si="3"/>
        <v>78</v>
      </c>
      <c r="Z12" s="231" t="s">
        <v>51</v>
      </c>
      <c r="AA12" s="227"/>
    </row>
    <row r="13" spans="1:27" s="5" customFormat="1" ht="24" customHeight="1">
      <c r="A13" s="30"/>
      <c r="B13" s="31"/>
      <c r="C13" s="32"/>
      <c r="D13" s="18" t="s">
        <v>46</v>
      </c>
      <c r="E13" s="19" t="s">
        <v>32</v>
      </c>
      <c r="F13" s="20">
        <v>0.65800000000000003</v>
      </c>
      <c r="G13" s="21" t="s">
        <v>41</v>
      </c>
      <c r="H13" s="19" t="s">
        <v>52</v>
      </c>
      <c r="I13" s="19">
        <v>350</v>
      </c>
      <c r="J13" s="19" t="s">
        <v>53</v>
      </c>
      <c r="K13" s="21" t="s">
        <v>36</v>
      </c>
      <c r="L13" s="22">
        <v>15.8</v>
      </c>
      <c r="M13" s="23">
        <f t="shared" si="0"/>
        <v>146.9405063291139</v>
      </c>
      <c r="N13" s="24">
        <v>15.4</v>
      </c>
      <c r="O13" s="25">
        <v>19.2</v>
      </c>
      <c r="P13" s="19" t="s">
        <v>44</v>
      </c>
      <c r="Q13" s="21" t="s">
        <v>38</v>
      </c>
      <c r="R13" s="19" t="s">
        <v>49</v>
      </c>
      <c r="S13" s="19"/>
      <c r="T13" s="26"/>
      <c r="U13" s="27">
        <f t="shared" si="1"/>
        <v>102</v>
      </c>
      <c r="V13" s="28" t="str">
        <f t="shared" si="2"/>
        <v/>
      </c>
      <c r="X13" s="29">
        <f t="shared" si="3"/>
        <v>82</v>
      </c>
      <c r="Z13" s="232" t="s">
        <v>54</v>
      </c>
      <c r="AA13" s="233"/>
    </row>
    <row r="14" spans="1:27" s="5" customFormat="1" ht="24" customHeight="1">
      <c r="A14" s="30"/>
      <c r="B14" s="33"/>
      <c r="C14" s="34"/>
      <c r="D14" s="18" t="s">
        <v>46</v>
      </c>
      <c r="E14" s="19" t="s">
        <v>32</v>
      </c>
      <c r="F14" s="20">
        <v>0.65800000000000003</v>
      </c>
      <c r="G14" s="21" t="s">
        <v>41</v>
      </c>
      <c r="H14" s="19" t="s">
        <v>55</v>
      </c>
      <c r="I14" s="19">
        <v>350</v>
      </c>
      <c r="J14" s="19" t="s">
        <v>56</v>
      </c>
      <c r="K14" s="21" t="s">
        <v>36</v>
      </c>
      <c r="L14" s="22">
        <v>15.8</v>
      </c>
      <c r="M14" s="23">
        <f t="shared" si="0"/>
        <v>146.9405063291139</v>
      </c>
      <c r="N14" s="24">
        <v>16</v>
      </c>
      <c r="O14" s="25">
        <v>19.8</v>
      </c>
      <c r="P14" s="19" t="s">
        <v>44</v>
      </c>
      <c r="Q14" s="21" t="s">
        <v>38</v>
      </c>
      <c r="R14" s="19" t="s">
        <v>49</v>
      </c>
      <c r="S14" s="19"/>
      <c r="T14" s="26"/>
      <c r="U14" s="27" t="str">
        <f t="shared" si="1"/>
        <v/>
      </c>
      <c r="V14" s="28" t="str">
        <f t="shared" si="2"/>
        <v/>
      </c>
      <c r="X14" s="29">
        <f t="shared" si="3"/>
        <v>79</v>
      </c>
      <c r="Z14" s="227" t="s">
        <v>57</v>
      </c>
      <c r="AA14" s="227"/>
    </row>
    <row r="15" spans="1:27" s="5" customFormat="1" ht="24" customHeight="1">
      <c r="A15" s="30"/>
      <c r="B15" s="16"/>
      <c r="C15" s="17" t="s">
        <v>58</v>
      </c>
      <c r="D15" s="18" t="s">
        <v>59</v>
      </c>
      <c r="E15" s="19" t="s">
        <v>32</v>
      </c>
      <c r="F15" s="20">
        <v>0.65800000000000003</v>
      </c>
      <c r="G15" s="21" t="s">
        <v>33</v>
      </c>
      <c r="H15" s="19" t="s">
        <v>60</v>
      </c>
      <c r="I15" s="19" t="s">
        <v>61</v>
      </c>
      <c r="J15" s="19" t="s">
        <v>62</v>
      </c>
      <c r="K15" s="21" t="s">
        <v>36</v>
      </c>
      <c r="L15" s="22">
        <v>14.9</v>
      </c>
      <c r="M15" s="23">
        <f t="shared" si="0"/>
        <v>155.81610738255031</v>
      </c>
      <c r="N15" s="24">
        <v>17.2</v>
      </c>
      <c r="O15" s="25">
        <v>19.899999999999999</v>
      </c>
      <c r="P15" s="19" t="s">
        <v>37</v>
      </c>
      <c r="Q15" s="21" t="s">
        <v>38</v>
      </c>
      <c r="R15" s="19" t="s">
        <v>39</v>
      </c>
      <c r="S15" s="19"/>
      <c r="T15" s="26"/>
      <c r="U15" s="27" t="str">
        <f t="shared" si="1"/>
        <v/>
      </c>
      <c r="V15" s="28" t="str">
        <f t="shared" si="2"/>
        <v/>
      </c>
      <c r="X15" s="29">
        <f t="shared" si="3"/>
        <v>74</v>
      </c>
      <c r="Z15" s="35" t="s">
        <v>63</v>
      </c>
    </row>
    <row r="16" spans="1:27" s="5" customFormat="1" ht="24" customHeight="1">
      <c r="A16" s="30"/>
      <c r="B16" s="31"/>
      <c r="C16" s="32"/>
      <c r="D16" s="18" t="s">
        <v>59</v>
      </c>
      <c r="E16" s="19" t="s">
        <v>32</v>
      </c>
      <c r="F16" s="20">
        <v>0.65800000000000003</v>
      </c>
      <c r="G16" s="21" t="s">
        <v>41</v>
      </c>
      <c r="H16" s="19" t="s">
        <v>64</v>
      </c>
      <c r="I16" s="19" t="s">
        <v>61</v>
      </c>
      <c r="J16" s="19" t="s">
        <v>65</v>
      </c>
      <c r="K16" s="21" t="s">
        <v>36</v>
      </c>
      <c r="L16" s="22">
        <v>15.6</v>
      </c>
      <c r="M16" s="23">
        <f t="shared" si="0"/>
        <v>148.824358974359</v>
      </c>
      <c r="N16" s="24">
        <v>15.4</v>
      </c>
      <c r="O16" s="25">
        <v>19.2</v>
      </c>
      <c r="P16" s="19" t="s">
        <v>44</v>
      </c>
      <c r="Q16" s="21" t="s">
        <v>38</v>
      </c>
      <c r="R16" s="19" t="s">
        <v>39</v>
      </c>
      <c r="S16" s="19"/>
      <c r="T16" s="26"/>
      <c r="U16" s="27">
        <f t="shared" si="1"/>
        <v>101</v>
      </c>
      <c r="V16" s="28" t="str">
        <f t="shared" si="2"/>
        <v/>
      </c>
      <c r="X16" s="29">
        <f t="shared" si="3"/>
        <v>81</v>
      </c>
      <c r="Z16" s="35" t="s">
        <v>66</v>
      </c>
    </row>
    <row r="17" spans="1:26" s="5" customFormat="1" ht="24" customHeight="1">
      <c r="A17" s="30"/>
      <c r="B17" s="33"/>
      <c r="C17" s="34"/>
      <c r="D17" s="18" t="s">
        <v>59</v>
      </c>
      <c r="E17" s="19" t="s">
        <v>32</v>
      </c>
      <c r="F17" s="20">
        <v>0.65800000000000003</v>
      </c>
      <c r="G17" s="21" t="s">
        <v>41</v>
      </c>
      <c r="H17" s="19">
        <v>950</v>
      </c>
      <c r="I17" s="19" t="s">
        <v>61</v>
      </c>
      <c r="J17" s="19" t="s">
        <v>67</v>
      </c>
      <c r="K17" s="21" t="s">
        <v>36</v>
      </c>
      <c r="L17" s="22">
        <v>14.7</v>
      </c>
      <c r="M17" s="23">
        <f t="shared" si="0"/>
        <v>157.93605442176872</v>
      </c>
      <c r="N17" s="24">
        <v>15.4</v>
      </c>
      <c r="O17" s="25">
        <v>19.2</v>
      </c>
      <c r="P17" s="19" t="s">
        <v>68</v>
      </c>
      <c r="Q17" s="21" t="s">
        <v>38</v>
      </c>
      <c r="R17" s="19" t="s">
        <v>39</v>
      </c>
      <c r="S17" s="19"/>
      <c r="T17" s="26"/>
      <c r="U17" s="27" t="str">
        <f t="shared" si="1"/>
        <v/>
      </c>
      <c r="V17" s="28" t="str">
        <f t="shared" si="2"/>
        <v/>
      </c>
      <c r="X17" s="29">
        <f t="shared" si="3"/>
        <v>76</v>
      </c>
      <c r="Z17" s="35" t="s">
        <v>69</v>
      </c>
    </row>
    <row r="18" spans="1:26" s="5" customFormat="1" ht="24" customHeight="1">
      <c r="A18" s="30"/>
      <c r="B18" s="36"/>
      <c r="C18" s="37" t="s">
        <v>70</v>
      </c>
      <c r="D18" s="18" t="s">
        <v>59</v>
      </c>
      <c r="E18" s="19" t="s">
        <v>32</v>
      </c>
      <c r="F18" s="20">
        <v>0.65800000000000003</v>
      </c>
      <c r="G18" s="21" t="s">
        <v>41</v>
      </c>
      <c r="H18" s="19" t="s">
        <v>71</v>
      </c>
      <c r="I18" s="19" t="s">
        <v>61</v>
      </c>
      <c r="J18" s="19" t="s">
        <v>72</v>
      </c>
      <c r="K18" s="21" t="s">
        <v>36</v>
      </c>
      <c r="L18" s="22">
        <v>14.7</v>
      </c>
      <c r="M18" s="23">
        <f t="shared" si="0"/>
        <v>157.93605442176872</v>
      </c>
      <c r="N18" s="24">
        <v>15.4</v>
      </c>
      <c r="O18" s="25">
        <v>19.2</v>
      </c>
      <c r="P18" s="19" t="s">
        <v>68</v>
      </c>
      <c r="Q18" s="21" t="s">
        <v>38</v>
      </c>
      <c r="R18" s="19" t="s">
        <v>39</v>
      </c>
      <c r="S18" s="19"/>
      <c r="T18" s="26"/>
      <c r="U18" s="27" t="str">
        <f t="shared" si="1"/>
        <v/>
      </c>
      <c r="V18" s="28" t="str">
        <f t="shared" si="2"/>
        <v/>
      </c>
      <c r="X18" s="29">
        <f t="shared" si="3"/>
        <v>76</v>
      </c>
      <c r="Z18" s="35" t="s">
        <v>73</v>
      </c>
    </row>
    <row r="19" spans="1:26" s="5" customFormat="1" ht="24" customHeight="1">
      <c r="A19" s="30"/>
      <c r="B19" s="16"/>
      <c r="C19" s="17" t="s">
        <v>58</v>
      </c>
      <c r="D19" s="18" t="s">
        <v>74</v>
      </c>
      <c r="E19" s="19" t="s">
        <v>32</v>
      </c>
      <c r="F19" s="20">
        <v>0.65800000000000003</v>
      </c>
      <c r="G19" s="21" t="s">
        <v>33</v>
      </c>
      <c r="H19" s="19" t="s">
        <v>75</v>
      </c>
      <c r="I19" s="19" t="s">
        <v>61</v>
      </c>
      <c r="J19" s="19" t="s">
        <v>76</v>
      </c>
      <c r="K19" s="21" t="s">
        <v>36</v>
      </c>
      <c r="L19" s="22">
        <v>14.9</v>
      </c>
      <c r="M19" s="23">
        <f t="shared" si="0"/>
        <v>155.81610738255031</v>
      </c>
      <c r="N19" s="24">
        <v>17.2</v>
      </c>
      <c r="O19" s="25">
        <v>19.899999999999999</v>
      </c>
      <c r="P19" s="19" t="s">
        <v>37</v>
      </c>
      <c r="Q19" s="21" t="s">
        <v>38</v>
      </c>
      <c r="R19" s="19" t="s">
        <v>49</v>
      </c>
      <c r="S19" s="19"/>
      <c r="T19" s="26"/>
      <c r="U19" s="27" t="str">
        <f t="shared" si="1"/>
        <v/>
      </c>
      <c r="V19" s="28" t="str">
        <f t="shared" si="2"/>
        <v/>
      </c>
      <c r="X19" s="29">
        <f t="shared" si="3"/>
        <v>74</v>
      </c>
      <c r="Z19" s="35" t="s">
        <v>63</v>
      </c>
    </row>
    <row r="20" spans="1:26" s="5" customFormat="1" ht="24" customHeight="1">
      <c r="A20" s="30"/>
      <c r="B20" s="31"/>
      <c r="C20" s="32"/>
      <c r="D20" s="18" t="s">
        <v>74</v>
      </c>
      <c r="E20" s="19" t="s">
        <v>32</v>
      </c>
      <c r="F20" s="20">
        <v>0.65800000000000003</v>
      </c>
      <c r="G20" s="21" t="s">
        <v>41</v>
      </c>
      <c r="H20" s="19" t="s">
        <v>77</v>
      </c>
      <c r="I20" s="19" t="s">
        <v>61</v>
      </c>
      <c r="J20" s="19" t="s">
        <v>78</v>
      </c>
      <c r="K20" s="21" t="s">
        <v>36</v>
      </c>
      <c r="L20" s="22">
        <v>15.6</v>
      </c>
      <c r="M20" s="23">
        <f t="shared" si="0"/>
        <v>148.824358974359</v>
      </c>
      <c r="N20" s="24">
        <v>15.4</v>
      </c>
      <c r="O20" s="25">
        <v>19.2</v>
      </c>
      <c r="P20" s="19" t="s">
        <v>44</v>
      </c>
      <c r="Q20" s="21" t="s">
        <v>38</v>
      </c>
      <c r="R20" s="19" t="s">
        <v>49</v>
      </c>
      <c r="S20" s="19"/>
      <c r="T20" s="26"/>
      <c r="U20" s="27">
        <f t="shared" si="1"/>
        <v>101</v>
      </c>
      <c r="V20" s="28" t="str">
        <f t="shared" si="2"/>
        <v/>
      </c>
      <c r="X20" s="29">
        <f t="shared" si="3"/>
        <v>81</v>
      </c>
      <c r="Z20" s="35" t="s">
        <v>66</v>
      </c>
    </row>
    <row r="21" spans="1:26" s="5" customFormat="1" ht="24" customHeight="1">
      <c r="A21" s="30"/>
      <c r="B21" s="33"/>
      <c r="C21" s="34"/>
      <c r="D21" s="18" t="s">
        <v>74</v>
      </c>
      <c r="E21" s="19" t="s">
        <v>32</v>
      </c>
      <c r="F21" s="20">
        <v>0.65800000000000003</v>
      </c>
      <c r="G21" s="21" t="s">
        <v>41</v>
      </c>
      <c r="H21" s="19">
        <v>990</v>
      </c>
      <c r="I21" s="19" t="s">
        <v>61</v>
      </c>
      <c r="J21" s="19" t="s">
        <v>79</v>
      </c>
      <c r="K21" s="21" t="s">
        <v>36</v>
      </c>
      <c r="L21" s="22">
        <v>14.7</v>
      </c>
      <c r="M21" s="23">
        <f t="shared" si="0"/>
        <v>157.93605442176872</v>
      </c>
      <c r="N21" s="24">
        <v>14.7</v>
      </c>
      <c r="O21" s="25">
        <v>18.7</v>
      </c>
      <c r="P21" s="19" t="s">
        <v>68</v>
      </c>
      <c r="Q21" s="21" t="s">
        <v>38</v>
      </c>
      <c r="R21" s="19" t="s">
        <v>49</v>
      </c>
      <c r="S21" s="19"/>
      <c r="T21" s="26"/>
      <c r="U21" s="27">
        <f t="shared" si="1"/>
        <v>100</v>
      </c>
      <c r="V21" s="28" t="str">
        <f t="shared" si="2"/>
        <v/>
      </c>
      <c r="X21" s="29">
        <f t="shared" si="3"/>
        <v>78</v>
      </c>
      <c r="Z21" s="35" t="s">
        <v>69</v>
      </c>
    </row>
    <row r="22" spans="1:26" s="5" customFormat="1" ht="24" customHeight="1">
      <c r="A22" s="30"/>
      <c r="B22" s="36"/>
      <c r="C22" s="37" t="s">
        <v>70</v>
      </c>
      <c r="D22" s="18" t="s">
        <v>74</v>
      </c>
      <c r="E22" s="19" t="s">
        <v>32</v>
      </c>
      <c r="F22" s="20">
        <v>0.65800000000000003</v>
      </c>
      <c r="G22" s="21" t="s">
        <v>41</v>
      </c>
      <c r="H22" s="19" t="s">
        <v>80</v>
      </c>
      <c r="I22" s="19" t="s">
        <v>61</v>
      </c>
      <c r="J22" s="19" t="s">
        <v>81</v>
      </c>
      <c r="K22" s="21" t="s">
        <v>36</v>
      </c>
      <c r="L22" s="22">
        <v>14.7</v>
      </c>
      <c r="M22" s="23">
        <f t="shared" si="0"/>
        <v>157.93605442176872</v>
      </c>
      <c r="N22" s="24">
        <v>14.7</v>
      </c>
      <c r="O22" s="25">
        <v>18.7</v>
      </c>
      <c r="P22" s="19" t="s">
        <v>68</v>
      </c>
      <c r="Q22" s="21" t="s">
        <v>38</v>
      </c>
      <c r="R22" s="19" t="s">
        <v>49</v>
      </c>
      <c r="S22" s="19"/>
      <c r="T22" s="26"/>
      <c r="U22" s="27">
        <f t="shared" si="1"/>
        <v>100</v>
      </c>
      <c r="V22" s="28" t="str">
        <f t="shared" si="2"/>
        <v/>
      </c>
      <c r="X22" s="29">
        <f t="shared" si="3"/>
        <v>78</v>
      </c>
      <c r="Z22" s="35" t="s">
        <v>73</v>
      </c>
    </row>
    <row r="23" spans="1:26" s="5" customFormat="1" ht="24" customHeight="1">
      <c r="A23" s="30"/>
      <c r="B23" s="16"/>
      <c r="C23" s="17" t="s">
        <v>58</v>
      </c>
      <c r="D23" s="18" t="s">
        <v>82</v>
      </c>
      <c r="E23" s="19" t="s">
        <v>32</v>
      </c>
      <c r="F23" s="20">
        <v>0.65800000000000003</v>
      </c>
      <c r="G23" s="21" t="s">
        <v>41</v>
      </c>
      <c r="H23" s="19" t="s">
        <v>83</v>
      </c>
      <c r="I23" s="19" t="s">
        <v>61</v>
      </c>
      <c r="J23" s="19" t="s">
        <v>84</v>
      </c>
      <c r="K23" s="21" t="s">
        <v>36</v>
      </c>
      <c r="L23" s="22">
        <v>15.6</v>
      </c>
      <c r="M23" s="23">
        <f t="shared" si="0"/>
        <v>148.824358974359</v>
      </c>
      <c r="N23" s="24">
        <v>15.4</v>
      </c>
      <c r="O23" s="25">
        <v>19.2</v>
      </c>
      <c r="P23" s="19" t="s">
        <v>44</v>
      </c>
      <c r="Q23" s="21" t="s">
        <v>38</v>
      </c>
      <c r="R23" s="19" t="s">
        <v>39</v>
      </c>
      <c r="S23" s="19"/>
      <c r="T23" s="26" t="s">
        <v>85</v>
      </c>
      <c r="U23" s="27">
        <f t="shared" si="1"/>
        <v>101</v>
      </c>
      <c r="V23" s="28" t="str">
        <f t="shared" si="2"/>
        <v/>
      </c>
      <c r="X23" s="29">
        <f t="shared" si="3"/>
        <v>81</v>
      </c>
      <c r="Z23" s="38" t="s">
        <v>86</v>
      </c>
    </row>
    <row r="24" spans="1:26" s="5" customFormat="1" ht="24" customHeight="1">
      <c r="A24" s="30"/>
      <c r="B24" s="33"/>
      <c r="C24" s="34"/>
      <c r="D24" s="18" t="s">
        <v>87</v>
      </c>
      <c r="E24" s="19" t="s">
        <v>32</v>
      </c>
      <c r="F24" s="20">
        <v>0.65800000000000003</v>
      </c>
      <c r="G24" s="21" t="s">
        <v>41</v>
      </c>
      <c r="H24" s="19" t="s">
        <v>88</v>
      </c>
      <c r="I24" s="19" t="s">
        <v>61</v>
      </c>
      <c r="J24" s="19" t="s">
        <v>89</v>
      </c>
      <c r="K24" s="21" t="s">
        <v>36</v>
      </c>
      <c r="L24" s="22">
        <v>15.6</v>
      </c>
      <c r="M24" s="23">
        <f t="shared" si="0"/>
        <v>148.824358974359</v>
      </c>
      <c r="N24" s="24">
        <v>15.4</v>
      </c>
      <c r="O24" s="25">
        <v>19.2</v>
      </c>
      <c r="P24" s="19" t="s">
        <v>44</v>
      </c>
      <c r="Q24" s="21" t="s">
        <v>38</v>
      </c>
      <c r="R24" s="19" t="s">
        <v>49</v>
      </c>
      <c r="S24" s="19"/>
      <c r="T24" s="26" t="s">
        <v>85</v>
      </c>
      <c r="U24" s="27">
        <f t="shared" si="1"/>
        <v>101</v>
      </c>
      <c r="V24" s="28" t="str">
        <f t="shared" si="2"/>
        <v/>
      </c>
      <c r="X24" s="29">
        <f t="shared" si="3"/>
        <v>81</v>
      </c>
      <c r="Z24" s="38" t="s">
        <v>86</v>
      </c>
    </row>
    <row r="25" spans="1:26" s="5" customFormat="1" ht="24" customHeight="1">
      <c r="A25" s="30"/>
      <c r="B25" s="16"/>
      <c r="C25" s="17" t="s">
        <v>90</v>
      </c>
      <c r="D25" s="18" t="s">
        <v>91</v>
      </c>
      <c r="E25" s="19" t="s">
        <v>32</v>
      </c>
      <c r="F25" s="20">
        <v>0.65800000000000003</v>
      </c>
      <c r="G25" s="21" t="s">
        <v>33</v>
      </c>
      <c r="H25" s="19">
        <v>870</v>
      </c>
      <c r="I25" s="19">
        <v>250</v>
      </c>
      <c r="J25" s="19">
        <v>1340</v>
      </c>
      <c r="K25" s="21" t="s">
        <v>36</v>
      </c>
      <c r="L25" s="22">
        <v>14.9</v>
      </c>
      <c r="M25" s="23">
        <f t="shared" si="0"/>
        <v>155.81610738255031</v>
      </c>
      <c r="N25" s="24">
        <v>17.2</v>
      </c>
      <c r="O25" s="25">
        <v>19.899999999999999</v>
      </c>
      <c r="P25" s="19" t="s">
        <v>37</v>
      </c>
      <c r="Q25" s="21" t="s">
        <v>38</v>
      </c>
      <c r="R25" s="19" t="s">
        <v>39</v>
      </c>
      <c r="S25" s="19"/>
      <c r="T25" s="26"/>
      <c r="U25" s="27" t="str">
        <f t="shared" si="1"/>
        <v/>
      </c>
      <c r="V25" s="28" t="str">
        <f t="shared" si="2"/>
        <v/>
      </c>
      <c r="X25" s="29">
        <f t="shared" si="3"/>
        <v>74</v>
      </c>
      <c r="Z25" s="35" t="s">
        <v>92</v>
      </c>
    </row>
    <row r="26" spans="1:26" s="5" customFormat="1" ht="24" customHeight="1">
      <c r="A26" s="30"/>
      <c r="B26" s="33"/>
      <c r="C26" s="34"/>
      <c r="D26" s="18" t="s">
        <v>91</v>
      </c>
      <c r="E26" s="19" t="s">
        <v>32</v>
      </c>
      <c r="F26" s="20">
        <v>0.65800000000000003</v>
      </c>
      <c r="G26" s="21" t="s">
        <v>41</v>
      </c>
      <c r="H26" s="19" t="s">
        <v>93</v>
      </c>
      <c r="I26" s="19">
        <v>250</v>
      </c>
      <c r="J26" s="19" t="s">
        <v>94</v>
      </c>
      <c r="K26" s="21" t="s">
        <v>36</v>
      </c>
      <c r="L26" s="22">
        <v>15.6</v>
      </c>
      <c r="M26" s="23">
        <f t="shared" si="0"/>
        <v>148.824358974359</v>
      </c>
      <c r="N26" s="24">
        <v>15.4</v>
      </c>
      <c r="O26" s="25">
        <v>19.2</v>
      </c>
      <c r="P26" s="19" t="s">
        <v>44</v>
      </c>
      <c r="Q26" s="21" t="s">
        <v>38</v>
      </c>
      <c r="R26" s="19" t="s">
        <v>39</v>
      </c>
      <c r="S26" s="19"/>
      <c r="T26" s="26"/>
      <c r="U26" s="27">
        <f t="shared" si="1"/>
        <v>101</v>
      </c>
      <c r="V26" s="28" t="str">
        <f t="shared" si="2"/>
        <v/>
      </c>
      <c r="X26" s="29">
        <f t="shared" si="3"/>
        <v>81</v>
      </c>
      <c r="Z26" s="35" t="s">
        <v>95</v>
      </c>
    </row>
    <row r="27" spans="1:26" s="5" customFormat="1" ht="24" customHeight="1">
      <c r="A27" s="30"/>
      <c r="B27" s="36"/>
      <c r="C27" s="37" t="s">
        <v>96</v>
      </c>
      <c r="D27" s="18" t="s">
        <v>91</v>
      </c>
      <c r="E27" s="19" t="s">
        <v>32</v>
      </c>
      <c r="F27" s="20">
        <v>0.65800000000000003</v>
      </c>
      <c r="G27" s="21" t="s">
        <v>41</v>
      </c>
      <c r="H27" s="19">
        <v>960</v>
      </c>
      <c r="I27" s="19">
        <v>250</v>
      </c>
      <c r="J27" s="19">
        <v>1430</v>
      </c>
      <c r="K27" s="21" t="s">
        <v>36</v>
      </c>
      <c r="L27" s="22">
        <v>14.7</v>
      </c>
      <c r="M27" s="23">
        <f t="shared" si="0"/>
        <v>157.93605442176872</v>
      </c>
      <c r="N27" s="24">
        <v>15.4</v>
      </c>
      <c r="O27" s="25">
        <v>19.2</v>
      </c>
      <c r="P27" s="19" t="s">
        <v>68</v>
      </c>
      <c r="Q27" s="21" t="s">
        <v>38</v>
      </c>
      <c r="R27" s="19" t="s">
        <v>39</v>
      </c>
      <c r="S27" s="19"/>
      <c r="T27" s="26"/>
      <c r="U27" s="27" t="str">
        <f t="shared" si="1"/>
        <v/>
      </c>
      <c r="V27" s="28" t="str">
        <f t="shared" si="2"/>
        <v/>
      </c>
      <c r="X27" s="29">
        <f t="shared" si="3"/>
        <v>76</v>
      </c>
      <c r="Z27" s="35" t="s">
        <v>97</v>
      </c>
    </row>
    <row r="28" spans="1:26" s="5" customFormat="1" ht="24" customHeight="1">
      <c r="A28" s="30"/>
      <c r="B28" s="16"/>
      <c r="C28" s="17" t="s">
        <v>90</v>
      </c>
      <c r="D28" s="18" t="s">
        <v>98</v>
      </c>
      <c r="E28" s="19" t="s">
        <v>32</v>
      </c>
      <c r="F28" s="20">
        <v>0.65800000000000003</v>
      </c>
      <c r="G28" s="21" t="s">
        <v>33</v>
      </c>
      <c r="H28" s="19">
        <v>920</v>
      </c>
      <c r="I28" s="19">
        <v>250</v>
      </c>
      <c r="J28" s="19">
        <v>1390</v>
      </c>
      <c r="K28" s="21" t="s">
        <v>36</v>
      </c>
      <c r="L28" s="22">
        <v>14.9</v>
      </c>
      <c r="M28" s="23">
        <f t="shared" si="0"/>
        <v>155.81610738255031</v>
      </c>
      <c r="N28" s="24">
        <v>17.2</v>
      </c>
      <c r="O28" s="25">
        <v>19.899999999999999</v>
      </c>
      <c r="P28" s="19" t="s">
        <v>37</v>
      </c>
      <c r="Q28" s="21" t="s">
        <v>38</v>
      </c>
      <c r="R28" s="19" t="s">
        <v>49</v>
      </c>
      <c r="S28" s="19"/>
      <c r="T28" s="26"/>
      <c r="U28" s="27" t="str">
        <f t="shared" si="1"/>
        <v/>
      </c>
      <c r="V28" s="28" t="str">
        <f t="shared" si="2"/>
        <v/>
      </c>
      <c r="X28" s="29">
        <f t="shared" si="3"/>
        <v>74</v>
      </c>
      <c r="Z28" s="35" t="s">
        <v>92</v>
      </c>
    </row>
    <row r="29" spans="1:26" s="5" customFormat="1" ht="24" customHeight="1">
      <c r="A29" s="30"/>
      <c r="B29" s="33"/>
      <c r="C29" s="34"/>
      <c r="D29" s="18" t="s">
        <v>98</v>
      </c>
      <c r="E29" s="19" t="s">
        <v>32</v>
      </c>
      <c r="F29" s="20">
        <v>0.65800000000000003</v>
      </c>
      <c r="G29" s="21" t="s">
        <v>41</v>
      </c>
      <c r="H29" s="19" t="s">
        <v>99</v>
      </c>
      <c r="I29" s="19">
        <v>250</v>
      </c>
      <c r="J29" s="19" t="s">
        <v>100</v>
      </c>
      <c r="K29" s="21" t="s">
        <v>36</v>
      </c>
      <c r="L29" s="22">
        <v>15.6</v>
      </c>
      <c r="M29" s="23">
        <f t="shared" si="0"/>
        <v>148.824358974359</v>
      </c>
      <c r="N29" s="24">
        <v>15.4</v>
      </c>
      <c r="O29" s="25">
        <v>19.2</v>
      </c>
      <c r="P29" s="19" t="s">
        <v>44</v>
      </c>
      <c r="Q29" s="21" t="s">
        <v>38</v>
      </c>
      <c r="R29" s="19" t="s">
        <v>49</v>
      </c>
      <c r="S29" s="19"/>
      <c r="T29" s="26"/>
      <c r="U29" s="27">
        <f t="shared" si="1"/>
        <v>101</v>
      </c>
      <c r="V29" s="28" t="str">
        <f t="shared" si="2"/>
        <v/>
      </c>
      <c r="X29" s="29">
        <f t="shared" si="3"/>
        <v>81</v>
      </c>
      <c r="Z29" s="35" t="s">
        <v>95</v>
      </c>
    </row>
    <row r="30" spans="1:26" s="5" customFormat="1" ht="24" customHeight="1">
      <c r="A30" s="39"/>
      <c r="B30" s="36"/>
      <c r="C30" s="37" t="s">
        <v>96</v>
      </c>
      <c r="D30" s="18" t="s">
        <v>98</v>
      </c>
      <c r="E30" s="19" t="s">
        <v>32</v>
      </c>
      <c r="F30" s="20">
        <v>0.65800000000000003</v>
      </c>
      <c r="G30" s="21" t="s">
        <v>41</v>
      </c>
      <c r="H30" s="19">
        <v>1000</v>
      </c>
      <c r="I30" s="19">
        <v>250</v>
      </c>
      <c r="J30" s="19">
        <v>1470</v>
      </c>
      <c r="K30" s="21" t="s">
        <v>36</v>
      </c>
      <c r="L30" s="22">
        <v>14.7</v>
      </c>
      <c r="M30" s="23">
        <f t="shared" si="0"/>
        <v>157.93605442176872</v>
      </c>
      <c r="N30" s="24">
        <v>14.7</v>
      </c>
      <c r="O30" s="25">
        <v>18.7</v>
      </c>
      <c r="P30" s="19" t="s">
        <v>68</v>
      </c>
      <c r="Q30" s="21" t="s">
        <v>38</v>
      </c>
      <c r="R30" s="19" t="s">
        <v>49</v>
      </c>
      <c r="S30" s="19"/>
      <c r="T30" s="26"/>
      <c r="U30" s="27">
        <f t="shared" si="1"/>
        <v>100</v>
      </c>
      <c r="V30" s="28" t="str">
        <f t="shared" si="2"/>
        <v/>
      </c>
      <c r="X30" s="29">
        <f t="shared" si="3"/>
        <v>78</v>
      </c>
      <c r="Z30" s="35" t="s">
        <v>97</v>
      </c>
    </row>
    <row r="32" spans="1:26">
      <c r="B32" s="5" t="s">
        <v>101</v>
      </c>
      <c r="C32" s="5"/>
    </row>
    <row r="33" spans="2:3">
      <c r="B33" s="5" t="s">
        <v>102</v>
      </c>
      <c r="C33" s="5"/>
    </row>
    <row r="34" spans="2:3">
      <c r="B34" s="2" t="s">
        <v>103</v>
      </c>
      <c r="C34" s="5"/>
    </row>
    <row r="35" spans="2:3">
      <c r="B35" s="2" t="s">
        <v>104</v>
      </c>
    </row>
    <row r="36" spans="2:3">
      <c r="B36" s="2" t="s">
        <v>105</v>
      </c>
    </row>
    <row r="37" spans="2:3">
      <c r="B37" s="2" t="s">
        <v>106</v>
      </c>
    </row>
    <row r="38" spans="2:3">
      <c r="B38" s="2" t="s">
        <v>107</v>
      </c>
    </row>
    <row r="39" spans="2:3">
      <c r="B39" s="2" t="s">
        <v>108</v>
      </c>
    </row>
  </sheetData>
  <mergeCells count="33">
    <mergeCell ref="Q6:Q8"/>
    <mergeCell ref="R6:R8"/>
    <mergeCell ref="Z14:AA14"/>
    <mergeCell ref="T6:T8"/>
    <mergeCell ref="Z9:AA9"/>
    <mergeCell ref="Z10:AA10"/>
    <mergeCell ref="Z11:AA11"/>
    <mergeCell ref="Z12:AA12"/>
    <mergeCell ref="Z13:AA13"/>
    <mergeCell ref="U4:U8"/>
    <mergeCell ref="V4:V8"/>
    <mergeCell ref="M5:M8"/>
    <mergeCell ref="N5:N8"/>
    <mergeCell ref="O5:O8"/>
    <mergeCell ref="D6:D8"/>
    <mergeCell ref="E6:E8"/>
    <mergeCell ref="F6:F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S6:S8"/>
    <mergeCell ref="L4:O4"/>
    <mergeCell ref="P4:P8"/>
    <mergeCell ref="Q4:S5"/>
    <mergeCell ref="T4:T5"/>
    <mergeCell ref="L5:L8"/>
  </mergeCells>
  <phoneticPr fontId="5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F406-A38B-4CB7-B133-7B51CF17B820}">
  <sheetPr>
    <tabColor rgb="FF92D050"/>
    <pageSetUpPr fitToPage="1"/>
  </sheetPr>
  <dimension ref="A1:Z30"/>
  <sheetViews>
    <sheetView view="pageBreakPreview" zoomScale="80" zoomScaleNormal="100" zoomScaleSheetLayoutView="80" workbookViewId="0">
      <selection activeCell="K29" sqref="K29"/>
    </sheetView>
  </sheetViews>
  <sheetFormatPr defaultRowHeight="10"/>
  <cols>
    <col min="1" max="1" width="15.54296875" style="77" customWidth="1"/>
    <col min="2" max="2" width="3.81640625" style="77" bestFit="1" customWidth="1"/>
    <col min="3" max="3" width="37.453125" style="77" customWidth="1"/>
    <col min="4" max="4" width="13.6328125" style="77" bestFit="1" customWidth="1"/>
    <col min="5" max="5" width="12.81640625" style="77" bestFit="1" customWidth="1"/>
    <col min="6" max="6" width="7.08984375" style="77" customWidth="1"/>
    <col min="7" max="7" width="11.81640625" style="77" bestFit="1" customWidth="1"/>
    <col min="8" max="11" width="10.1796875" style="77" bestFit="1" customWidth="1"/>
    <col min="12" max="12" width="5.7265625" style="77" bestFit="1" customWidth="1"/>
    <col min="13" max="13" width="8.54296875" style="77" bestFit="1" customWidth="1"/>
    <col min="14" max="14" width="8.54296875" style="77" customWidth="1"/>
    <col min="15" max="15" width="8.26953125" style="77" customWidth="1"/>
    <col min="16" max="16" width="14" style="77" bestFit="1" customWidth="1"/>
    <col min="17" max="17" width="9.81640625" style="77" bestFit="1" customWidth="1"/>
    <col min="18" max="18" width="5.81640625" style="77" customWidth="1"/>
    <col min="19" max="19" width="24.81640625" style="77" bestFit="1" customWidth="1"/>
    <col min="20" max="20" width="10.7265625" style="77" bestFit="1" customWidth="1"/>
    <col min="21" max="21" width="8" style="77" bestFit="1" customWidth="1"/>
    <col min="22" max="23" width="8.7265625" style="77"/>
    <col min="24" max="24" width="3" style="77" hidden="1" customWidth="1"/>
    <col min="25" max="25" width="2.1796875" style="77" hidden="1" customWidth="1"/>
    <col min="26" max="26" width="14.26953125" style="78" hidden="1" customWidth="1"/>
    <col min="27" max="255" width="8.7265625" style="77"/>
    <col min="256" max="256" width="15.54296875" style="77" customWidth="1"/>
    <col min="257" max="257" width="3.81640625" style="77" bestFit="1" customWidth="1"/>
    <col min="258" max="258" width="37.453125" style="77" customWidth="1"/>
    <col min="259" max="259" width="13.6328125" style="77" bestFit="1" customWidth="1"/>
    <col min="260" max="260" width="12.81640625" style="77" bestFit="1" customWidth="1"/>
    <col min="261" max="261" width="7.08984375" style="77" customWidth="1"/>
    <col min="262" max="262" width="11.81640625" style="77" bestFit="1" customWidth="1"/>
    <col min="263" max="266" width="10.1796875" style="77" bestFit="1" customWidth="1"/>
    <col min="267" max="267" width="5.7265625" style="77" bestFit="1" customWidth="1"/>
    <col min="268" max="268" width="8.54296875" style="77" bestFit="1" customWidth="1"/>
    <col min="269" max="269" width="8.54296875" style="77" customWidth="1"/>
    <col min="270" max="270" width="8.26953125" style="77" customWidth="1"/>
    <col min="271" max="271" width="14" style="77" bestFit="1" customWidth="1"/>
    <col min="272" max="272" width="9.81640625" style="77" bestFit="1" customWidth="1"/>
    <col min="273" max="273" width="5.81640625" style="77" customWidth="1"/>
    <col min="274" max="274" width="24.81640625" style="77" bestFit="1" customWidth="1"/>
    <col min="275" max="275" width="10.7265625" style="77" bestFit="1" customWidth="1"/>
    <col min="276" max="276" width="8" style="77" bestFit="1" customWidth="1"/>
    <col min="277" max="511" width="8.7265625" style="77"/>
    <col min="512" max="512" width="15.54296875" style="77" customWidth="1"/>
    <col min="513" max="513" width="3.81640625" style="77" bestFit="1" customWidth="1"/>
    <col min="514" max="514" width="37.453125" style="77" customWidth="1"/>
    <col min="515" max="515" width="13.6328125" style="77" bestFit="1" customWidth="1"/>
    <col min="516" max="516" width="12.81640625" style="77" bestFit="1" customWidth="1"/>
    <col min="517" max="517" width="7.08984375" style="77" customWidth="1"/>
    <col min="518" max="518" width="11.81640625" style="77" bestFit="1" customWidth="1"/>
    <col min="519" max="522" width="10.1796875" style="77" bestFit="1" customWidth="1"/>
    <col min="523" max="523" width="5.7265625" style="77" bestFit="1" customWidth="1"/>
    <col min="524" max="524" width="8.54296875" style="77" bestFit="1" customWidth="1"/>
    <col min="525" max="525" width="8.54296875" style="77" customWidth="1"/>
    <col min="526" max="526" width="8.26953125" style="77" customWidth="1"/>
    <col min="527" max="527" width="14" style="77" bestFit="1" customWidth="1"/>
    <col min="528" max="528" width="9.81640625" style="77" bestFit="1" customWidth="1"/>
    <col min="529" max="529" width="5.81640625" style="77" customWidth="1"/>
    <col min="530" max="530" width="24.81640625" style="77" bestFit="1" customWidth="1"/>
    <col min="531" max="531" width="10.7265625" style="77" bestFit="1" customWidth="1"/>
    <col min="532" max="532" width="8" style="77" bestFit="1" customWidth="1"/>
    <col min="533" max="767" width="8.7265625" style="77"/>
    <col min="768" max="768" width="15.54296875" style="77" customWidth="1"/>
    <col min="769" max="769" width="3.81640625" style="77" bestFit="1" customWidth="1"/>
    <col min="770" max="770" width="37.453125" style="77" customWidth="1"/>
    <col min="771" max="771" width="13.6328125" style="77" bestFit="1" customWidth="1"/>
    <col min="772" max="772" width="12.81640625" style="77" bestFit="1" customWidth="1"/>
    <col min="773" max="773" width="7.08984375" style="77" customWidth="1"/>
    <col min="774" max="774" width="11.81640625" style="77" bestFit="1" customWidth="1"/>
    <col min="775" max="778" width="10.1796875" style="77" bestFit="1" customWidth="1"/>
    <col min="779" max="779" width="5.7265625" style="77" bestFit="1" customWidth="1"/>
    <col min="780" max="780" width="8.54296875" style="77" bestFit="1" customWidth="1"/>
    <col min="781" max="781" width="8.54296875" style="77" customWidth="1"/>
    <col min="782" max="782" width="8.26953125" style="77" customWidth="1"/>
    <col min="783" max="783" width="14" style="77" bestFit="1" customWidth="1"/>
    <col min="784" max="784" width="9.81640625" style="77" bestFit="1" customWidth="1"/>
    <col min="785" max="785" width="5.81640625" style="77" customWidth="1"/>
    <col min="786" max="786" width="24.81640625" style="77" bestFit="1" customWidth="1"/>
    <col min="787" max="787" width="10.7265625" style="77" bestFit="1" customWidth="1"/>
    <col min="788" max="788" width="8" style="77" bestFit="1" customWidth="1"/>
    <col min="789" max="1023" width="8.7265625" style="77"/>
    <col min="1024" max="1024" width="15.54296875" style="77" customWidth="1"/>
    <col min="1025" max="1025" width="3.81640625" style="77" bestFit="1" customWidth="1"/>
    <col min="1026" max="1026" width="37.453125" style="77" customWidth="1"/>
    <col min="1027" max="1027" width="13.6328125" style="77" bestFit="1" customWidth="1"/>
    <col min="1028" max="1028" width="12.81640625" style="77" bestFit="1" customWidth="1"/>
    <col min="1029" max="1029" width="7.08984375" style="77" customWidth="1"/>
    <col min="1030" max="1030" width="11.81640625" style="77" bestFit="1" customWidth="1"/>
    <col min="1031" max="1034" width="10.1796875" style="77" bestFit="1" customWidth="1"/>
    <col min="1035" max="1035" width="5.7265625" style="77" bestFit="1" customWidth="1"/>
    <col min="1036" max="1036" width="8.54296875" style="77" bestFit="1" customWidth="1"/>
    <col min="1037" max="1037" width="8.54296875" style="77" customWidth="1"/>
    <col min="1038" max="1038" width="8.26953125" style="77" customWidth="1"/>
    <col min="1039" max="1039" width="14" style="77" bestFit="1" customWidth="1"/>
    <col min="1040" max="1040" width="9.81640625" style="77" bestFit="1" customWidth="1"/>
    <col min="1041" max="1041" width="5.81640625" style="77" customWidth="1"/>
    <col min="1042" max="1042" width="24.81640625" style="77" bestFit="1" customWidth="1"/>
    <col min="1043" max="1043" width="10.7265625" style="77" bestFit="1" customWidth="1"/>
    <col min="1044" max="1044" width="8" style="77" bestFit="1" customWidth="1"/>
    <col min="1045" max="1279" width="8.7265625" style="77"/>
    <col min="1280" max="1280" width="15.54296875" style="77" customWidth="1"/>
    <col min="1281" max="1281" width="3.81640625" style="77" bestFit="1" customWidth="1"/>
    <col min="1282" max="1282" width="37.453125" style="77" customWidth="1"/>
    <col min="1283" max="1283" width="13.6328125" style="77" bestFit="1" customWidth="1"/>
    <col min="1284" max="1284" width="12.81640625" style="77" bestFit="1" customWidth="1"/>
    <col min="1285" max="1285" width="7.08984375" style="77" customWidth="1"/>
    <col min="1286" max="1286" width="11.81640625" style="77" bestFit="1" customWidth="1"/>
    <col min="1287" max="1290" width="10.1796875" style="77" bestFit="1" customWidth="1"/>
    <col min="1291" max="1291" width="5.7265625" style="77" bestFit="1" customWidth="1"/>
    <col min="1292" max="1292" width="8.54296875" style="77" bestFit="1" customWidth="1"/>
    <col min="1293" max="1293" width="8.54296875" style="77" customWidth="1"/>
    <col min="1294" max="1294" width="8.26953125" style="77" customWidth="1"/>
    <col min="1295" max="1295" width="14" style="77" bestFit="1" customWidth="1"/>
    <col min="1296" max="1296" width="9.81640625" style="77" bestFit="1" customWidth="1"/>
    <col min="1297" max="1297" width="5.81640625" style="77" customWidth="1"/>
    <col min="1298" max="1298" width="24.81640625" style="77" bestFit="1" customWidth="1"/>
    <col min="1299" max="1299" width="10.7265625" style="77" bestFit="1" customWidth="1"/>
    <col min="1300" max="1300" width="8" style="77" bestFit="1" customWidth="1"/>
    <col min="1301" max="1535" width="8.7265625" style="77"/>
    <col min="1536" max="1536" width="15.54296875" style="77" customWidth="1"/>
    <col min="1537" max="1537" width="3.81640625" style="77" bestFit="1" customWidth="1"/>
    <col min="1538" max="1538" width="37.453125" style="77" customWidth="1"/>
    <col min="1539" max="1539" width="13.6328125" style="77" bestFit="1" customWidth="1"/>
    <col min="1540" max="1540" width="12.81640625" style="77" bestFit="1" customWidth="1"/>
    <col min="1541" max="1541" width="7.08984375" style="77" customWidth="1"/>
    <col min="1542" max="1542" width="11.81640625" style="77" bestFit="1" customWidth="1"/>
    <col min="1543" max="1546" width="10.1796875" style="77" bestFit="1" customWidth="1"/>
    <col min="1547" max="1547" width="5.7265625" style="77" bestFit="1" customWidth="1"/>
    <col min="1548" max="1548" width="8.54296875" style="77" bestFit="1" customWidth="1"/>
    <col min="1549" max="1549" width="8.54296875" style="77" customWidth="1"/>
    <col min="1550" max="1550" width="8.26953125" style="77" customWidth="1"/>
    <col min="1551" max="1551" width="14" style="77" bestFit="1" customWidth="1"/>
    <col min="1552" max="1552" width="9.81640625" style="77" bestFit="1" customWidth="1"/>
    <col min="1553" max="1553" width="5.81640625" style="77" customWidth="1"/>
    <col min="1554" max="1554" width="24.81640625" style="77" bestFit="1" customWidth="1"/>
    <col min="1555" max="1555" width="10.7265625" style="77" bestFit="1" customWidth="1"/>
    <col min="1556" max="1556" width="8" style="77" bestFit="1" customWidth="1"/>
    <col min="1557" max="1791" width="8.7265625" style="77"/>
    <col min="1792" max="1792" width="15.54296875" style="77" customWidth="1"/>
    <col min="1793" max="1793" width="3.81640625" style="77" bestFit="1" customWidth="1"/>
    <col min="1794" max="1794" width="37.453125" style="77" customWidth="1"/>
    <col min="1795" max="1795" width="13.6328125" style="77" bestFit="1" customWidth="1"/>
    <col min="1796" max="1796" width="12.81640625" style="77" bestFit="1" customWidth="1"/>
    <col min="1797" max="1797" width="7.08984375" style="77" customWidth="1"/>
    <col min="1798" max="1798" width="11.81640625" style="77" bestFit="1" customWidth="1"/>
    <col min="1799" max="1802" width="10.1796875" style="77" bestFit="1" customWidth="1"/>
    <col min="1803" max="1803" width="5.7265625" style="77" bestFit="1" customWidth="1"/>
    <col min="1804" max="1804" width="8.54296875" style="77" bestFit="1" customWidth="1"/>
    <col min="1805" max="1805" width="8.54296875" style="77" customWidth="1"/>
    <col min="1806" max="1806" width="8.26953125" style="77" customWidth="1"/>
    <col min="1807" max="1807" width="14" style="77" bestFit="1" customWidth="1"/>
    <col min="1808" max="1808" width="9.81640625" style="77" bestFit="1" customWidth="1"/>
    <col min="1809" max="1809" width="5.81640625" style="77" customWidth="1"/>
    <col min="1810" max="1810" width="24.81640625" style="77" bestFit="1" customWidth="1"/>
    <col min="1811" max="1811" width="10.7265625" style="77" bestFit="1" customWidth="1"/>
    <col min="1812" max="1812" width="8" style="77" bestFit="1" customWidth="1"/>
    <col min="1813" max="2047" width="8.7265625" style="77"/>
    <col min="2048" max="2048" width="15.54296875" style="77" customWidth="1"/>
    <col min="2049" max="2049" width="3.81640625" style="77" bestFit="1" customWidth="1"/>
    <col min="2050" max="2050" width="37.453125" style="77" customWidth="1"/>
    <col min="2051" max="2051" width="13.6328125" style="77" bestFit="1" customWidth="1"/>
    <col min="2052" max="2052" width="12.81640625" style="77" bestFit="1" customWidth="1"/>
    <col min="2053" max="2053" width="7.08984375" style="77" customWidth="1"/>
    <col min="2054" max="2054" width="11.81640625" style="77" bestFit="1" customWidth="1"/>
    <col min="2055" max="2058" width="10.1796875" style="77" bestFit="1" customWidth="1"/>
    <col min="2059" max="2059" width="5.7265625" style="77" bestFit="1" customWidth="1"/>
    <col min="2060" max="2060" width="8.54296875" style="77" bestFit="1" customWidth="1"/>
    <col min="2061" max="2061" width="8.54296875" style="77" customWidth="1"/>
    <col min="2062" max="2062" width="8.26953125" style="77" customWidth="1"/>
    <col min="2063" max="2063" width="14" style="77" bestFit="1" customWidth="1"/>
    <col min="2064" max="2064" width="9.81640625" style="77" bestFit="1" customWidth="1"/>
    <col min="2065" max="2065" width="5.81640625" style="77" customWidth="1"/>
    <col min="2066" max="2066" width="24.81640625" style="77" bestFit="1" customWidth="1"/>
    <col min="2067" max="2067" width="10.7265625" style="77" bestFit="1" customWidth="1"/>
    <col min="2068" max="2068" width="8" style="77" bestFit="1" customWidth="1"/>
    <col min="2069" max="2303" width="8.7265625" style="77"/>
    <col min="2304" max="2304" width="15.54296875" style="77" customWidth="1"/>
    <col min="2305" max="2305" width="3.81640625" style="77" bestFit="1" customWidth="1"/>
    <col min="2306" max="2306" width="37.453125" style="77" customWidth="1"/>
    <col min="2307" max="2307" width="13.6328125" style="77" bestFit="1" customWidth="1"/>
    <col min="2308" max="2308" width="12.81640625" style="77" bestFit="1" customWidth="1"/>
    <col min="2309" max="2309" width="7.08984375" style="77" customWidth="1"/>
    <col min="2310" max="2310" width="11.81640625" style="77" bestFit="1" customWidth="1"/>
    <col min="2311" max="2314" width="10.1796875" style="77" bestFit="1" customWidth="1"/>
    <col min="2315" max="2315" width="5.7265625" style="77" bestFit="1" customWidth="1"/>
    <col min="2316" max="2316" width="8.54296875" style="77" bestFit="1" customWidth="1"/>
    <col min="2317" max="2317" width="8.54296875" style="77" customWidth="1"/>
    <col min="2318" max="2318" width="8.26953125" style="77" customWidth="1"/>
    <col min="2319" max="2319" width="14" style="77" bestFit="1" customWidth="1"/>
    <col min="2320" max="2320" width="9.81640625" style="77" bestFit="1" customWidth="1"/>
    <col min="2321" max="2321" width="5.81640625" style="77" customWidth="1"/>
    <col min="2322" max="2322" width="24.81640625" style="77" bestFit="1" customWidth="1"/>
    <col min="2323" max="2323" width="10.7265625" style="77" bestFit="1" customWidth="1"/>
    <col min="2324" max="2324" width="8" style="77" bestFit="1" customWidth="1"/>
    <col min="2325" max="2559" width="8.7265625" style="77"/>
    <col min="2560" max="2560" width="15.54296875" style="77" customWidth="1"/>
    <col min="2561" max="2561" width="3.81640625" style="77" bestFit="1" customWidth="1"/>
    <col min="2562" max="2562" width="37.453125" style="77" customWidth="1"/>
    <col min="2563" max="2563" width="13.6328125" style="77" bestFit="1" customWidth="1"/>
    <col min="2564" max="2564" width="12.81640625" style="77" bestFit="1" customWidth="1"/>
    <col min="2565" max="2565" width="7.08984375" style="77" customWidth="1"/>
    <col min="2566" max="2566" width="11.81640625" style="77" bestFit="1" customWidth="1"/>
    <col min="2567" max="2570" width="10.1796875" style="77" bestFit="1" customWidth="1"/>
    <col min="2571" max="2571" width="5.7265625" style="77" bestFit="1" customWidth="1"/>
    <col min="2572" max="2572" width="8.54296875" style="77" bestFit="1" customWidth="1"/>
    <col min="2573" max="2573" width="8.54296875" style="77" customWidth="1"/>
    <col min="2574" max="2574" width="8.26953125" style="77" customWidth="1"/>
    <col min="2575" max="2575" width="14" style="77" bestFit="1" customWidth="1"/>
    <col min="2576" max="2576" width="9.81640625" style="77" bestFit="1" customWidth="1"/>
    <col min="2577" max="2577" width="5.81640625" style="77" customWidth="1"/>
    <col min="2578" max="2578" width="24.81640625" style="77" bestFit="1" customWidth="1"/>
    <col min="2579" max="2579" width="10.7265625" style="77" bestFit="1" customWidth="1"/>
    <col min="2580" max="2580" width="8" style="77" bestFit="1" customWidth="1"/>
    <col min="2581" max="2815" width="8.7265625" style="77"/>
    <col min="2816" max="2816" width="15.54296875" style="77" customWidth="1"/>
    <col min="2817" max="2817" width="3.81640625" style="77" bestFit="1" customWidth="1"/>
    <col min="2818" max="2818" width="37.453125" style="77" customWidth="1"/>
    <col min="2819" max="2819" width="13.6328125" style="77" bestFit="1" customWidth="1"/>
    <col min="2820" max="2820" width="12.81640625" style="77" bestFit="1" customWidth="1"/>
    <col min="2821" max="2821" width="7.08984375" style="77" customWidth="1"/>
    <col min="2822" max="2822" width="11.81640625" style="77" bestFit="1" customWidth="1"/>
    <col min="2823" max="2826" width="10.1796875" style="77" bestFit="1" customWidth="1"/>
    <col min="2827" max="2827" width="5.7265625" style="77" bestFit="1" customWidth="1"/>
    <col min="2828" max="2828" width="8.54296875" style="77" bestFit="1" customWidth="1"/>
    <col min="2829" max="2829" width="8.54296875" style="77" customWidth="1"/>
    <col min="2830" max="2830" width="8.26953125" style="77" customWidth="1"/>
    <col min="2831" max="2831" width="14" style="77" bestFit="1" customWidth="1"/>
    <col min="2832" max="2832" width="9.81640625" style="77" bestFit="1" customWidth="1"/>
    <col min="2833" max="2833" width="5.81640625" style="77" customWidth="1"/>
    <col min="2834" max="2834" width="24.81640625" style="77" bestFit="1" customWidth="1"/>
    <col min="2835" max="2835" width="10.7265625" style="77" bestFit="1" customWidth="1"/>
    <col min="2836" max="2836" width="8" style="77" bestFit="1" customWidth="1"/>
    <col min="2837" max="3071" width="8.7265625" style="77"/>
    <col min="3072" max="3072" width="15.54296875" style="77" customWidth="1"/>
    <col min="3073" max="3073" width="3.81640625" style="77" bestFit="1" customWidth="1"/>
    <col min="3074" max="3074" width="37.453125" style="77" customWidth="1"/>
    <col min="3075" max="3075" width="13.6328125" style="77" bestFit="1" customWidth="1"/>
    <col min="3076" max="3076" width="12.81640625" style="77" bestFit="1" customWidth="1"/>
    <col min="3077" max="3077" width="7.08984375" style="77" customWidth="1"/>
    <col min="3078" max="3078" width="11.81640625" style="77" bestFit="1" customWidth="1"/>
    <col min="3079" max="3082" width="10.1796875" style="77" bestFit="1" customWidth="1"/>
    <col min="3083" max="3083" width="5.7265625" style="77" bestFit="1" customWidth="1"/>
    <col min="3084" max="3084" width="8.54296875" style="77" bestFit="1" customWidth="1"/>
    <col min="3085" max="3085" width="8.54296875" style="77" customWidth="1"/>
    <col min="3086" max="3086" width="8.26953125" style="77" customWidth="1"/>
    <col min="3087" max="3087" width="14" style="77" bestFit="1" customWidth="1"/>
    <col min="3088" max="3088" width="9.81640625" style="77" bestFit="1" customWidth="1"/>
    <col min="3089" max="3089" width="5.81640625" style="77" customWidth="1"/>
    <col min="3090" max="3090" width="24.81640625" style="77" bestFit="1" customWidth="1"/>
    <col min="3091" max="3091" width="10.7265625" style="77" bestFit="1" customWidth="1"/>
    <col min="3092" max="3092" width="8" style="77" bestFit="1" customWidth="1"/>
    <col min="3093" max="3327" width="8.7265625" style="77"/>
    <col min="3328" max="3328" width="15.54296875" style="77" customWidth="1"/>
    <col min="3329" max="3329" width="3.81640625" style="77" bestFit="1" customWidth="1"/>
    <col min="3330" max="3330" width="37.453125" style="77" customWidth="1"/>
    <col min="3331" max="3331" width="13.6328125" style="77" bestFit="1" customWidth="1"/>
    <col min="3332" max="3332" width="12.81640625" style="77" bestFit="1" customWidth="1"/>
    <col min="3333" max="3333" width="7.08984375" style="77" customWidth="1"/>
    <col min="3334" max="3334" width="11.81640625" style="77" bestFit="1" customWidth="1"/>
    <col min="3335" max="3338" width="10.1796875" style="77" bestFit="1" customWidth="1"/>
    <col min="3339" max="3339" width="5.7265625" style="77" bestFit="1" customWidth="1"/>
    <col min="3340" max="3340" width="8.54296875" style="77" bestFit="1" customWidth="1"/>
    <col min="3341" max="3341" width="8.54296875" style="77" customWidth="1"/>
    <col min="3342" max="3342" width="8.26953125" style="77" customWidth="1"/>
    <col min="3343" max="3343" width="14" style="77" bestFit="1" customWidth="1"/>
    <col min="3344" max="3344" width="9.81640625" style="77" bestFit="1" customWidth="1"/>
    <col min="3345" max="3345" width="5.81640625" style="77" customWidth="1"/>
    <col min="3346" max="3346" width="24.81640625" style="77" bestFit="1" customWidth="1"/>
    <col min="3347" max="3347" width="10.7265625" style="77" bestFit="1" customWidth="1"/>
    <col min="3348" max="3348" width="8" style="77" bestFit="1" customWidth="1"/>
    <col min="3349" max="3583" width="8.7265625" style="77"/>
    <col min="3584" max="3584" width="15.54296875" style="77" customWidth="1"/>
    <col min="3585" max="3585" width="3.81640625" style="77" bestFit="1" customWidth="1"/>
    <col min="3586" max="3586" width="37.453125" style="77" customWidth="1"/>
    <col min="3587" max="3587" width="13.6328125" style="77" bestFit="1" customWidth="1"/>
    <col min="3588" max="3588" width="12.81640625" style="77" bestFit="1" customWidth="1"/>
    <col min="3589" max="3589" width="7.08984375" style="77" customWidth="1"/>
    <col min="3590" max="3590" width="11.81640625" style="77" bestFit="1" customWidth="1"/>
    <col min="3591" max="3594" width="10.1796875" style="77" bestFit="1" customWidth="1"/>
    <col min="3595" max="3595" width="5.7265625" style="77" bestFit="1" customWidth="1"/>
    <col min="3596" max="3596" width="8.54296875" style="77" bestFit="1" customWidth="1"/>
    <col min="3597" max="3597" width="8.54296875" style="77" customWidth="1"/>
    <col min="3598" max="3598" width="8.26953125" style="77" customWidth="1"/>
    <col min="3599" max="3599" width="14" style="77" bestFit="1" customWidth="1"/>
    <col min="3600" max="3600" width="9.81640625" style="77" bestFit="1" customWidth="1"/>
    <col min="3601" max="3601" width="5.81640625" style="77" customWidth="1"/>
    <col min="3602" max="3602" width="24.81640625" style="77" bestFit="1" customWidth="1"/>
    <col min="3603" max="3603" width="10.7265625" style="77" bestFit="1" customWidth="1"/>
    <col min="3604" max="3604" width="8" style="77" bestFit="1" customWidth="1"/>
    <col min="3605" max="3839" width="8.7265625" style="77"/>
    <col min="3840" max="3840" width="15.54296875" style="77" customWidth="1"/>
    <col min="3841" max="3841" width="3.81640625" style="77" bestFit="1" customWidth="1"/>
    <col min="3842" max="3842" width="37.453125" style="77" customWidth="1"/>
    <col min="3843" max="3843" width="13.6328125" style="77" bestFit="1" customWidth="1"/>
    <col min="3844" max="3844" width="12.81640625" style="77" bestFit="1" customWidth="1"/>
    <col min="3845" max="3845" width="7.08984375" style="77" customWidth="1"/>
    <col min="3846" max="3846" width="11.81640625" style="77" bestFit="1" customWidth="1"/>
    <col min="3847" max="3850" width="10.1796875" style="77" bestFit="1" customWidth="1"/>
    <col min="3851" max="3851" width="5.7265625" style="77" bestFit="1" customWidth="1"/>
    <col min="3852" max="3852" width="8.54296875" style="77" bestFit="1" customWidth="1"/>
    <col min="3853" max="3853" width="8.54296875" style="77" customWidth="1"/>
    <col min="3854" max="3854" width="8.26953125" style="77" customWidth="1"/>
    <col min="3855" max="3855" width="14" style="77" bestFit="1" customWidth="1"/>
    <col min="3856" max="3856" width="9.81640625" style="77" bestFit="1" customWidth="1"/>
    <col min="3857" max="3857" width="5.81640625" style="77" customWidth="1"/>
    <col min="3858" max="3858" width="24.81640625" style="77" bestFit="1" customWidth="1"/>
    <col min="3859" max="3859" width="10.7265625" style="77" bestFit="1" customWidth="1"/>
    <col min="3860" max="3860" width="8" style="77" bestFit="1" customWidth="1"/>
    <col min="3861" max="4095" width="8.7265625" style="77"/>
    <col min="4096" max="4096" width="15.54296875" style="77" customWidth="1"/>
    <col min="4097" max="4097" width="3.81640625" style="77" bestFit="1" customWidth="1"/>
    <col min="4098" max="4098" width="37.453125" style="77" customWidth="1"/>
    <col min="4099" max="4099" width="13.6328125" style="77" bestFit="1" customWidth="1"/>
    <col min="4100" max="4100" width="12.81640625" style="77" bestFit="1" customWidth="1"/>
    <col min="4101" max="4101" width="7.08984375" style="77" customWidth="1"/>
    <col min="4102" max="4102" width="11.81640625" style="77" bestFit="1" customWidth="1"/>
    <col min="4103" max="4106" width="10.1796875" style="77" bestFit="1" customWidth="1"/>
    <col min="4107" max="4107" width="5.7265625" style="77" bestFit="1" customWidth="1"/>
    <col min="4108" max="4108" width="8.54296875" style="77" bestFit="1" customWidth="1"/>
    <col min="4109" max="4109" width="8.54296875" style="77" customWidth="1"/>
    <col min="4110" max="4110" width="8.26953125" style="77" customWidth="1"/>
    <col min="4111" max="4111" width="14" style="77" bestFit="1" customWidth="1"/>
    <col min="4112" max="4112" width="9.81640625" style="77" bestFit="1" customWidth="1"/>
    <col min="4113" max="4113" width="5.81640625" style="77" customWidth="1"/>
    <col min="4114" max="4114" width="24.81640625" style="77" bestFit="1" customWidth="1"/>
    <col min="4115" max="4115" width="10.7265625" style="77" bestFit="1" customWidth="1"/>
    <col min="4116" max="4116" width="8" style="77" bestFit="1" customWidth="1"/>
    <col min="4117" max="4351" width="8.7265625" style="77"/>
    <col min="4352" max="4352" width="15.54296875" style="77" customWidth="1"/>
    <col min="4353" max="4353" width="3.81640625" style="77" bestFit="1" customWidth="1"/>
    <col min="4354" max="4354" width="37.453125" style="77" customWidth="1"/>
    <col min="4355" max="4355" width="13.6328125" style="77" bestFit="1" customWidth="1"/>
    <col min="4356" max="4356" width="12.81640625" style="77" bestFit="1" customWidth="1"/>
    <col min="4357" max="4357" width="7.08984375" style="77" customWidth="1"/>
    <col min="4358" max="4358" width="11.81640625" style="77" bestFit="1" customWidth="1"/>
    <col min="4359" max="4362" width="10.1796875" style="77" bestFit="1" customWidth="1"/>
    <col min="4363" max="4363" width="5.7265625" style="77" bestFit="1" customWidth="1"/>
    <col min="4364" max="4364" width="8.54296875" style="77" bestFit="1" customWidth="1"/>
    <col min="4365" max="4365" width="8.54296875" style="77" customWidth="1"/>
    <col min="4366" max="4366" width="8.26953125" style="77" customWidth="1"/>
    <col min="4367" max="4367" width="14" style="77" bestFit="1" customWidth="1"/>
    <col min="4368" max="4368" width="9.81640625" style="77" bestFit="1" customWidth="1"/>
    <col min="4369" max="4369" width="5.81640625" style="77" customWidth="1"/>
    <col min="4370" max="4370" width="24.81640625" style="77" bestFit="1" customWidth="1"/>
    <col min="4371" max="4371" width="10.7265625" style="77" bestFit="1" customWidth="1"/>
    <col min="4372" max="4372" width="8" style="77" bestFit="1" customWidth="1"/>
    <col min="4373" max="4607" width="8.7265625" style="77"/>
    <col min="4608" max="4608" width="15.54296875" style="77" customWidth="1"/>
    <col min="4609" max="4609" width="3.81640625" style="77" bestFit="1" customWidth="1"/>
    <col min="4610" max="4610" width="37.453125" style="77" customWidth="1"/>
    <col min="4611" max="4611" width="13.6328125" style="77" bestFit="1" customWidth="1"/>
    <col min="4612" max="4612" width="12.81640625" style="77" bestFit="1" customWidth="1"/>
    <col min="4613" max="4613" width="7.08984375" style="77" customWidth="1"/>
    <col min="4614" max="4614" width="11.81640625" style="77" bestFit="1" customWidth="1"/>
    <col min="4615" max="4618" width="10.1796875" style="77" bestFit="1" customWidth="1"/>
    <col min="4619" max="4619" width="5.7265625" style="77" bestFit="1" customWidth="1"/>
    <col min="4620" max="4620" width="8.54296875" style="77" bestFit="1" customWidth="1"/>
    <col min="4621" max="4621" width="8.54296875" style="77" customWidth="1"/>
    <col min="4622" max="4622" width="8.26953125" style="77" customWidth="1"/>
    <col min="4623" max="4623" width="14" style="77" bestFit="1" customWidth="1"/>
    <col min="4624" max="4624" width="9.81640625" style="77" bestFit="1" customWidth="1"/>
    <col min="4625" max="4625" width="5.81640625" style="77" customWidth="1"/>
    <col min="4626" max="4626" width="24.81640625" style="77" bestFit="1" customWidth="1"/>
    <col min="4627" max="4627" width="10.7265625" style="77" bestFit="1" customWidth="1"/>
    <col min="4628" max="4628" width="8" style="77" bestFit="1" customWidth="1"/>
    <col min="4629" max="4863" width="8.7265625" style="77"/>
    <col min="4864" max="4864" width="15.54296875" style="77" customWidth="1"/>
    <col min="4865" max="4865" width="3.81640625" style="77" bestFit="1" customWidth="1"/>
    <col min="4866" max="4866" width="37.453125" style="77" customWidth="1"/>
    <col min="4867" max="4867" width="13.6328125" style="77" bestFit="1" customWidth="1"/>
    <col min="4868" max="4868" width="12.81640625" style="77" bestFit="1" customWidth="1"/>
    <col min="4869" max="4869" width="7.08984375" style="77" customWidth="1"/>
    <col min="4870" max="4870" width="11.81640625" style="77" bestFit="1" customWidth="1"/>
    <col min="4871" max="4874" width="10.1796875" style="77" bestFit="1" customWidth="1"/>
    <col min="4875" max="4875" width="5.7265625" style="77" bestFit="1" customWidth="1"/>
    <col min="4876" max="4876" width="8.54296875" style="77" bestFit="1" customWidth="1"/>
    <col min="4877" max="4877" width="8.54296875" style="77" customWidth="1"/>
    <col min="4878" max="4878" width="8.26953125" style="77" customWidth="1"/>
    <col min="4879" max="4879" width="14" style="77" bestFit="1" customWidth="1"/>
    <col min="4880" max="4880" width="9.81640625" style="77" bestFit="1" customWidth="1"/>
    <col min="4881" max="4881" width="5.81640625" style="77" customWidth="1"/>
    <col min="4882" max="4882" width="24.81640625" style="77" bestFit="1" customWidth="1"/>
    <col min="4883" max="4883" width="10.7265625" style="77" bestFit="1" customWidth="1"/>
    <col min="4884" max="4884" width="8" style="77" bestFit="1" customWidth="1"/>
    <col min="4885" max="5119" width="8.7265625" style="77"/>
    <col min="5120" max="5120" width="15.54296875" style="77" customWidth="1"/>
    <col min="5121" max="5121" width="3.81640625" style="77" bestFit="1" customWidth="1"/>
    <col min="5122" max="5122" width="37.453125" style="77" customWidth="1"/>
    <col min="5123" max="5123" width="13.6328125" style="77" bestFit="1" customWidth="1"/>
    <col min="5124" max="5124" width="12.81640625" style="77" bestFit="1" customWidth="1"/>
    <col min="5125" max="5125" width="7.08984375" style="77" customWidth="1"/>
    <col min="5126" max="5126" width="11.81640625" style="77" bestFit="1" customWidth="1"/>
    <col min="5127" max="5130" width="10.1796875" style="77" bestFit="1" customWidth="1"/>
    <col min="5131" max="5131" width="5.7265625" style="77" bestFit="1" customWidth="1"/>
    <col min="5132" max="5132" width="8.54296875" style="77" bestFit="1" customWidth="1"/>
    <col min="5133" max="5133" width="8.54296875" style="77" customWidth="1"/>
    <col min="5134" max="5134" width="8.26953125" style="77" customWidth="1"/>
    <col min="5135" max="5135" width="14" style="77" bestFit="1" customWidth="1"/>
    <col min="5136" max="5136" width="9.81640625" style="77" bestFit="1" customWidth="1"/>
    <col min="5137" max="5137" width="5.81640625" style="77" customWidth="1"/>
    <col min="5138" max="5138" width="24.81640625" style="77" bestFit="1" customWidth="1"/>
    <col min="5139" max="5139" width="10.7265625" style="77" bestFit="1" customWidth="1"/>
    <col min="5140" max="5140" width="8" style="77" bestFit="1" customWidth="1"/>
    <col min="5141" max="5375" width="8.7265625" style="77"/>
    <col min="5376" max="5376" width="15.54296875" style="77" customWidth="1"/>
    <col min="5377" max="5377" width="3.81640625" style="77" bestFit="1" customWidth="1"/>
    <col min="5378" max="5378" width="37.453125" style="77" customWidth="1"/>
    <col min="5379" max="5379" width="13.6328125" style="77" bestFit="1" customWidth="1"/>
    <col min="5380" max="5380" width="12.81640625" style="77" bestFit="1" customWidth="1"/>
    <col min="5381" max="5381" width="7.08984375" style="77" customWidth="1"/>
    <col min="5382" max="5382" width="11.81640625" style="77" bestFit="1" customWidth="1"/>
    <col min="5383" max="5386" width="10.1796875" style="77" bestFit="1" customWidth="1"/>
    <col min="5387" max="5387" width="5.7265625" style="77" bestFit="1" customWidth="1"/>
    <col min="5388" max="5388" width="8.54296875" style="77" bestFit="1" customWidth="1"/>
    <col min="5389" max="5389" width="8.54296875" style="77" customWidth="1"/>
    <col min="5390" max="5390" width="8.26953125" style="77" customWidth="1"/>
    <col min="5391" max="5391" width="14" style="77" bestFit="1" customWidth="1"/>
    <col min="5392" max="5392" width="9.81640625" style="77" bestFit="1" customWidth="1"/>
    <col min="5393" max="5393" width="5.81640625" style="77" customWidth="1"/>
    <col min="5394" max="5394" width="24.81640625" style="77" bestFit="1" customWidth="1"/>
    <col min="5395" max="5395" width="10.7265625" style="77" bestFit="1" customWidth="1"/>
    <col min="5396" max="5396" width="8" style="77" bestFit="1" customWidth="1"/>
    <col min="5397" max="5631" width="8.7265625" style="77"/>
    <col min="5632" max="5632" width="15.54296875" style="77" customWidth="1"/>
    <col min="5633" max="5633" width="3.81640625" style="77" bestFit="1" customWidth="1"/>
    <col min="5634" max="5634" width="37.453125" style="77" customWidth="1"/>
    <col min="5635" max="5635" width="13.6328125" style="77" bestFit="1" customWidth="1"/>
    <col min="5636" max="5636" width="12.81640625" style="77" bestFit="1" customWidth="1"/>
    <col min="5637" max="5637" width="7.08984375" style="77" customWidth="1"/>
    <col min="5638" max="5638" width="11.81640625" style="77" bestFit="1" customWidth="1"/>
    <col min="5639" max="5642" width="10.1796875" style="77" bestFit="1" customWidth="1"/>
    <col min="5643" max="5643" width="5.7265625" style="77" bestFit="1" customWidth="1"/>
    <col min="5644" max="5644" width="8.54296875" style="77" bestFit="1" customWidth="1"/>
    <col min="5645" max="5645" width="8.54296875" style="77" customWidth="1"/>
    <col min="5646" max="5646" width="8.26953125" style="77" customWidth="1"/>
    <col min="5647" max="5647" width="14" style="77" bestFit="1" customWidth="1"/>
    <col min="5648" max="5648" width="9.81640625" style="77" bestFit="1" customWidth="1"/>
    <col min="5649" max="5649" width="5.81640625" style="77" customWidth="1"/>
    <col min="5650" max="5650" width="24.81640625" style="77" bestFit="1" customWidth="1"/>
    <col min="5651" max="5651" width="10.7265625" style="77" bestFit="1" customWidth="1"/>
    <col min="5652" max="5652" width="8" style="77" bestFit="1" customWidth="1"/>
    <col min="5653" max="5887" width="8.7265625" style="77"/>
    <col min="5888" max="5888" width="15.54296875" style="77" customWidth="1"/>
    <col min="5889" max="5889" width="3.81640625" style="77" bestFit="1" customWidth="1"/>
    <col min="5890" max="5890" width="37.453125" style="77" customWidth="1"/>
    <col min="5891" max="5891" width="13.6328125" style="77" bestFit="1" customWidth="1"/>
    <col min="5892" max="5892" width="12.81640625" style="77" bestFit="1" customWidth="1"/>
    <col min="5893" max="5893" width="7.08984375" style="77" customWidth="1"/>
    <col min="5894" max="5894" width="11.81640625" style="77" bestFit="1" customWidth="1"/>
    <col min="5895" max="5898" width="10.1796875" style="77" bestFit="1" customWidth="1"/>
    <col min="5899" max="5899" width="5.7265625" style="77" bestFit="1" customWidth="1"/>
    <col min="5900" max="5900" width="8.54296875" style="77" bestFit="1" customWidth="1"/>
    <col min="5901" max="5901" width="8.54296875" style="77" customWidth="1"/>
    <col min="5902" max="5902" width="8.26953125" style="77" customWidth="1"/>
    <col min="5903" max="5903" width="14" style="77" bestFit="1" customWidth="1"/>
    <col min="5904" max="5904" width="9.81640625" style="77" bestFit="1" customWidth="1"/>
    <col min="5905" max="5905" width="5.81640625" style="77" customWidth="1"/>
    <col min="5906" max="5906" width="24.81640625" style="77" bestFit="1" customWidth="1"/>
    <col min="5907" max="5907" width="10.7265625" style="77" bestFit="1" customWidth="1"/>
    <col min="5908" max="5908" width="8" style="77" bestFit="1" customWidth="1"/>
    <col min="5909" max="6143" width="8.7265625" style="77"/>
    <col min="6144" max="6144" width="15.54296875" style="77" customWidth="1"/>
    <col min="6145" max="6145" width="3.81640625" style="77" bestFit="1" customWidth="1"/>
    <col min="6146" max="6146" width="37.453125" style="77" customWidth="1"/>
    <col min="6147" max="6147" width="13.6328125" style="77" bestFit="1" customWidth="1"/>
    <col min="6148" max="6148" width="12.81640625" style="77" bestFit="1" customWidth="1"/>
    <col min="6149" max="6149" width="7.08984375" style="77" customWidth="1"/>
    <col min="6150" max="6150" width="11.81640625" style="77" bestFit="1" customWidth="1"/>
    <col min="6151" max="6154" width="10.1796875" style="77" bestFit="1" customWidth="1"/>
    <col min="6155" max="6155" width="5.7265625" style="77" bestFit="1" customWidth="1"/>
    <col min="6156" max="6156" width="8.54296875" style="77" bestFit="1" customWidth="1"/>
    <col min="6157" max="6157" width="8.54296875" style="77" customWidth="1"/>
    <col min="6158" max="6158" width="8.26953125" style="77" customWidth="1"/>
    <col min="6159" max="6159" width="14" style="77" bestFit="1" customWidth="1"/>
    <col min="6160" max="6160" width="9.81640625" style="77" bestFit="1" customWidth="1"/>
    <col min="6161" max="6161" width="5.81640625" style="77" customWidth="1"/>
    <col min="6162" max="6162" width="24.81640625" style="77" bestFit="1" customWidth="1"/>
    <col min="6163" max="6163" width="10.7265625" style="77" bestFit="1" customWidth="1"/>
    <col min="6164" max="6164" width="8" style="77" bestFit="1" customWidth="1"/>
    <col min="6165" max="6399" width="8.7265625" style="77"/>
    <col min="6400" max="6400" width="15.54296875" style="77" customWidth="1"/>
    <col min="6401" max="6401" width="3.81640625" style="77" bestFit="1" customWidth="1"/>
    <col min="6402" max="6402" width="37.453125" style="77" customWidth="1"/>
    <col min="6403" max="6403" width="13.6328125" style="77" bestFit="1" customWidth="1"/>
    <col min="6404" max="6404" width="12.81640625" style="77" bestFit="1" customWidth="1"/>
    <col min="6405" max="6405" width="7.08984375" style="77" customWidth="1"/>
    <col min="6406" max="6406" width="11.81640625" style="77" bestFit="1" customWidth="1"/>
    <col min="6407" max="6410" width="10.1796875" style="77" bestFit="1" customWidth="1"/>
    <col min="6411" max="6411" width="5.7265625" style="77" bestFit="1" customWidth="1"/>
    <col min="6412" max="6412" width="8.54296875" style="77" bestFit="1" customWidth="1"/>
    <col min="6413" max="6413" width="8.54296875" style="77" customWidth="1"/>
    <col min="6414" max="6414" width="8.26953125" style="77" customWidth="1"/>
    <col min="6415" max="6415" width="14" style="77" bestFit="1" customWidth="1"/>
    <col min="6416" max="6416" width="9.81640625" style="77" bestFit="1" customWidth="1"/>
    <col min="6417" max="6417" width="5.81640625" style="77" customWidth="1"/>
    <col min="6418" max="6418" width="24.81640625" style="77" bestFit="1" customWidth="1"/>
    <col min="6419" max="6419" width="10.7265625" style="77" bestFit="1" customWidth="1"/>
    <col min="6420" max="6420" width="8" style="77" bestFit="1" customWidth="1"/>
    <col min="6421" max="6655" width="8.7265625" style="77"/>
    <col min="6656" max="6656" width="15.54296875" style="77" customWidth="1"/>
    <col min="6657" max="6657" width="3.81640625" style="77" bestFit="1" customWidth="1"/>
    <col min="6658" max="6658" width="37.453125" style="77" customWidth="1"/>
    <col min="6659" max="6659" width="13.6328125" style="77" bestFit="1" customWidth="1"/>
    <col min="6660" max="6660" width="12.81640625" style="77" bestFit="1" customWidth="1"/>
    <col min="6661" max="6661" width="7.08984375" style="77" customWidth="1"/>
    <col min="6662" max="6662" width="11.81640625" style="77" bestFit="1" customWidth="1"/>
    <col min="6663" max="6666" width="10.1796875" style="77" bestFit="1" customWidth="1"/>
    <col min="6667" max="6667" width="5.7265625" style="77" bestFit="1" customWidth="1"/>
    <col min="6668" max="6668" width="8.54296875" style="77" bestFit="1" customWidth="1"/>
    <col min="6669" max="6669" width="8.54296875" style="77" customWidth="1"/>
    <col min="6670" max="6670" width="8.26953125" style="77" customWidth="1"/>
    <col min="6671" max="6671" width="14" style="77" bestFit="1" customWidth="1"/>
    <col min="6672" max="6672" width="9.81640625" style="77" bestFit="1" customWidth="1"/>
    <col min="6673" max="6673" width="5.81640625" style="77" customWidth="1"/>
    <col min="6674" max="6674" width="24.81640625" style="77" bestFit="1" customWidth="1"/>
    <col min="6675" max="6675" width="10.7265625" style="77" bestFit="1" customWidth="1"/>
    <col min="6676" max="6676" width="8" style="77" bestFit="1" customWidth="1"/>
    <col min="6677" max="6911" width="8.7265625" style="77"/>
    <col min="6912" max="6912" width="15.54296875" style="77" customWidth="1"/>
    <col min="6913" max="6913" width="3.81640625" style="77" bestFit="1" customWidth="1"/>
    <col min="6914" max="6914" width="37.453125" style="77" customWidth="1"/>
    <col min="6915" max="6915" width="13.6328125" style="77" bestFit="1" customWidth="1"/>
    <col min="6916" max="6916" width="12.81640625" style="77" bestFit="1" customWidth="1"/>
    <col min="6917" max="6917" width="7.08984375" style="77" customWidth="1"/>
    <col min="6918" max="6918" width="11.81640625" style="77" bestFit="1" customWidth="1"/>
    <col min="6919" max="6922" width="10.1796875" style="77" bestFit="1" customWidth="1"/>
    <col min="6923" max="6923" width="5.7265625" style="77" bestFit="1" customWidth="1"/>
    <col min="6924" max="6924" width="8.54296875" style="77" bestFit="1" customWidth="1"/>
    <col min="6925" max="6925" width="8.54296875" style="77" customWidth="1"/>
    <col min="6926" max="6926" width="8.26953125" style="77" customWidth="1"/>
    <col min="6927" max="6927" width="14" style="77" bestFit="1" customWidth="1"/>
    <col min="6928" max="6928" width="9.81640625" style="77" bestFit="1" customWidth="1"/>
    <col min="6929" max="6929" width="5.81640625" style="77" customWidth="1"/>
    <col min="6930" max="6930" width="24.81640625" style="77" bestFit="1" customWidth="1"/>
    <col min="6931" max="6931" width="10.7265625" style="77" bestFit="1" customWidth="1"/>
    <col min="6932" max="6932" width="8" style="77" bestFit="1" customWidth="1"/>
    <col min="6933" max="7167" width="8.7265625" style="77"/>
    <col min="7168" max="7168" width="15.54296875" style="77" customWidth="1"/>
    <col min="7169" max="7169" width="3.81640625" style="77" bestFit="1" customWidth="1"/>
    <col min="7170" max="7170" width="37.453125" style="77" customWidth="1"/>
    <col min="7171" max="7171" width="13.6328125" style="77" bestFit="1" customWidth="1"/>
    <col min="7172" max="7172" width="12.81640625" style="77" bestFit="1" customWidth="1"/>
    <col min="7173" max="7173" width="7.08984375" style="77" customWidth="1"/>
    <col min="7174" max="7174" width="11.81640625" style="77" bestFit="1" customWidth="1"/>
    <col min="7175" max="7178" width="10.1796875" style="77" bestFit="1" customWidth="1"/>
    <col min="7179" max="7179" width="5.7265625" style="77" bestFit="1" customWidth="1"/>
    <col min="7180" max="7180" width="8.54296875" style="77" bestFit="1" customWidth="1"/>
    <col min="7181" max="7181" width="8.54296875" style="77" customWidth="1"/>
    <col min="7182" max="7182" width="8.26953125" style="77" customWidth="1"/>
    <col min="7183" max="7183" width="14" style="77" bestFit="1" customWidth="1"/>
    <col min="7184" max="7184" width="9.81640625" style="77" bestFit="1" customWidth="1"/>
    <col min="7185" max="7185" width="5.81640625" style="77" customWidth="1"/>
    <col min="7186" max="7186" width="24.81640625" style="77" bestFit="1" customWidth="1"/>
    <col min="7187" max="7187" width="10.7265625" style="77" bestFit="1" customWidth="1"/>
    <col min="7188" max="7188" width="8" style="77" bestFit="1" customWidth="1"/>
    <col min="7189" max="7423" width="8.7265625" style="77"/>
    <col min="7424" max="7424" width="15.54296875" style="77" customWidth="1"/>
    <col min="7425" max="7425" width="3.81640625" style="77" bestFit="1" customWidth="1"/>
    <col min="7426" max="7426" width="37.453125" style="77" customWidth="1"/>
    <col min="7427" max="7427" width="13.6328125" style="77" bestFit="1" customWidth="1"/>
    <col min="7428" max="7428" width="12.81640625" style="77" bestFit="1" customWidth="1"/>
    <col min="7429" max="7429" width="7.08984375" style="77" customWidth="1"/>
    <col min="7430" max="7430" width="11.81640625" style="77" bestFit="1" customWidth="1"/>
    <col min="7431" max="7434" width="10.1796875" style="77" bestFit="1" customWidth="1"/>
    <col min="7435" max="7435" width="5.7265625" style="77" bestFit="1" customWidth="1"/>
    <col min="7436" max="7436" width="8.54296875" style="77" bestFit="1" customWidth="1"/>
    <col min="7437" max="7437" width="8.54296875" style="77" customWidth="1"/>
    <col min="7438" max="7438" width="8.26953125" style="77" customWidth="1"/>
    <col min="7439" max="7439" width="14" style="77" bestFit="1" customWidth="1"/>
    <col min="7440" max="7440" width="9.81640625" style="77" bestFit="1" customWidth="1"/>
    <col min="7441" max="7441" width="5.81640625" style="77" customWidth="1"/>
    <col min="7442" max="7442" width="24.81640625" style="77" bestFit="1" customWidth="1"/>
    <col min="7443" max="7443" width="10.7265625" style="77" bestFit="1" customWidth="1"/>
    <col min="7444" max="7444" width="8" style="77" bestFit="1" customWidth="1"/>
    <col min="7445" max="7679" width="8.7265625" style="77"/>
    <col min="7680" max="7680" width="15.54296875" style="77" customWidth="1"/>
    <col min="7681" max="7681" width="3.81640625" style="77" bestFit="1" customWidth="1"/>
    <col min="7682" max="7682" width="37.453125" style="77" customWidth="1"/>
    <col min="7683" max="7683" width="13.6328125" style="77" bestFit="1" customWidth="1"/>
    <col min="7684" max="7684" width="12.81640625" style="77" bestFit="1" customWidth="1"/>
    <col min="7685" max="7685" width="7.08984375" style="77" customWidth="1"/>
    <col min="7686" max="7686" width="11.81640625" style="77" bestFit="1" customWidth="1"/>
    <col min="7687" max="7690" width="10.1796875" style="77" bestFit="1" customWidth="1"/>
    <col min="7691" max="7691" width="5.7265625" style="77" bestFit="1" customWidth="1"/>
    <col min="7692" max="7692" width="8.54296875" style="77" bestFit="1" customWidth="1"/>
    <col min="7693" max="7693" width="8.54296875" style="77" customWidth="1"/>
    <col min="7694" max="7694" width="8.26953125" style="77" customWidth="1"/>
    <col min="7695" max="7695" width="14" style="77" bestFit="1" customWidth="1"/>
    <col min="7696" max="7696" width="9.81640625" style="77" bestFit="1" customWidth="1"/>
    <col min="7697" max="7697" width="5.81640625" style="77" customWidth="1"/>
    <col min="7698" max="7698" width="24.81640625" style="77" bestFit="1" customWidth="1"/>
    <col min="7699" max="7699" width="10.7265625" style="77" bestFit="1" customWidth="1"/>
    <col min="7700" max="7700" width="8" style="77" bestFit="1" customWidth="1"/>
    <col min="7701" max="7935" width="8.7265625" style="77"/>
    <col min="7936" max="7936" width="15.54296875" style="77" customWidth="1"/>
    <col min="7937" max="7937" width="3.81640625" style="77" bestFit="1" customWidth="1"/>
    <col min="7938" max="7938" width="37.453125" style="77" customWidth="1"/>
    <col min="7939" max="7939" width="13.6328125" style="77" bestFit="1" customWidth="1"/>
    <col min="7940" max="7940" width="12.81640625" style="77" bestFit="1" customWidth="1"/>
    <col min="7941" max="7941" width="7.08984375" style="77" customWidth="1"/>
    <col min="7942" max="7942" width="11.81640625" style="77" bestFit="1" customWidth="1"/>
    <col min="7943" max="7946" width="10.1796875" style="77" bestFit="1" customWidth="1"/>
    <col min="7947" max="7947" width="5.7265625" style="77" bestFit="1" customWidth="1"/>
    <col min="7948" max="7948" width="8.54296875" style="77" bestFit="1" customWidth="1"/>
    <col min="7949" max="7949" width="8.54296875" style="77" customWidth="1"/>
    <col min="7950" max="7950" width="8.26953125" style="77" customWidth="1"/>
    <col min="7951" max="7951" width="14" style="77" bestFit="1" customWidth="1"/>
    <col min="7952" max="7952" width="9.81640625" style="77" bestFit="1" customWidth="1"/>
    <col min="7953" max="7953" width="5.81640625" style="77" customWidth="1"/>
    <col min="7954" max="7954" width="24.81640625" style="77" bestFit="1" customWidth="1"/>
    <col min="7955" max="7955" width="10.7265625" style="77" bestFit="1" customWidth="1"/>
    <col min="7956" max="7956" width="8" style="77" bestFit="1" customWidth="1"/>
    <col min="7957" max="8191" width="8.7265625" style="77"/>
    <col min="8192" max="8192" width="15.54296875" style="77" customWidth="1"/>
    <col min="8193" max="8193" width="3.81640625" style="77" bestFit="1" customWidth="1"/>
    <col min="8194" max="8194" width="37.453125" style="77" customWidth="1"/>
    <col min="8195" max="8195" width="13.6328125" style="77" bestFit="1" customWidth="1"/>
    <col min="8196" max="8196" width="12.81640625" style="77" bestFit="1" customWidth="1"/>
    <col min="8197" max="8197" width="7.08984375" style="77" customWidth="1"/>
    <col min="8198" max="8198" width="11.81640625" style="77" bestFit="1" customWidth="1"/>
    <col min="8199" max="8202" width="10.1796875" style="77" bestFit="1" customWidth="1"/>
    <col min="8203" max="8203" width="5.7265625" style="77" bestFit="1" customWidth="1"/>
    <col min="8204" max="8204" width="8.54296875" style="77" bestFit="1" customWidth="1"/>
    <col min="8205" max="8205" width="8.54296875" style="77" customWidth="1"/>
    <col min="8206" max="8206" width="8.26953125" style="77" customWidth="1"/>
    <col min="8207" max="8207" width="14" style="77" bestFit="1" customWidth="1"/>
    <col min="8208" max="8208" width="9.81640625" style="77" bestFit="1" customWidth="1"/>
    <col min="8209" max="8209" width="5.81640625" style="77" customWidth="1"/>
    <col min="8210" max="8210" width="24.81640625" style="77" bestFit="1" customWidth="1"/>
    <col min="8211" max="8211" width="10.7265625" style="77" bestFit="1" customWidth="1"/>
    <col min="8212" max="8212" width="8" style="77" bestFit="1" customWidth="1"/>
    <col min="8213" max="8447" width="8.7265625" style="77"/>
    <col min="8448" max="8448" width="15.54296875" style="77" customWidth="1"/>
    <col min="8449" max="8449" width="3.81640625" style="77" bestFit="1" customWidth="1"/>
    <col min="8450" max="8450" width="37.453125" style="77" customWidth="1"/>
    <col min="8451" max="8451" width="13.6328125" style="77" bestFit="1" customWidth="1"/>
    <col min="8452" max="8452" width="12.81640625" style="77" bestFit="1" customWidth="1"/>
    <col min="8453" max="8453" width="7.08984375" style="77" customWidth="1"/>
    <col min="8454" max="8454" width="11.81640625" style="77" bestFit="1" customWidth="1"/>
    <col min="8455" max="8458" width="10.1796875" style="77" bestFit="1" customWidth="1"/>
    <col min="8459" max="8459" width="5.7265625" style="77" bestFit="1" customWidth="1"/>
    <col min="8460" max="8460" width="8.54296875" style="77" bestFit="1" customWidth="1"/>
    <col min="8461" max="8461" width="8.54296875" style="77" customWidth="1"/>
    <col min="8462" max="8462" width="8.26953125" style="77" customWidth="1"/>
    <col min="8463" max="8463" width="14" style="77" bestFit="1" customWidth="1"/>
    <col min="8464" max="8464" width="9.81640625" style="77" bestFit="1" customWidth="1"/>
    <col min="8465" max="8465" width="5.81640625" style="77" customWidth="1"/>
    <col min="8466" max="8466" width="24.81640625" style="77" bestFit="1" customWidth="1"/>
    <col min="8467" max="8467" width="10.7265625" style="77" bestFit="1" customWidth="1"/>
    <col min="8468" max="8468" width="8" style="77" bestFit="1" customWidth="1"/>
    <col min="8469" max="8703" width="8.7265625" style="77"/>
    <col min="8704" max="8704" width="15.54296875" style="77" customWidth="1"/>
    <col min="8705" max="8705" width="3.81640625" style="77" bestFit="1" customWidth="1"/>
    <col min="8706" max="8706" width="37.453125" style="77" customWidth="1"/>
    <col min="8707" max="8707" width="13.6328125" style="77" bestFit="1" customWidth="1"/>
    <col min="8708" max="8708" width="12.81640625" style="77" bestFit="1" customWidth="1"/>
    <col min="8709" max="8709" width="7.08984375" style="77" customWidth="1"/>
    <col min="8710" max="8710" width="11.81640625" style="77" bestFit="1" customWidth="1"/>
    <col min="8711" max="8714" width="10.1796875" style="77" bestFit="1" customWidth="1"/>
    <col min="8715" max="8715" width="5.7265625" style="77" bestFit="1" customWidth="1"/>
    <col min="8716" max="8716" width="8.54296875" style="77" bestFit="1" customWidth="1"/>
    <col min="8717" max="8717" width="8.54296875" style="77" customWidth="1"/>
    <col min="8718" max="8718" width="8.26953125" style="77" customWidth="1"/>
    <col min="8719" max="8719" width="14" style="77" bestFit="1" customWidth="1"/>
    <col min="8720" max="8720" width="9.81640625" style="77" bestFit="1" customWidth="1"/>
    <col min="8721" max="8721" width="5.81640625" style="77" customWidth="1"/>
    <col min="8722" max="8722" width="24.81640625" style="77" bestFit="1" customWidth="1"/>
    <col min="8723" max="8723" width="10.7265625" style="77" bestFit="1" customWidth="1"/>
    <col min="8724" max="8724" width="8" style="77" bestFit="1" customWidth="1"/>
    <col min="8725" max="8959" width="8.7265625" style="77"/>
    <col min="8960" max="8960" width="15.54296875" style="77" customWidth="1"/>
    <col min="8961" max="8961" width="3.81640625" style="77" bestFit="1" customWidth="1"/>
    <col min="8962" max="8962" width="37.453125" style="77" customWidth="1"/>
    <col min="8963" max="8963" width="13.6328125" style="77" bestFit="1" customWidth="1"/>
    <col min="8964" max="8964" width="12.81640625" style="77" bestFit="1" customWidth="1"/>
    <col min="8965" max="8965" width="7.08984375" style="77" customWidth="1"/>
    <col min="8966" max="8966" width="11.81640625" style="77" bestFit="1" customWidth="1"/>
    <col min="8967" max="8970" width="10.1796875" style="77" bestFit="1" customWidth="1"/>
    <col min="8971" max="8971" width="5.7265625" style="77" bestFit="1" customWidth="1"/>
    <col min="8972" max="8972" width="8.54296875" style="77" bestFit="1" customWidth="1"/>
    <col min="8973" max="8973" width="8.54296875" style="77" customWidth="1"/>
    <col min="8974" max="8974" width="8.26953125" style="77" customWidth="1"/>
    <col min="8975" max="8975" width="14" style="77" bestFit="1" customWidth="1"/>
    <col min="8976" max="8976" width="9.81640625" style="77" bestFit="1" customWidth="1"/>
    <col min="8977" max="8977" width="5.81640625" style="77" customWidth="1"/>
    <col min="8978" max="8978" width="24.81640625" style="77" bestFit="1" customWidth="1"/>
    <col min="8979" max="8979" width="10.7265625" style="77" bestFit="1" customWidth="1"/>
    <col min="8980" max="8980" width="8" style="77" bestFit="1" customWidth="1"/>
    <col min="8981" max="9215" width="8.7265625" style="77"/>
    <col min="9216" max="9216" width="15.54296875" style="77" customWidth="1"/>
    <col min="9217" max="9217" width="3.81640625" style="77" bestFit="1" customWidth="1"/>
    <col min="9218" max="9218" width="37.453125" style="77" customWidth="1"/>
    <col min="9219" max="9219" width="13.6328125" style="77" bestFit="1" customWidth="1"/>
    <col min="9220" max="9220" width="12.81640625" style="77" bestFit="1" customWidth="1"/>
    <col min="9221" max="9221" width="7.08984375" style="77" customWidth="1"/>
    <col min="9222" max="9222" width="11.81640625" style="77" bestFit="1" customWidth="1"/>
    <col min="9223" max="9226" width="10.1796875" style="77" bestFit="1" customWidth="1"/>
    <col min="9227" max="9227" width="5.7265625" style="77" bestFit="1" customWidth="1"/>
    <col min="9228" max="9228" width="8.54296875" style="77" bestFit="1" customWidth="1"/>
    <col min="9229" max="9229" width="8.54296875" style="77" customWidth="1"/>
    <col min="9230" max="9230" width="8.26953125" style="77" customWidth="1"/>
    <col min="9231" max="9231" width="14" style="77" bestFit="1" customWidth="1"/>
    <col min="9232" max="9232" width="9.81640625" style="77" bestFit="1" customWidth="1"/>
    <col min="9233" max="9233" width="5.81640625" style="77" customWidth="1"/>
    <col min="9234" max="9234" width="24.81640625" style="77" bestFit="1" customWidth="1"/>
    <col min="9235" max="9235" width="10.7265625" style="77" bestFit="1" customWidth="1"/>
    <col min="9236" max="9236" width="8" style="77" bestFit="1" customWidth="1"/>
    <col min="9237" max="9471" width="8.7265625" style="77"/>
    <col min="9472" max="9472" width="15.54296875" style="77" customWidth="1"/>
    <col min="9473" max="9473" width="3.81640625" style="77" bestFit="1" customWidth="1"/>
    <col min="9474" max="9474" width="37.453125" style="77" customWidth="1"/>
    <col min="9475" max="9475" width="13.6328125" style="77" bestFit="1" customWidth="1"/>
    <col min="9476" max="9476" width="12.81640625" style="77" bestFit="1" customWidth="1"/>
    <col min="9477" max="9477" width="7.08984375" style="77" customWidth="1"/>
    <col min="9478" max="9478" width="11.81640625" style="77" bestFit="1" customWidth="1"/>
    <col min="9479" max="9482" width="10.1796875" style="77" bestFit="1" customWidth="1"/>
    <col min="9483" max="9483" width="5.7265625" style="77" bestFit="1" customWidth="1"/>
    <col min="9484" max="9484" width="8.54296875" style="77" bestFit="1" customWidth="1"/>
    <col min="9485" max="9485" width="8.54296875" style="77" customWidth="1"/>
    <col min="9486" max="9486" width="8.26953125" style="77" customWidth="1"/>
    <col min="9487" max="9487" width="14" style="77" bestFit="1" customWidth="1"/>
    <col min="9488" max="9488" width="9.81640625" style="77" bestFit="1" customWidth="1"/>
    <col min="9489" max="9489" width="5.81640625" style="77" customWidth="1"/>
    <col min="9490" max="9490" width="24.81640625" style="77" bestFit="1" customWidth="1"/>
    <col min="9491" max="9491" width="10.7265625" style="77" bestFit="1" customWidth="1"/>
    <col min="9492" max="9492" width="8" style="77" bestFit="1" customWidth="1"/>
    <col min="9493" max="9727" width="8.7265625" style="77"/>
    <col min="9728" max="9728" width="15.54296875" style="77" customWidth="1"/>
    <col min="9729" max="9729" width="3.81640625" style="77" bestFit="1" customWidth="1"/>
    <col min="9730" max="9730" width="37.453125" style="77" customWidth="1"/>
    <col min="9731" max="9731" width="13.6328125" style="77" bestFit="1" customWidth="1"/>
    <col min="9732" max="9732" width="12.81640625" style="77" bestFit="1" customWidth="1"/>
    <col min="9733" max="9733" width="7.08984375" style="77" customWidth="1"/>
    <col min="9734" max="9734" width="11.81640625" style="77" bestFit="1" customWidth="1"/>
    <col min="9735" max="9738" width="10.1796875" style="77" bestFit="1" customWidth="1"/>
    <col min="9739" max="9739" width="5.7265625" style="77" bestFit="1" customWidth="1"/>
    <col min="9740" max="9740" width="8.54296875" style="77" bestFit="1" customWidth="1"/>
    <col min="9741" max="9741" width="8.54296875" style="77" customWidth="1"/>
    <col min="9742" max="9742" width="8.26953125" style="77" customWidth="1"/>
    <col min="9743" max="9743" width="14" style="77" bestFit="1" customWidth="1"/>
    <col min="9744" max="9744" width="9.81640625" style="77" bestFit="1" customWidth="1"/>
    <col min="9745" max="9745" width="5.81640625" style="77" customWidth="1"/>
    <col min="9746" max="9746" width="24.81640625" style="77" bestFit="1" customWidth="1"/>
    <col min="9747" max="9747" width="10.7265625" style="77" bestFit="1" customWidth="1"/>
    <col min="9748" max="9748" width="8" style="77" bestFit="1" customWidth="1"/>
    <col min="9749" max="9983" width="8.7265625" style="77"/>
    <col min="9984" max="9984" width="15.54296875" style="77" customWidth="1"/>
    <col min="9985" max="9985" width="3.81640625" style="77" bestFit="1" customWidth="1"/>
    <col min="9986" max="9986" width="37.453125" style="77" customWidth="1"/>
    <col min="9987" max="9987" width="13.6328125" style="77" bestFit="1" customWidth="1"/>
    <col min="9988" max="9988" width="12.81640625" style="77" bestFit="1" customWidth="1"/>
    <col min="9989" max="9989" width="7.08984375" style="77" customWidth="1"/>
    <col min="9990" max="9990" width="11.81640625" style="77" bestFit="1" customWidth="1"/>
    <col min="9991" max="9994" width="10.1796875" style="77" bestFit="1" customWidth="1"/>
    <col min="9995" max="9995" width="5.7265625" style="77" bestFit="1" customWidth="1"/>
    <col min="9996" max="9996" width="8.54296875" style="77" bestFit="1" customWidth="1"/>
    <col min="9997" max="9997" width="8.54296875" style="77" customWidth="1"/>
    <col min="9998" max="9998" width="8.26953125" style="77" customWidth="1"/>
    <col min="9999" max="9999" width="14" style="77" bestFit="1" customWidth="1"/>
    <col min="10000" max="10000" width="9.81640625" style="77" bestFit="1" customWidth="1"/>
    <col min="10001" max="10001" width="5.81640625" style="77" customWidth="1"/>
    <col min="10002" max="10002" width="24.81640625" style="77" bestFit="1" customWidth="1"/>
    <col min="10003" max="10003" width="10.7265625" style="77" bestFit="1" customWidth="1"/>
    <col min="10004" max="10004" width="8" style="77" bestFit="1" customWidth="1"/>
    <col min="10005" max="10239" width="8.7265625" style="77"/>
    <col min="10240" max="10240" width="15.54296875" style="77" customWidth="1"/>
    <col min="10241" max="10241" width="3.81640625" style="77" bestFit="1" customWidth="1"/>
    <col min="10242" max="10242" width="37.453125" style="77" customWidth="1"/>
    <col min="10243" max="10243" width="13.6328125" style="77" bestFit="1" customWidth="1"/>
    <col min="10244" max="10244" width="12.81640625" style="77" bestFit="1" customWidth="1"/>
    <col min="10245" max="10245" width="7.08984375" style="77" customWidth="1"/>
    <col min="10246" max="10246" width="11.81640625" style="77" bestFit="1" customWidth="1"/>
    <col min="10247" max="10250" width="10.1796875" style="77" bestFit="1" customWidth="1"/>
    <col min="10251" max="10251" width="5.7265625" style="77" bestFit="1" customWidth="1"/>
    <col min="10252" max="10252" width="8.54296875" style="77" bestFit="1" customWidth="1"/>
    <col min="10253" max="10253" width="8.54296875" style="77" customWidth="1"/>
    <col min="10254" max="10254" width="8.26953125" style="77" customWidth="1"/>
    <col min="10255" max="10255" width="14" style="77" bestFit="1" customWidth="1"/>
    <col min="10256" max="10256" width="9.81640625" style="77" bestFit="1" customWidth="1"/>
    <col min="10257" max="10257" width="5.81640625" style="77" customWidth="1"/>
    <col min="10258" max="10258" width="24.81640625" style="77" bestFit="1" customWidth="1"/>
    <col min="10259" max="10259" width="10.7265625" style="77" bestFit="1" customWidth="1"/>
    <col min="10260" max="10260" width="8" style="77" bestFit="1" customWidth="1"/>
    <col min="10261" max="10495" width="8.7265625" style="77"/>
    <col min="10496" max="10496" width="15.54296875" style="77" customWidth="1"/>
    <col min="10497" max="10497" width="3.81640625" style="77" bestFit="1" customWidth="1"/>
    <col min="10498" max="10498" width="37.453125" style="77" customWidth="1"/>
    <col min="10499" max="10499" width="13.6328125" style="77" bestFit="1" customWidth="1"/>
    <col min="10500" max="10500" width="12.81640625" style="77" bestFit="1" customWidth="1"/>
    <col min="10501" max="10501" width="7.08984375" style="77" customWidth="1"/>
    <col min="10502" max="10502" width="11.81640625" style="77" bestFit="1" customWidth="1"/>
    <col min="10503" max="10506" width="10.1796875" style="77" bestFit="1" customWidth="1"/>
    <col min="10507" max="10507" width="5.7265625" style="77" bestFit="1" customWidth="1"/>
    <col min="10508" max="10508" width="8.54296875" style="77" bestFit="1" customWidth="1"/>
    <col min="10509" max="10509" width="8.54296875" style="77" customWidth="1"/>
    <col min="10510" max="10510" width="8.26953125" style="77" customWidth="1"/>
    <col min="10511" max="10511" width="14" style="77" bestFit="1" customWidth="1"/>
    <col min="10512" max="10512" width="9.81640625" style="77" bestFit="1" customWidth="1"/>
    <col min="10513" max="10513" width="5.81640625" style="77" customWidth="1"/>
    <col min="10514" max="10514" width="24.81640625" style="77" bestFit="1" customWidth="1"/>
    <col min="10515" max="10515" width="10.7265625" style="77" bestFit="1" customWidth="1"/>
    <col min="10516" max="10516" width="8" style="77" bestFit="1" customWidth="1"/>
    <col min="10517" max="10751" width="8.7265625" style="77"/>
    <col min="10752" max="10752" width="15.54296875" style="77" customWidth="1"/>
    <col min="10753" max="10753" width="3.81640625" style="77" bestFit="1" customWidth="1"/>
    <col min="10754" max="10754" width="37.453125" style="77" customWidth="1"/>
    <col min="10755" max="10755" width="13.6328125" style="77" bestFit="1" customWidth="1"/>
    <col min="10756" max="10756" width="12.81640625" style="77" bestFit="1" customWidth="1"/>
    <col min="10757" max="10757" width="7.08984375" style="77" customWidth="1"/>
    <col min="10758" max="10758" width="11.81640625" style="77" bestFit="1" customWidth="1"/>
    <col min="10759" max="10762" width="10.1796875" style="77" bestFit="1" customWidth="1"/>
    <col min="10763" max="10763" width="5.7265625" style="77" bestFit="1" customWidth="1"/>
    <col min="10764" max="10764" width="8.54296875" style="77" bestFit="1" customWidth="1"/>
    <col min="10765" max="10765" width="8.54296875" style="77" customWidth="1"/>
    <col min="10766" max="10766" width="8.26953125" style="77" customWidth="1"/>
    <col min="10767" max="10767" width="14" style="77" bestFit="1" customWidth="1"/>
    <col min="10768" max="10768" width="9.81640625" style="77" bestFit="1" customWidth="1"/>
    <col min="10769" max="10769" width="5.81640625" style="77" customWidth="1"/>
    <col min="10770" max="10770" width="24.81640625" style="77" bestFit="1" customWidth="1"/>
    <col min="10771" max="10771" width="10.7265625" style="77" bestFit="1" customWidth="1"/>
    <col min="10772" max="10772" width="8" style="77" bestFit="1" customWidth="1"/>
    <col min="10773" max="11007" width="8.7265625" style="77"/>
    <col min="11008" max="11008" width="15.54296875" style="77" customWidth="1"/>
    <col min="11009" max="11009" width="3.81640625" style="77" bestFit="1" customWidth="1"/>
    <col min="11010" max="11010" width="37.453125" style="77" customWidth="1"/>
    <col min="11011" max="11011" width="13.6328125" style="77" bestFit="1" customWidth="1"/>
    <col min="11012" max="11012" width="12.81640625" style="77" bestFit="1" customWidth="1"/>
    <col min="11013" max="11013" width="7.08984375" style="77" customWidth="1"/>
    <col min="11014" max="11014" width="11.81640625" style="77" bestFit="1" customWidth="1"/>
    <col min="11015" max="11018" width="10.1796875" style="77" bestFit="1" customWidth="1"/>
    <col min="11019" max="11019" width="5.7265625" style="77" bestFit="1" customWidth="1"/>
    <col min="11020" max="11020" width="8.54296875" style="77" bestFit="1" customWidth="1"/>
    <col min="11021" max="11021" width="8.54296875" style="77" customWidth="1"/>
    <col min="11022" max="11022" width="8.26953125" style="77" customWidth="1"/>
    <col min="11023" max="11023" width="14" style="77" bestFit="1" customWidth="1"/>
    <col min="11024" max="11024" width="9.81640625" style="77" bestFit="1" customWidth="1"/>
    <col min="11025" max="11025" width="5.81640625" style="77" customWidth="1"/>
    <col min="11026" max="11026" width="24.81640625" style="77" bestFit="1" customWidth="1"/>
    <col min="11027" max="11027" width="10.7265625" style="77" bestFit="1" customWidth="1"/>
    <col min="11028" max="11028" width="8" style="77" bestFit="1" customWidth="1"/>
    <col min="11029" max="11263" width="8.7265625" style="77"/>
    <col min="11264" max="11264" width="15.54296875" style="77" customWidth="1"/>
    <col min="11265" max="11265" width="3.81640625" style="77" bestFit="1" customWidth="1"/>
    <col min="11266" max="11266" width="37.453125" style="77" customWidth="1"/>
    <col min="11267" max="11267" width="13.6328125" style="77" bestFit="1" customWidth="1"/>
    <col min="11268" max="11268" width="12.81640625" style="77" bestFit="1" customWidth="1"/>
    <col min="11269" max="11269" width="7.08984375" style="77" customWidth="1"/>
    <col min="11270" max="11270" width="11.81640625" style="77" bestFit="1" customWidth="1"/>
    <col min="11271" max="11274" width="10.1796875" style="77" bestFit="1" customWidth="1"/>
    <col min="11275" max="11275" width="5.7265625" style="77" bestFit="1" customWidth="1"/>
    <col min="11276" max="11276" width="8.54296875" style="77" bestFit="1" customWidth="1"/>
    <col min="11277" max="11277" width="8.54296875" style="77" customWidth="1"/>
    <col min="11278" max="11278" width="8.26953125" style="77" customWidth="1"/>
    <col min="11279" max="11279" width="14" style="77" bestFit="1" customWidth="1"/>
    <col min="11280" max="11280" width="9.81640625" style="77" bestFit="1" customWidth="1"/>
    <col min="11281" max="11281" width="5.81640625" style="77" customWidth="1"/>
    <col min="11282" max="11282" width="24.81640625" style="77" bestFit="1" customWidth="1"/>
    <col min="11283" max="11283" width="10.7265625" style="77" bestFit="1" customWidth="1"/>
    <col min="11284" max="11284" width="8" style="77" bestFit="1" customWidth="1"/>
    <col min="11285" max="11519" width="8.7265625" style="77"/>
    <col min="11520" max="11520" width="15.54296875" style="77" customWidth="1"/>
    <col min="11521" max="11521" width="3.81640625" style="77" bestFit="1" customWidth="1"/>
    <col min="11522" max="11522" width="37.453125" style="77" customWidth="1"/>
    <col min="11523" max="11523" width="13.6328125" style="77" bestFit="1" customWidth="1"/>
    <col min="11524" max="11524" width="12.81640625" style="77" bestFit="1" customWidth="1"/>
    <col min="11525" max="11525" width="7.08984375" style="77" customWidth="1"/>
    <col min="11526" max="11526" width="11.81640625" style="77" bestFit="1" customWidth="1"/>
    <col min="11527" max="11530" width="10.1796875" style="77" bestFit="1" customWidth="1"/>
    <col min="11531" max="11531" width="5.7265625" style="77" bestFit="1" customWidth="1"/>
    <col min="11532" max="11532" width="8.54296875" style="77" bestFit="1" customWidth="1"/>
    <col min="11533" max="11533" width="8.54296875" style="77" customWidth="1"/>
    <col min="11534" max="11534" width="8.26953125" style="77" customWidth="1"/>
    <col min="11535" max="11535" width="14" style="77" bestFit="1" customWidth="1"/>
    <col min="11536" max="11536" width="9.81640625" style="77" bestFit="1" customWidth="1"/>
    <col min="11537" max="11537" width="5.81640625" style="77" customWidth="1"/>
    <col min="11538" max="11538" width="24.81640625" style="77" bestFit="1" customWidth="1"/>
    <col min="11539" max="11539" width="10.7265625" style="77" bestFit="1" customWidth="1"/>
    <col min="11540" max="11540" width="8" style="77" bestFit="1" customWidth="1"/>
    <col min="11541" max="11775" width="8.7265625" style="77"/>
    <col min="11776" max="11776" width="15.54296875" style="77" customWidth="1"/>
    <col min="11777" max="11777" width="3.81640625" style="77" bestFit="1" customWidth="1"/>
    <col min="11778" max="11778" width="37.453125" style="77" customWidth="1"/>
    <col min="11779" max="11779" width="13.6328125" style="77" bestFit="1" customWidth="1"/>
    <col min="11780" max="11780" width="12.81640625" style="77" bestFit="1" customWidth="1"/>
    <col min="11781" max="11781" width="7.08984375" style="77" customWidth="1"/>
    <col min="11782" max="11782" width="11.81640625" style="77" bestFit="1" customWidth="1"/>
    <col min="11783" max="11786" width="10.1796875" style="77" bestFit="1" customWidth="1"/>
    <col min="11787" max="11787" width="5.7265625" style="77" bestFit="1" customWidth="1"/>
    <col min="11788" max="11788" width="8.54296875" style="77" bestFit="1" customWidth="1"/>
    <col min="11789" max="11789" width="8.54296875" style="77" customWidth="1"/>
    <col min="11790" max="11790" width="8.26953125" style="77" customWidth="1"/>
    <col min="11791" max="11791" width="14" style="77" bestFit="1" customWidth="1"/>
    <col min="11792" max="11792" width="9.81640625" style="77" bestFit="1" customWidth="1"/>
    <col min="11793" max="11793" width="5.81640625" style="77" customWidth="1"/>
    <col min="11794" max="11794" width="24.81640625" style="77" bestFit="1" customWidth="1"/>
    <col min="11795" max="11795" width="10.7265625" style="77" bestFit="1" customWidth="1"/>
    <col min="11796" max="11796" width="8" style="77" bestFit="1" customWidth="1"/>
    <col min="11797" max="12031" width="8.7265625" style="77"/>
    <col min="12032" max="12032" width="15.54296875" style="77" customWidth="1"/>
    <col min="12033" max="12033" width="3.81640625" style="77" bestFit="1" customWidth="1"/>
    <col min="12034" max="12034" width="37.453125" style="77" customWidth="1"/>
    <col min="12035" max="12035" width="13.6328125" style="77" bestFit="1" customWidth="1"/>
    <col min="12036" max="12036" width="12.81640625" style="77" bestFit="1" customWidth="1"/>
    <col min="12037" max="12037" width="7.08984375" style="77" customWidth="1"/>
    <col min="12038" max="12038" width="11.81640625" style="77" bestFit="1" customWidth="1"/>
    <col min="12039" max="12042" width="10.1796875" style="77" bestFit="1" customWidth="1"/>
    <col min="12043" max="12043" width="5.7265625" style="77" bestFit="1" customWidth="1"/>
    <col min="12044" max="12044" width="8.54296875" style="77" bestFit="1" customWidth="1"/>
    <col min="12045" max="12045" width="8.54296875" style="77" customWidth="1"/>
    <col min="12046" max="12046" width="8.26953125" style="77" customWidth="1"/>
    <col min="12047" max="12047" width="14" style="77" bestFit="1" customWidth="1"/>
    <col min="12048" max="12048" width="9.81640625" style="77" bestFit="1" customWidth="1"/>
    <col min="12049" max="12049" width="5.81640625" style="77" customWidth="1"/>
    <col min="12050" max="12050" width="24.81640625" style="77" bestFit="1" customWidth="1"/>
    <col min="12051" max="12051" width="10.7265625" style="77" bestFit="1" customWidth="1"/>
    <col min="12052" max="12052" width="8" style="77" bestFit="1" customWidth="1"/>
    <col min="12053" max="12287" width="8.7265625" style="77"/>
    <col min="12288" max="12288" width="15.54296875" style="77" customWidth="1"/>
    <col min="12289" max="12289" width="3.81640625" style="77" bestFit="1" customWidth="1"/>
    <col min="12290" max="12290" width="37.453125" style="77" customWidth="1"/>
    <col min="12291" max="12291" width="13.6328125" style="77" bestFit="1" customWidth="1"/>
    <col min="12292" max="12292" width="12.81640625" style="77" bestFit="1" customWidth="1"/>
    <col min="12293" max="12293" width="7.08984375" style="77" customWidth="1"/>
    <col min="12294" max="12294" width="11.81640625" style="77" bestFit="1" customWidth="1"/>
    <col min="12295" max="12298" width="10.1796875" style="77" bestFit="1" customWidth="1"/>
    <col min="12299" max="12299" width="5.7265625" style="77" bestFit="1" customWidth="1"/>
    <col min="12300" max="12300" width="8.54296875" style="77" bestFit="1" customWidth="1"/>
    <col min="12301" max="12301" width="8.54296875" style="77" customWidth="1"/>
    <col min="12302" max="12302" width="8.26953125" style="77" customWidth="1"/>
    <col min="12303" max="12303" width="14" style="77" bestFit="1" customWidth="1"/>
    <col min="12304" max="12304" width="9.81640625" style="77" bestFit="1" customWidth="1"/>
    <col min="12305" max="12305" width="5.81640625" style="77" customWidth="1"/>
    <col min="12306" max="12306" width="24.81640625" style="77" bestFit="1" customWidth="1"/>
    <col min="12307" max="12307" width="10.7265625" style="77" bestFit="1" customWidth="1"/>
    <col min="12308" max="12308" width="8" style="77" bestFit="1" customWidth="1"/>
    <col min="12309" max="12543" width="8.7265625" style="77"/>
    <col min="12544" max="12544" width="15.54296875" style="77" customWidth="1"/>
    <col min="12545" max="12545" width="3.81640625" style="77" bestFit="1" customWidth="1"/>
    <col min="12546" max="12546" width="37.453125" style="77" customWidth="1"/>
    <col min="12547" max="12547" width="13.6328125" style="77" bestFit="1" customWidth="1"/>
    <col min="12548" max="12548" width="12.81640625" style="77" bestFit="1" customWidth="1"/>
    <col min="12549" max="12549" width="7.08984375" style="77" customWidth="1"/>
    <col min="12550" max="12550" width="11.81640625" style="77" bestFit="1" customWidth="1"/>
    <col min="12551" max="12554" width="10.1796875" style="77" bestFit="1" customWidth="1"/>
    <col min="12555" max="12555" width="5.7265625" style="77" bestFit="1" customWidth="1"/>
    <col min="12556" max="12556" width="8.54296875" style="77" bestFit="1" customWidth="1"/>
    <col min="12557" max="12557" width="8.54296875" style="77" customWidth="1"/>
    <col min="12558" max="12558" width="8.26953125" style="77" customWidth="1"/>
    <col min="12559" max="12559" width="14" style="77" bestFit="1" customWidth="1"/>
    <col min="12560" max="12560" width="9.81640625" style="77" bestFit="1" customWidth="1"/>
    <col min="12561" max="12561" width="5.81640625" style="77" customWidth="1"/>
    <col min="12562" max="12562" width="24.81640625" style="77" bestFit="1" customWidth="1"/>
    <col min="12563" max="12563" width="10.7265625" style="77" bestFit="1" customWidth="1"/>
    <col min="12564" max="12564" width="8" style="77" bestFit="1" customWidth="1"/>
    <col min="12565" max="12799" width="8.7265625" style="77"/>
    <col min="12800" max="12800" width="15.54296875" style="77" customWidth="1"/>
    <col min="12801" max="12801" width="3.81640625" style="77" bestFit="1" customWidth="1"/>
    <col min="12802" max="12802" width="37.453125" style="77" customWidth="1"/>
    <col min="12803" max="12803" width="13.6328125" style="77" bestFit="1" customWidth="1"/>
    <col min="12804" max="12804" width="12.81640625" style="77" bestFit="1" customWidth="1"/>
    <col min="12805" max="12805" width="7.08984375" style="77" customWidth="1"/>
    <col min="12806" max="12806" width="11.81640625" style="77" bestFit="1" customWidth="1"/>
    <col min="12807" max="12810" width="10.1796875" style="77" bestFit="1" customWidth="1"/>
    <col min="12811" max="12811" width="5.7265625" style="77" bestFit="1" customWidth="1"/>
    <col min="12812" max="12812" width="8.54296875" style="77" bestFit="1" customWidth="1"/>
    <col min="12813" max="12813" width="8.54296875" style="77" customWidth="1"/>
    <col min="12814" max="12814" width="8.26953125" style="77" customWidth="1"/>
    <col min="12815" max="12815" width="14" style="77" bestFit="1" customWidth="1"/>
    <col min="12816" max="12816" width="9.81640625" style="77" bestFit="1" customWidth="1"/>
    <col min="12817" max="12817" width="5.81640625" style="77" customWidth="1"/>
    <col min="12818" max="12818" width="24.81640625" style="77" bestFit="1" customWidth="1"/>
    <col min="12819" max="12819" width="10.7265625" style="77" bestFit="1" customWidth="1"/>
    <col min="12820" max="12820" width="8" style="77" bestFit="1" customWidth="1"/>
    <col min="12821" max="13055" width="8.7265625" style="77"/>
    <col min="13056" max="13056" width="15.54296875" style="77" customWidth="1"/>
    <col min="13057" max="13057" width="3.81640625" style="77" bestFit="1" customWidth="1"/>
    <col min="13058" max="13058" width="37.453125" style="77" customWidth="1"/>
    <col min="13059" max="13059" width="13.6328125" style="77" bestFit="1" customWidth="1"/>
    <col min="13060" max="13060" width="12.81640625" style="77" bestFit="1" customWidth="1"/>
    <col min="13061" max="13061" width="7.08984375" style="77" customWidth="1"/>
    <col min="13062" max="13062" width="11.81640625" style="77" bestFit="1" customWidth="1"/>
    <col min="13063" max="13066" width="10.1796875" style="77" bestFit="1" customWidth="1"/>
    <col min="13067" max="13067" width="5.7265625" style="77" bestFit="1" customWidth="1"/>
    <col min="13068" max="13068" width="8.54296875" style="77" bestFit="1" customWidth="1"/>
    <col min="13069" max="13069" width="8.54296875" style="77" customWidth="1"/>
    <col min="13070" max="13070" width="8.26953125" style="77" customWidth="1"/>
    <col min="13071" max="13071" width="14" style="77" bestFit="1" customWidth="1"/>
    <col min="13072" max="13072" width="9.81640625" style="77" bestFit="1" customWidth="1"/>
    <col min="13073" max="13073" width="5.81640625" style="77" customWidth="1"/>
    <col min="13074" max="13074" width="24.81640625" style="77" bestFit="1" customWidth="1"/>
    <col min="13075" max="13075" width="10.7265625" style="77" bestFit="1" customWidth="1"/>
    <col min="13076" max="13076" width="8" style="77" bestFit="1" customWidth="1"/>
    <col min="13077" max="13311" width="8.7265625" style="77"/>
    <col min="13312" max="13312" width="15.54296875" style="77" customWidth="1"/>
    <col min="13313" max="13313" width="3.81640625" style="77" bestFit="1" customWidth="1"/>
    <col min="13314" max="13314" width="37.453125" style="77" customWidth="1"/>
    <col min="13315" max="13315" width="13.6328125" style="77" bestFit="1" customWidth="1"/>
    <col min="13316" max="13316" width="12.81640625" style="77" bestFit="1" customWidth="1"/>
    <col min="13317" max="13317" width="7.08984375" style="77" customWidth="1"/>
    <col min="13318" max="13318" width="11.81640625" style="77" bestFit="1" customWidth="1"/>
    <col min="13319" max="13322" width="10.1796875" style="77" bestFit="1" customWidth="1"/>
    <col min="13323" max="13323" width="5.7265625" style="77" bestFit="1" customWidth="1"/>
    <col min="13324" max="13324" width="8.54296875" style="77" bestFit="1" customWidth="1"/>
    <col min="13325" max="13325" width="8.54296875" style="77" customWidth="1"/>
    <col min="13326" max="13326" width="8.26953125" style="77" customWidth="1"/>
    <col min="13327" max="13327" width="14" style="77" bestFit="1" customWidth="1"/>
    <col min="13328" max="13328" width="9.81640625" style="77" bestFit="1" customWidth="1"/>
    <col min="13329" max="13329" width="5.81640625" style="77" customWidth="1"/>
    <col min="13330" max="13330" width="24.81640625" style="77" bestFit="1" customWidth="1"/>
    <col min="13331" max="13331" width="10.7265625" style="77" bestFit="1" customWidth="1"/>
    <col min="13332" max="13332" width="8" style="77" bestFit="1" customWidth="1"/>
    <col min="13333" max="13567" width="8.7265625" style="77"/>
    <col min="13568" max="13568" width="15.54296875" style="77" customWidth="1"/>
    <col min="13569" max="13569" width="3.81640625" style="77" bestFit="1" customWidth="1"/>
    <col min="13570" max="13570" width="37.453125" style="77" customWidth="1"/>
    <col min="13571" max="13571" width="13.6328125" style="77" bestFit="1" customWidth="1"/>
    <col min="13572" max="13572" width="12.81640625" style="77" bestFit="1" customWidth="1"/>
    <col min="13573" max="13573" width="7.08984375" style="77" customWidth="1"/>
    <col min="13574" max="13574" width="11.81640625" style="77" bestFit="1" customWidth="1"/>
    <col min="13575" max="13578" width="10.1796875" style="77" bestFit="1" customWidth="1"/>
    <col min="13579" max="13579" width="5.7265625" style="77" bestFit="1" customWidth="1"/>
    <col min="13580" max="13580" width="8.54296875" style="77" bestFit="1" customWidth="1"/>
    <col min="13581" max="13581" width="8.54296875" style="77" customWidth="1"/>
    <col min="13582" max="13582" width="8.26953125" style="77" customWidth="1"/>
    <col min="13583" max="13583" width="14" style="77" bestFit="1" customWidth="1"/>
    <col min="13584" max="13584" width="9.81640625" style="77" bestFit="1" customWidth="1"/>
    <col min="13585" max="13585" width="5.81640625" style="77" customWidth="1"/>
    <col min="13586" max="13586" width="24.81640625" style="77" bestFit="1" customWidth="1"/>
    <col min="13587" max="13587" width="10.7265625" style="77" bestFit="1" customWidth="1"/>
    <col min="13588" max="13588" width="8" style="77" bestFit="1" customWidth="1"/>
    <col min="13589" max="13823" width="8.7265625" style="77"/>
    <col min="13824" max="13824" width="15.54296875" style="77" customWidth="1"/>
    <col min="13825" max="13825" width="3.81640625" style="77" bestFit="1" customWidth="1"/>
    <col min="13826" max="13826" width="37.453125" style="77" customWidth="1"/>
    <col min="13827" max="13827" width="13.6328125" style="77" bestFit="1" customWidth="1"/>
    <col min="13828" max="13828" width="12.81640625" style="77" bestFit="1" customWidth="1"/>
    <col min="13829" max="13829" width="7.08984375" style="77" customWidth="1"/>
    <col min="13830" max="13830" width="11.81640625" style="77" bestFit="1" customWidth="1"/>
    <col min="13831" max="13834" width="10.1796875" style="77" bestFit="1" customWidth="1"/>
    <col min="13835" max="13835" width="5.7265625" style="77" bestFit="1" customWidth="1"/>
    <col min="13836" max="13836" width="8.54296875" style="77" bestFit="1" customWidth="1"/>
    <col min="13837" max="13837" width="8.54296875" style="77" customWidth="1"/>
    <col min="13838" max="13838" width="8.26953125" style="77" customWidth="1"/>
    <col min="13839" max="13839" width="14" style="77" bestFit="1" customWidth="1"/>
    <col min="13840" max="13840" width="9.81640625" style="77" bestFit="1" customWidth="1"/>
    <col min="13841" max="13841" width="5.81640625" style="77" customWidth="1"/>
    <col min="13842" max="13842" width="24.81640625" style="77" bestFit="1" customWidth="1"/>
    <col min="13843" max="13843" width="10.7265625" style="77" bestFit="1" customWidth="1"/>
    <col min="13844" max="13844" width="8" style="77" bestFit="1" customWidth="1"/>
    <col min="13845" max="14079" width="8.7265625" style="77"/>
    <col min="14080" max="14080" width="15.54296875" style="77" customWidth="1"/>
    <col min="14081" max="14081" width="3.81640625" style="77" bestFit="1" customWidth="1"/>
    <col min="14082" max="14082" width="37.453125" style="77" customWidth="1"/>
    <col min="14083" max="14083" width="13.6328125" style="77" bestFit="1" customWidth="1"/>
    <col min="14084" max="14084" width="12.81640625" style="77" bestFit="1" customWidth="1"/>
    <col min="14085" max="14085" width="7.08984375" style="77" customWidth="1"/>
    <col min="14086" max="14086" width="11.81640625" style="77" bestFit="1" customWidth="1"/>
    <col min="14087" max="14090" width="10.1796875" style="77" bestFit="1" customWidth="1"/>
    <col min="14091" max="14091" width="5.7265625" style="77" bestFit="1" customWidth="1"/>
    <col min="14092" max="14092" width="8.54296875" style="77" bestFit="1" customWidth="1"/>
    <col min="14093" max="14093" width="8.54296875" style="77" customWidth="1"/>
    <col min="14094" max="14094" width="8.26953125" style="77" customWidth="1"/>
    <col min="14095" max="14095" width="14" style="77" bestFit="1" customWidth="1"/>
    <col min="14096" max="14096" width="9.81640625" style="77" bestFit="1" customWidth="1"/>
    <col min="14097" max="14097" width="5.81640625" style="77" customWidth="1"/>
    <col min="14098" max="14098" width="24.81640625" style="77" bestFit="1" customWidth="1"/>
    <col min="14099" max="14099" width="10.7265625" style="77" bestFit="1" customWidth="1"/>
    <col min="14100" max="14100" width="8" style="77" bestFit="1" customWidth="1"/>
    <col min="14101" max="14335" width="8.7265625" style="77"/>
    <col min="14336" max="14336" width="15.54296875" style="77" customWidth="1"/>
    <col min="14337" max="14337" width="3.81640625" style="77" bestFit="1" customWidth="1"/>
    <col min="14338" max="14338" width="37.453125" style="77" customWidth="1"/>
    <col min="14339" max="14339" width="13.6328125" style="77" bestFit="1" customWidth="1"/>
    <col min="14340" max="14340" width="12.81640625" style="77" bestFit="1" customWidth="1"/>
    <col min="14341" max="14341" width="7.08984375" style="77" customWidth="1"/>
    <col min="14342" max="14342" width="11.81640625" style="77" bestFit="1" customWidth="1"/>
    <col min="14343" max="14346" width="10.1796875" style="77" bestFit="1" customWidth="1"/>
    <col min="14347" max="14347" width="5.7265625" style="77" bestFit="1" customWidth="1"/>
    <col min="14348" max="14348" width="8.54296875" style="77" bestFit="1" customWidth="1"/>
    <col min="14349" max="14349" width="8.54296875" style="77" customWidth="1"/>
    <col min="14350" max="14350" width="8.26953125" style="77" customWidth="1"/>
    <col min="14351" max="14351" width="14" style="77" bestFit="1" customWidth="1"/>
    <col min="14352" max="14352" width="9.81640625" style="77" bestFit="1" customWidth="1"/>
    <col min="14353" max="14353" width="5.81640625" style="77" customWidth="1"/>
    <col min="14354" max="14354" width="24.81640625" style="77" bestFit="1" customWidth="1"/>
    <col min="14355" max="14355" width="10.7265625" style="77" bestFit="1" customWidth="1"/>
    <col min="14356" max="14356" width="8" style="77" bestFit="1" customWidth="1"/>
    <col min="14357" max="14591" width="8.7265625" style="77"/>
    <col min="14592" max="14592" width="15.54296875" style="77" customWidth="1"/>
    <col min="14593" max="14593" width="3.81640625" style="77" bestFit="1" customWidth="1"/>
    <col min="14594" max="14594" width="37.453125" style="77" customWidth="1"/>
    <col min="14595" max="14595" width="13.6328125" style="77" bestFit="1" customWidth="1"/>
    <col min="14596" max="14596" width="12.81640625" style="77" bestFit="1" customWidth="1"/>
    <col min="14597" max="14597" width="7.08984375" style="77" customWidth="1"/>
    <col min="14598" max="14598" width="11.81640625" style="77" bestFit="1" customWidth="1"/>
    <col min="14599" max="14602" width="10.1796875" style="77" bestFit="1" customWidth="1"/>
    <col min="14603" max="14603" width="5.7265625" style="77" bestFit="1" customWidth="1"/>
    <col min="14604" max="14604" width="8.54296875" style="77" bestFit="1" customWidth="1"/>
    <col min="14605" max="14605" width="8.54296875" style="77" customWidth="1"/>
    <col min="14606" max="14606" width="8.26953125" style="77" customWidth="1"/>
    <col min="14607" max="14607" width="14" style="77" bestFit="1" customWidth="1"/>
    <col min="14608" max="14608" width="9.81640625" style="77" bestFit="1" customWidth="1"/>
    <col min="14609" max="14609" width="5.81640625" style="77" customWidth="1"/>
    <col min="14610" max="14610" width="24.81640625" style="77" bestFit="1" customWidth="1"/>
    <col min="14611" max="14611" width="10.7265625" style="77" bestFit="1" customWidth="1"/>
    <col min="14612" max="14612" width="8" style="77" bestFit="1" customWidth="1"/>
    <col min="14613" max="14847" width="8.7265625" style="77"/>
    <col min="14848" max="14848" width="15.54296875" style="77" customWidth="1"/>
    <col min="14849" max="14849" width="3.81640625" style="77" bestFit="1" customWidth="1"/>
    <col min="14850" max="14850" width="37.453125" style="77" customWidth="1"/>
    <col min="14851" max="14851" width="13.6328125" style="77" bestFit="1" customWidth="1"/>
    <col min="14852" max="14852" width="12.81640625" style="77" bestFit="1" customWidth="1"/>
    <col min="14853" max="14853" width="7.08984375" style="77" customWidth="1"/>
    <col min="14854" max="14854" width="11.81640625" style="77" bestFit="1" customWidth="1"/>
    <col min="14855" max="14858" width="10.1796875" style="77" bestFit="1" customWidth="1"/>
    <col min="14859" max="14859" width="5.7265625" style="77" bestFit="1" customWidth="1"/>
    <col min="14860" max="14860" width="8.54296875" style="77" bestFit="1" customWidth="1"/>
    <col min="14861" max="14861" width="8.54296875" style="77" customWidth="1"/>
    <col min="14862" max="14862" width="8.26953125" style="77" customWidth="1"/>
    <col min="14863" max="14863" width="14" style="77" bestFit="1" customWidth="1"/>
    <col min="14864" max="14864" width="9.81640625" style="77" bestFit="1" customWidth="1"/>
    <col min="14865" max="14865" width="5.81640625" style="77" customWidth="1"/>
    <col min="14866" max="14866" width="24.81640625" style="77" bestFit="1" customWidth="1"/>
    <col min="14867" max="14867" width="10.7265625" style="77" bestFit="1" customWidth="1"/>
    <col min="14868" max="14868" width="8" style="77" bestFit="1" customWidth="1"/>
    <col min="14869" max="15103" width="8.7265625" style="77"/>
    <col min="15104" max="15104" width="15.54296875" style="77" customWidth="1"/>
    <col min="15105" max="15105" width="3.81640625" style="77" bestFit="1" customWidth="1"/>
    <col min="15106" max="15106" width="37.453125" style="77" customWidth="1"/>
    <col min="15107" max="15107" width="13.6328125" style="77" bestFit="1" customWidth="1"/>
    <col min="15108" max="15108" width="12.81640625" style="77" bestFit="1" customWidth="1"/>
    <col min="15109" max="15109" width="7.08984375" style="77" customWidth="1"/>
    <col min="15110" max="15110" width="11.81640625" style="77" bestFit="1" customWidth="1"/>
    <col min="15111" max="15114" width="10.1796875" style="77" bestFit="1" customWidth="1"/>
    <col min="15115" max="15115" width="5.7265625" style="77" bestFit="1" customWidth="1"/>
    <col min="15116" max="15116" width="8.54296875" style="77" bestFit="1" customWidth="1"/>
    <col min="15117" max="15117" width="8.54296875" style="77" customWidth="1"/>
    <col min="15118" max="15118" width="8.26953125" style="77" customWidth="1"/>
    <col min="15119" max="15119" width="14" style="77" bestFit="1" customWidth="1"/>
    <col min="15120" max="15120" width="9.81640625" style="77" bestFit="1" customWidth="1"/>
    <col min="15121" max="15121" width="5.81640625" style="77" customWidth="1"/>
    <col min="15122" max="15122" width="24.81640625" style="77" bestFit="1" customWidth="1"/>
    <col min="15123" max="15123" width="10.7265625" style="77" bestFit="1" customWidth="1"/>
    <col min="15124" max="15124" width="8" style="77" bestFit="1" customWidth="1"/>
    <col min="15125" max="15359" width="8.7265625" style="77"/>
    <col min="15360" max="15360" width="15.54296875" style="77" customWidth="1"/>
    <col min="15361" max="15361" width="3.81640625" style="77" bestFit="1" customWidth="1"/>
    <col min="15362" max="15362" width="37.453125" style="77" customWidth="1"/>
    <col min="15363" max="15363" width="13.6328125" style="77" bestFit="1" customWidth="1"/>
    <col min="15364" max="15364" width="12.81640625" style="77" bestFit="1" customWidth="1"/>
    <col min="15365" max="15365" width="7.08984375" style="77" customWidth="1"/>
    <col min="15366" max="15366" width="11.81640625" style="77" bestFit="1" customWidth="1"/>
    <col min="15367" max="15370" width="10.1796875" style="77" bestFit="1" customWidth="1"/>
    <col min="15371" max="15371" width="5.7265625" style="77" bestFit="1" customWidth="1"/>
    <col min="15372" max="15372" width="8.54296875" style="77" bestFit="1" customWidth="1"/>
    <col min="15373" max="15373" width="8.54296875" style="77" customWidth="1"/>
    <col min="15374" max="15374" width="8.26953125" style="77" customWidth="1"/>
    <col min="15375" max="15375" width="14" style="77" bestFit="1" customWidth="1"/>
    <col min="15376" max="15376" width="9.81640625" style="77" bestFit="1" customWidth="1"/>
    <col min="15377" max="15377" width="5.81640625" style="77" customWidth="1"/>
    <col min="15378" max="15378" width="24.81640625" style="77" bestFit="1" customWidth="1"/>
    <col min="15379" max="15379" width="10.7265625" style="77" bestFit="1" customWidth="1"/>
    <col min="15380" max="15380" width="8" style="77" bestFit="1" customWidth="1"/>
    <col min="15381" max="15615" width="8.7265625" style="77"/>
    <col min="15616" max="15616" width="15.54296875" style="77" customWidth="1"/>
    <col min="15617" max="15617" width="3.81640625" style="77" bestFit="1" customWidth="1"/>
    <col min="15618" max="15618" width="37.453125" style="77" customWidth="1"/>
    <col min="15619" max="15619" width="13.6328125" style="77" bestFit="1" customWidth="1"/>
    <col min="15620" max="15620" width="12.81640625" style="77" bestFit="1" customWidth="1"/>
    <col min="15621" max="15621" width="7.08984375" style="77" customWidth="1"/>
    <col min="15622" max="15622" width="11.81640625" style="77" bestFit="1" customWidth="1"/>
    <col min="15623" max="15626" width="10.1796875" style="77" bestFit="1" customWidth="1"/>
    <col min="15627" max="15627" width="5.7265625" style="77" bestFit="1" customWidth="1"/>
    <col min="15628" max="15628" width="8.54296875" style="77" bestFit="1" customWidth="1"/>
    <col min="15629" max="15629" width="8.54296875" style="77" customWidth="1"/>
    <col min="15630" max="15630" width="8.26953125" style="77" customWidth="1"/>
    <col min="15631" max="15631" width="14" style="77" bestFit="1" customWidth="1"/>
    <col min="15632" max="15632" width="9.81640625" style="77" bestFit="1" customWidth="1"/>
    <col min="15633" max="15633" width="5.81640625" style="77" customWidth="1"/>
    <col min="15634" max="15634" width="24.81640625" style="77" bestFit="1" customWidth="1"/>
    <col min="15635" max="15635" width="10.7265625" style="77" bestFit="1" customWidth="1"/>
    <col min="15636" max="15636" width="8" style="77" bestFit="1" customWidth="1"/>
    <col min="15637" max="15871" width="8.7265625" style="77"/>
    <col min="15872" max="15872" width="15.54296875" style="77" customWidth="1"/>
    <col min="15873" max="15873" width="3.81640625" style="77" bestFit="1" customWidth="1"/>
    <col min="15874" max="15874" width="37.453125" style="77" customWidth="1"/>
    <col min="15875" max="15875" width="13.6328125" style="77" bestFit="1" customWidth="1"/>
    <col min="15876" max="15876" width="12.81640625" style="77" bestFit="1" customWidth="1"/>
    <col min="15877" max="15877" width="7.08984375" style="77" customWidth="1"/>
    <col min="15878" max="15878" width="11.81640625" style="77" bestFit="1" customWidth="1"/>
    <col min="15879" max="15882" width="10.1796875" style="77" bestFit="1" customWidth="1"/>
    <col min="15883" max="15883" width="5.7265625" style="77" bestFit="1" customWidth="1"/>
    <col min="15884" max="15884" width="8.54296875" style="77" bestFit="1" customWidth="1"/>
    <col min="15885" max="15885" width="8.54296875" style="77" customWidth="1"/>
    <col min="15886" max="15886" width="8.26953125" style="77" customWidth="1"/>
    <col min="15887" max="15887" width="14" style="77" bestFit="1" customWidth="1"/>
    <col min="15888" max="15888" width="9.81640625" style="77" bestFit="1" customWidth="1"/>
    <col min="15889" max="15889" width="5.81640625" style="77" customWidth="1"/>
    <col min="15890" max="15890" width="24.81640625" style="77" bestFit="1" customWidth="1"/>
    <col min="15891" max="15891" width="10.7265625" style="77" bestFit="1" customWidth="1"/>
    <col min="15892" max="15892" width="8" style="77" bestFit="1" customWidth="1"/>
    <col min="15893" max="16127" width="8.7265625" style="77"/>
    <col min="16128" max="16128" width="15.54296875" style="77" customWidth="1"/>
    <col min="16129" max="16129" width="3.81640625" style="77" bestFit="1" customWidth="1"/>
    <col min="16130" max="16130" width="37.453125" style="77" customWidth="1"/>
    <col min="16131" max="16131" width="13.6328125" style="77" bestFit="1" customWidth="1"/>
    <col min="16132" max="16132" width="12.81640625" style="77" bestFit="1" customWidth="1"/>
    <col min="16133" max="16133" width="7.08984375" style="77" customWidth="1"/>
    <col min="16134" max="16134" width="11.81640625" style="77" bestFit="1" customWidth="1"/>
    <col min="16135" max="16138" width="10.1796875" style="77" bestFit="1" customWidth="1"/>
    <col min="16139" max="16139" width="5.7265625" style="77" bestFit="1" customWidth="1"/>
    <col min="16140" max="16140" width="8.54296875" style="77" bestFit="1" customWidth="1"/>
    <col min="16141" max="16141" width="8.54296875" style="77" customWidth="1"/>
    <col min="16142" max="16142" width="8.26953125" style="77" customWidth="1"/>
    <col min="16143" max="16143" width="14" style="77" bestFit="1" customWidth="1"/>
    <col min="16144" max="16144" width="9.81640625" style="77" bestFit="1" customWidth="1"/>
    <col min="16145" max="16145" width="5.81640625" style="77" customWidth="1"/>
    <col min="16146" max="16146" width="24.81640625" style="77" bestFit="1" customWidth="1"/>
    <col min="16147" max="16147" width="10.7265625" style="77" bestFit="1" customWidth="1"/>
    <col min="16148" max="16148" width="8" style="77" bestFit="1" customWidth="1"/>
    <col min="16149" max="16384" width="8.7265625" style="77"/>
  </cols>
  <sheetData>
    <row r="1" spans="1:26" ht="21.75" customHeight="1">
      <c r="A1" s="117"/>
      <c r="B1" s="117"/>
      <c r="P1" s="116"/>
    </row>
    <row r="2" spans="1:26" ht="15.5">
      <c r="E2" s="115"/>
      <c r="J2" s="111" t="s">
        <v>0</v>
      </c>
      <c r="K2" s="111"/>
      <c r="L2" s="111"/>
      <c r="M2" s="111"/>
      <c r="N2" s="111"/>
      <c r="O2" s="111"/>
      <c r="P2" s="111"/>
      <c r="Q2" s="111"/>
      <c r="R2" s="114"/>
      <c r="S2" s="114"/>
      <c r="T2" s="313" t="s">
        <v>219</v>
      </c>
      <c r="U2" s="314"/>
      <c r="V2" s="314"/>
      <c r="W2" s="110"/>
      <c r="X2" s="110"/>
      <c r="Y2" s="110"/>
    </row>
    <row r="3" spans="1:26" ht="23.25" customHeight="1">
      <c r="A3" s="113" t="s">
        <v>2</v>
      </c>
      <c r="B3" s="112"/>
      <c r="C3" s="111"/>
      <c r="I3" s="111"/>
      <c r="P3" s="110"/>
      <c r="U3" s="109"/>
      <c r="V3" s="109" t="s">
        <v>3</v>
      </c>
    </row>
    <row r="4" spans="1:26" ht="14.25" customHeight="1" thickBot="1">
      <c r="A4" s="281" t="s">
        <v>4</v>
      </c>
      <c r="B4" s="315" t="s">
        <v>5</v>
      </c>
      <c r="C4" s="316"/>
      <c r="D4" s="321"/>
      <c r="E4" s="315" t="s">
        <v>6</v>
      </c>
      <c r="F4" s="321"/>
      <c r="G4" s="284" t="s">
        <v>7</v>
      </c>
      <c r="H4" s="323" t="s">
        <v>8</v>
      </c>
      <c r="I4" s="284" t="s">
        <v>9</v>
      </c>
      <c r="J4" s="284" t="s">
        <v>10</v>
      </c>
      <c r="K4" s="324" t="s">
        <v>11</v>
      </c>
      <c r="L4" s="299" t="s">
        <v>12</v>
      </c>
      <c r="M4" s="300"/>
      <c r="N4" s="300"/>
      <c r="O4" s="301"/>
      <c r="P4" s="284" t="s">
        <v>13</v>
      </c>
      <c r="Q4" s="302" t="s">
        <v>14</v>
      </c>
      <c r="R4" s="303"/>
      <c r="S4" s="304"/>
      <c r="T4" s="308" t="s">
        <v>15</v>
      </c>
      <c r="U4" s="310" t="s">
        <v>16</v>
      </c>
      <c r="V4" s="287" t="s">
        <v>17</v>
      </c>
    </row>
    <row r="5" spans="1:26" ht="14.25" customHeight="1">
      <c r="A5" s="282"/>
      <c r="B5" s="317"/>
      <c r="C5" s="318"/>
      <c r="D5" s="322"/>
      <c r="E5" s="319"/>
      <c r="F5" s="322"/>
      <c r="G5" s="282"/>
      <c r="H5" s="282"/>
      <c r="I5" s="282"/>
      <c r="J5" s="282"/>
      <c r="K5" s="317"/>
      <c r="L5" s="289" t="s">
        <v>18</v>
      </c>
      <c r="M5" s="292" t="s">
        <v>19</v>
      </c>
      <c r="N5" s="295" t="s">
        <v>20</v>
      </c>
      <c r="O5" s="288" t="s">
        <v>21</v>
      </c>
      <c r="P5" s="285"/>
      <c r="Q5" s="305"/>
      <c r="R5" s="306"/>
      <c r="S5" s="307"/>
      <c r="T5" s="309"/>
      <c r="U5" s="311"/>
      <c r="V5" s="288"/>
    </row>
    <row r="6" spans="1:26" ht="14.25" customHeight="1">
      <c r="A6" s="282"/>
      <c r="B6" s="317"/>
      <c r="C6" s="318"/>
      <c r="D6" s="281" t="s">
        <v>22</v>
      </c>
      <c r="E6" s="281" t="s">
        <v>22</v>
      </c>
      <c r="F6" s="284" t="s">
        <v>23</v>
      </c>
      <c r="G6" s="282"/>
      <c r="H6" s="282"/>
      <c r="I6" s="282"/>
      <c r="J6" s="282"/>
      <c r="K6" s="317"/>
      <c r="L6" s="290"/>
      <c r="M6" s="293"/>
      <c r="N6" s="296"/>
      <c r="O6" s="298"/>
      <c r="P6" s="285"/>
      <c r="Q6" s="284" t="s">
        <v>24</v>
      </c>
      <c r="R6" s="284" t="s">
        <v>25</v>
      </c>
      <c r="S6" s="281" t="s">
        <v>26</v>
      </c>
      <c r="T6" s="278" t="s">
        <v>27</v>
      </c>
      <c r="U6" s="311"/>
      <c r="V6" s="288"/>
    </row>
    <row r="7" spans="1:26">
      <c r="A7" s="282"/>
      <c r="B7" s="317"/>
      <c r="C7" s="318"/>
      <c r="D7" s="282"/>
      <c r="E7" s="282"/>
      <c r="F7" s="282"/>
      <c r="G7" s="282"/>
      <c r="H7" s="282"/>
      <c r="I7" s="282"/>
      <c r="J7" s="282"/>
      <c r="K7" s="317"/>
      <c r="L7" s="290"/>
      <c r="M7" s="293"/>
      <c r="N7" s="296"/>
      <c r="O7" s="298"/>
      <c r="P7" s="285"/>
      <c r="Q7" s="285"/>
      <c r="R7" s="285"/>
      <c r="S7" s="282"/>
      <c r="T7" s="279"/>
      <c r="U7" s="311"/>
      <c r="V7" s="288"/>
    </row>
    <row r="8" spans="1:26">
      <c r="A8" s="283"/>
      <c r="B8" s="319"/>
      <c r="C8" s="320"/>
      <c r="D8" s="283"/>
      <c r="E8" s="283"/>
      <c r="F8" s="283"/>
      <c r="G8" s="283"/>
      <c r="H8" s="283"/>
      <c r="I8" s="283"/>
      <c r="J8" s="283"/>
      <c r="K8" s="319"/>
      <c r="L8" s="291"/>
      <c r="M8" s="294"/>
      <c r="N8" s="297"/>
      <c r="O8" s="298"/>
      <c r="P8" s="286"/>
      <c r="Q8" s="286"/>
      <c r="R8" s="286"/>
      <c r="S8" s="283"/>
      <c r="T8" s="280"/>
      <c r="U8" s="312"/>
      <c r="V8" s="288"/>
      <c r="X8" s="108" t="s">
        <v>28</v>
      </c>
    </row>
    <row r="9" spans="1:26" ht="37.15" customHeight="1">
      <c r="A9" s="107" t="s">
        <v>218</v>
      </c>
      <c r="B9" s="106" t="s">
        <v>203</v>
      </c>
      <c r="C9" s="99" t="s">
        <v>217</v>
      </c>
      <c r="D9" s="92" t="s">
        <v>213</v>
      </c>
      <c r="E9" s="85" t="s">
        <v>32</v>
      </c>
      <c r="F9" s="91">
        <v>0.65800000000000003</v>
      </c>
      <c r="G9" s="86" t="s">
        <v>41</v>
      </c>
      <c r="H9" s="85" t="s">
        <v>216</v>
      </c>
      <c r="I9" s="85">
        <v>350</v>
      </c>
      <c r="J9" s="85" t="s">
        <v>215</v>
      </c>
      <c r="K9" s="86" t="s">
        <v>36</v>
      </c>
      <c r="L9" s="90">
        <v>16.5</v>
      </c>
      <c r="M9" s="89">
        <f t="shared" ref="M9:M21" si="0">IF(L9&gt;0,1/L9*34.6*67.1,"")</f>
        <v>140.70666666666668</v>
      </c>
      <c r="N9" s="88">
        <v>16</v>
      </c>
      <c r="O9" s="87">
        <v>19.8</v>
      </c>
      <c r="P9" s="85" t="s">
        <v>44</v>
      </c>
      <c r="Q9" s="86" t="s">
        <v>38</v>
      </c>
      <c r="R9" s="85" t="s">
        <v>39</v>
      </c>
      <c r="S9" s="85"/>
      <c r="T9" s="84"/>
      <c r="U9" s="83">
        <f t="shared" ref="U9:U21" si="1">IFERROR(IF(L9&lt;N9,"",(ROUNDDOWN(L9/N9*100,0))),"")</f>
        <v>103</v>
      </c>
      <c r="V9" s="82" t="str">
        <f t="shared" ref="V9:V21" si="2">IF(X9&lt;90,"",X9)</f>
        <v/>
      </c>
      <c r="X9" s="81">
        <f t="shared" ref="X9:X21" si="3">IFERROR(ROUNDDOWN(L9/O9*100,0),"")</f>
        <v>83</v>
      </c>
      <c r="Z9" s="103" t="s">
        <v>214</v>
      </c>
    </row>
    <row r="10" spans="1:26" ht="37.15" customHeight="1">
      <c r="A10" s="105"/>
      <c r="B10" s="100"/>
      <c r="C10" s="99"/>
      <c r="D10" s="92" t="s">
        <v>213</v>
      </c>
      <c r="E10" s="85" t="s">
        <v>32</v>
      </c>
      <c r="F10" s="91">
        <v>0.65800000000000003</v>
      </c>
      <c r="G10" s="86" t="s">
        <v>33</v>
      </c>
      <c r="H10" s="85" t="s">
        <v>212</v>
      </c>
      <c r="I10" s="85">
        <v>350</v>
      </c>
      <c r="J10" s="85" t="s">
        <v>211</v>
      </c>
      <c r="K10" s="86" t="s">
        <v>36</v>
      </c>
      <c r="L10" s="90">
        <v>15.6</v>
      </c>
      <c r="M10" s="89">
        <f t="shared" si="0"/>
        <v>148.824358974359</v>
      </c>
      <c r="N10" s="88">
        <v>18</v>
      </c>
      <c r="O10" s="87">
        <v>20.399999999999999</v>
      </c>
      <c r="P10" s="85" t="s">
        <v>37</v>
      </c>
      <c r="Q10" s="86" t="s">
        <v>38</v>
      </c>
      <c r="R10" s="85" t="s">
        <v>39</v>
      </c>
      <c r="S10" s="85"/>
      <c r="T10" s="84"/>
      <c r="U10" s="83" t="str">
        <f t="shared" si="1"/>
        <v/>
      </c>
      <c r="V10" s="82" t="str">
        <f t="shared" si="2"/>
        <v/>
      </c>
      <c r="X10" s="81">
        <f t="shared" si="3"/>
        <v>76</v>
      </c>
      <c r="Z10" s="103" t="s">
        <v>210</v>
      </c>
    </row>
    <row r="11" spans="1:26" ht="37.15" customHeight="1">
      <c r="A11" s="98"/>
      <c r="B11" s="97"/>
      <c r="C11" s="96"/>
      <c r="D11" s="92" t="s">
        <v>207</v>
      </c>
      <c r="E11" s="85" t="s">
        <v>32</v>
      </c>
      <c r="F11" s="91">
        <v>0.65800000000000003</v>
      </c>
      <c r="G11" s="86" t="s">
        <v>41</v>
      </c>
      <c r="H11" s="85">
        <v>860</v>
      </c>
      <c r="I11" s="85">
        <v>350</v>
      </c>
      <c r="J11" s="85">
        <v>1320</v>
      </c>
      <c r="K11" s="86" t="s">
        <v>36</v>
      </c>
      <c r="L11" s="90">
        <v>15.8</v>
      </c>
      <c r="M11" s="89">
        <f t="shared" si="0"/>
        <v>146.9405063291139</v>
      </c>
      <c r="N11" s="88">
        <v>15.4</v>
      </c>
      <c r="O11" s="87">
        <v>19.2</v>
      </c>
      <c r="P11" s="85" t="s">
        <v>44</v>
      </c>
      <c r="Q11" s="86" t="s">
        <v>38</v>
      </c>
      <c r="R11" s="85" t="s">
        <v>49</v>
      </c>
      <c r="S11" s="85"/>
      <c r="T11" s="84"/>
      <c r="U11" s="83">
        <f t="shared" si="1"/>
        <v>102</v>
      </c>
      <c r="V11" s="82" t="str">
        <f t="shared" si="2"/>
        <v/>
      </c>
      <c r="X11" s="81">
        <f t="shared" si="3"/>
        <v>82</v>
      </c>
      <c r="Z11" s="104" t="s">
        <v>209</v>
      </c>
    </row>
    <row r="12" spans="1:26" ht="37.15" customHeight="1">
      <c r="A12" s="98"/>
      <c r="B12" s="97"/>
      <c r="C12" s="96"/>
      <c r="D12" s="92" t="s">
        <v>207</v>
      </c>
      <c r="E12" s="85" t="s">
        <v>32</v>
      </c>
      <c r="F12" s="91">
        <v>0.65800000000000003</v>
      </c>
      <c r="G12" s="86" t="s">
        <v>41</v>
      </c>
      <c r="H12" s="85" t="s">
        <v>55</v>
      </c>
      <c r="I12" s="85">
        <v>350</v>
      </c>
      <c r="J12" s="85" t="s">
        <v>56</v>
      </c>
      <c r="K12" s="86" t="s">
        <v>36</v>
      </c>
      <c r="L12" s="90">
        <v>15.8</v>
      </c>
      <c r="M12" s="89">
        <f t="shared" si="0"/>
        <v>146.9405063291139</v>
      </c>
      <c r="N12" s="88">
        <v>16</v>
      </c>
      <c r="O12" s="87">
        <v>19.8</v>
      </c>
      <c r="P12" s="85" t="s">
        <v>44</v>
      </c>
      <c r="Q12" s="86" t="s">
        <v>38</v>
      </c>
      <c r="R12" s="85" t="s">
        <v>49</v>
      </c>
      <c r="S12" s="85"/>
      <c r="T12" s="84"/>
      <c r="U12" s="83" t="str">
        <f t="shared" si="1"/>
        <v/>
      </c>
      <c r="V12" s="82" t="str">
        <f t="shared" si="2"/>
        <v/>
      </c>
      <c r="X12" s="81">
        <f t="shared" si="3"/>
        <v>79</v>
      </c>
      <c r="Z12" s="103" t="s">
        <v>208</v>
      </c>
    </row>
    <row r="13" spans="1:26" ht="37.15" customHeight="1">
      <c r="A13" s="98"/>
      <c r="B13" s="94"/>
      <c r="C13" s="93"/>
      <c r="D13" s="92" t="s">
        <v>207</v>
      </c>
      <c r="E13" s="85" t="s">
        <v>32</v>
      </c>
      <c r="F13" s="91">
        <v>0.65800000000000003</v>
      </c>
      <c r="G13" s="86" t="s">
        <v>33</v>
      </c>
      <c r="H13" s="85" t="s">
        <v>206</v>
      </c>
      <c r="I13" s="85">
        <v>350</v>
      </c>
      <c r="J13" s="85" t="s">
        <v>205</v>
      </c>
      <c r="K13" s="86" t="s">
        <v>36</v>
      </c>
      <c r="L13" s="90">
        <v>15.6</v>
      </c>
      <c r="M13" s="89">
        <f t="shared" si="0"/>
        <v>148.824358974359</v>
      </c>
      <c r="N13" s="88">
        <v>18</v>
      </c>
      <c r="O13" s="87">
        <v>20.399999999999999</v>
      </c>
      <c r="P13" s="85" t="s">
        <v>37</v>
      </c>
      <c r="Q13" s="86" t="s">
        <v>38</v>
      </c>
      <c r="R13" s="85" t="s">
        <v>49</v>
      </c>
      <c r="S13" s="85"/>
      <c r="T13" s="84"/>
      <c r="U13" s="83" t="str">
        <f t="shared" si="1"/>
        <v/>
      </c>
      <c r="V13" s="82" t="str">
        <f t="shared" si="2"/>
        <v/>
      </c>
      <c r="X13" s="81">
        <f t="shared" si="3"/>
        <v>76</v>
      </c>
      <c r="Z13" s="103" t="s">
        <v>204</v>
      </c>
    </row>
    <row r="14" spans="1:26" ht="37.15" customHeight="1">
      <c r="A14" s="98"/>
      <c r="B14" s="102" t="s">
        <v>203</v>
      </c>
      <c r="C14" s="101" t="s">
        <v>202</v>
      </c>
      <c r="D14" s="92" t="s">
        <v>197</v>
      </c>
      <c r="E14" s="85" t="s">
        <v>32</v>
      </c>
      <c r="F14" s="91">
        <v>0.65800000000000003</v>
      </c>
      <c r="G14" s="86" t="s">
        <v>41</v>
      </c>
      <c r="H14" s="85" t="s">
        <v>201</v>
      </c>
      <c r="I14" s="85" t="s">
        <v>61</v>
      </c>
      <c r="J14" s="85" t="s">
        <v>200</v>
      </c>
      <c r="K14" s="86" t="s">
        <v>36</v>
      </c>
      <c r="L14" s="90">
        <v>15.6</v>
      </c>
      <c r="M14" s="89">
        <f t="shared" si="0"/>
        <v>148.824358974359</v>
      </c>
      <c r="N14" s="88">
        <v>15.4</v>
      </c>
      <c r="O14" s="87">
        <v>19.2</v>
      </c>
      <c r="P14" s="85" t="s">
        <v>44</v>
      </c>
      <c r="Q14" s="86" t="s">
        <v>38</v>
      </c>
      <c r="R14" s="85" t="s">
        <v>39</v>
      </c>
      <c r="S14" s="85"/>
      <c r="T14" s="84"/>
      <c r="U14" s="83">
        <f t="shared" si="1"/>
        <v>101</v>
      </c>
      <c r="V14" s="82" t="str">
        <f t="shared" si="2"/>
        <v/>
      </c>
      <c r="X14" s="81">
        <f t="shared" si="3"/>
        <v>81</v>
      </c>
      <c r="Z14" s="80" t="s">
        <v>194</v>
      </c>
    </row>
    <row r="15" spans="1:26" ht="37.15" customHeight="1">
      <c r="A15" s="98"/>
      <c r="B15" s="100"/>
      <c r="C15" s="99"/>
      <c r="D15" s="92" t="s">
        <v>197</v>
      </c>
      <c r="E15" s="85" t="s">
        <v>32</v>
      </c>
      <c r="F15" s="91">
        <v>0.65800000000000003</v>
      </c>
      <c r="G15" s="86" t="s">
        <v>33</v>
      </c>
      <c r="H15" s="85" t="s">
        <v>199</v>
      </c>
      <c r="I15" s="85" t="s">
        <v>61</v>
      </c>
      <c r="J15" s="85" t="s">
        <v>198</v>
      </c>
      <c r="K15" s="86" t="s">
        <v>36</v>
      </c>
      <c r="L15" s="90">
        <v>14.9</v>
      </c>
      <c r="M15" s="89">
        <f t="shared" si="0"/>
        <v>155.81610738255031</v>
      </c>
      <c r="N15" s="88">
        <v>17.2</v>
      </c>
      <c r="O15" s="87">
        <v>19.899999999999999</v>
      </c>
      <c r="P15" s="85" t="s">
        <v>37</v>
      </c>
      <c r="Q15" s="86" t="s">
        <v>38</v>
      </c>
      <c r="R15" s="85" t="s">
        <v>39</v>
      </c>
      <c r="S15" s="85"/>
      <c r="T15" s="84"/>
      <c r="U15" s="83" t="str">
        <f t="shared" si="1"/>
        <v/>
      </c>
      <c r="V15" s="82" t="str">
        <f t="shared" si="2"/>
        <v/>
      </c>
      <c r="X15" s="81">
        <f t="shared" si="3"/>
        <v>74</v>
      </c>
      <c r="Z15" s="80" t="s">
        <v>191</v>
      </c>
    </row>
    <row r="16" spans="1:26" ht="37.15" customHeight="1">
      <c r="A16" s="98"/>
      <c r="B16" s="97"/>
      <c r="C16" s="96"/>
      <c r="D16" s="92" t="s">
        <v>197</v>
      </c>
      <c r="E16" s="85" t="s">
        <v>32</v>
      </c>
      <c r="F16" s="91">
        <v>0.65800000000000003</v>
      </c>
      <c r="G16" s="86" t="s">
        <v>41</v>
      </c>
      <c r="H16" s="85">
        <v>950</v>
      </c>
      <c r="I16" s="85" t="s">
        <v>61</v>
      </c>
      <c r="J16" s="85" t="s">
        <v>67</v>
      </c>
      <c r="K16" s="86" t="s">
        <v>36</v>
      </c>
      <c r="L16" s="90">
        <v>14.7</v>
      </c>
      <c r="M16" s="89">
        <f t="shared" si="0"/>
        <v>157.93605442176872</v>
      </c>
      <c r="N16" s="88">
        <v>15.4</v>
      </c>
      <c r="O16" s="87">
        <v>19.2</v>
      </c>
      <c r="P16" s="85" t="s">
        <v>189</v>
      </c>
      <c r="Q16" s="86" t="s">
        <v>38</v>
      </c>
      <c r="R16" s="85" t="s">
        <v>39</v>
      </c>
      <c r="S16" s="85"/>
      <c r="T16" s="84"/>
      <c r="U16" s="83" t="str">
        <f t="shared" si="1"/>
        <v/>
      </c>
      <c r="V16" s="82" t="str">
        <f t="shared" si="2"/>
        <v/>
      </c>
      <c r="X16" s="81">
        <f t="shared" si="3"/>
        <v>76</v>
      </c>
      <c r="Z16" s="80" t="s">
        <v>69</v>
      </c>
    </row>
    <row r="17" spans="1:26" ht="37.15" customHeight="1">
      <c r="A17" s="98"/>
      <c r="B17" s="97"/>
      <c r="C17" s="96"/>
      <c r="D17" s="92" t="s">
        <v>190</v>
      </c>
      <c r="E17" s="85" t="s">
        <v>32</v>
      </c>
      <c r="F17" s="91">
        <v>0.65800000000000003</v>
      </c>
      <c r="G17" s="86" t="s">
        <v>41</v>
      </c>
      <c r="H17" s="85" t="s">
        <v>196</v>
      </c>
      <c r="I17" s="85" t="s">
        <v>61</v>
      </c>
      <c r="J17" s="85" t="s">
        <v>195</v>
      </c>
      <c r="K17" s="86" t="s">
        <v>36</v>
      </c>
      <c r="L17" s="90">
        <v>15.6</v>
      </c>
      <c r="M17" s="89">
        <f t="shared" si="0"/>
        <v>148.824358974359</v>
      </c>
      <c r="N17" s="88">
        <v>15.4</v>
      </c>
      <c r="O17" s="87">
        <v>19.2</v>
      </c>
      <c r="P17" s="85" t="s">
        <v>44</v>
      </c>
      <c r="Q17" s="86" t="s">
        <v>38</v>
      </c>
      <c r="R17" s="85" t="s">
        <v>49</v>
      </c>
      <c r="S17" s="85"/>
      <c r="T17" s="84"/>
      <c r="U17" s="83">
        <f t="shared" si="1"/>
        <v>101</v>
      </c>
      <c r="V17" s="82" t="str">
        <f t="shared" si="2"/>
        <v/>
      </c>
      <c r="X17" s="81">
        <f t="shared" si="3"/>
        <v>81</v>
      </c>
      <c r="Z17" s="80" t="s">
        <v>194</v>
      </c>
    </row>
    <row r="18" spans="1:26" ht="37.15" customHeight="1">
      <c r="A18" s="98"/>
      <c r="B18" s="97"/>
      <c r="C18" s="96"/>
      <c r="D18" s="92" t="s">
        <v>190</v>
      </c>
      <c r="E18" s="85" t="s">
        <v>32</v>
      </c>
      <c r="F18" s="91">
        <v>0.65800000000000003</v>
      </c>
      <c r="G18" s="86" t="s">
        <v>33</v>
      </c>
      <c r="H18" s="85" t="s">
        <v>193</v>
      </c>
      <c r="I18" s="85" t="s">
        <v>61</v>
      </c>
      <c r="J18" s="85" t="s">
        <v>192</v>
      </c>
      <c r="K18" s="86" t="s">
        <v>36</v>
      </c>
      <c r="L18" s="90">
        <v>14.9</v>
      </c>
      <c r="M18" s="89">
        <f t="shared" si="0"/>
        <v>155.81610738255031</v>
      </c>
      <c r="N18" s="88">
        <v>17.2</v>
      </c>
      <c r="O18" s="87">
        <v>19.899999999999999</v>
      </c>
      <c r="P18" s="85" t="s">
        <v>37</v>
      </c>
      <c r="Q18" s="86" t="s">
        <v>38</v>
      </c>
      <c r="R18" s="85" t="s">
        <v>49</v>
      </c>
      <c r="S18" s="85"/>
      <c r="T18" s="84"/>
      <c r="U18" s="83" t="str">
        <f t="shared" si="1"/>
        <v/>
      </c>
      <c r="V18" s="82" t="str">
        <f t="shared" si="2"/>
        <v/>
      </c>
      <c r="X18" s="81">
        <f t="shared" si="3"/>
        <v>74</v>
      </c>
      <c r="Z18" s="80" t="s">
        <v>191</v>
      </c>
    </row>
    <row r="19" spans="1:26" ht="37.15" customHeight="1">
      <c r="A19" s="98"/>
      <c r="B19" s="97"/>
      <c r="C19" s="96"/>
      <c r="D19" s="92" t="s">
        <v>190</v>
      </c>
      <c r="E19" s="85" t="s">
        <v>32</v>
      </c>
      <c r="F19" s="91">
        <v>0.65800000000000003</v>
      </c>
      <c r="G19" s="86" t="s">
        <v>41</v>
      </c>
      <c r="H19" s="85">
        <v>990</v>
      </c>
      <c r="I19" s="85" t="s">
        <v>61</v>
      </c>
      <c r="J19" s="85" t="s">
        <v>79</v>
      </c>
      <c r="K19" s="86" t="s">
        <v>36</v>
      </c>
      <c r="L19" s="90">
        <v>14.7</v>
      </c>
      <c r="M19" s="89">
        <f t="shared" si="0"/>
        <v>157.93605442176872</v>
      </c>
      <c r="N19" s="88">
        <v>14.7</v>
      </c>
      <c r="O19" s="87">
        <v>18.7</v>
      </c>
      <c r="P19" s="85" t="s">
        <v>189</v>
      </c>
      <c r="Q19" s="86" t="s">
        <v>38</v>
      </c>
      <c r="R19" s="85" t="s">
        <v>49</v>
      </c>
      <c r="S19" s="85"/>
      <c r="T19" s="84"/>
      <c r="U19" s="83">
        <f t="shared" si="1"/>
        <v>100</v>
      </c>
      <c r="V19" s="82" t="str">
        <f t="shared" si="2"/>
        <v/>
      </c>
      <c r="X19" s="81">
        <f t="shared" si="3"/>
        <v>78</v>
      </c>
      <c r="Z19" s="80" t="s">
        <v>69</v>
      </c>
    </row>
    <row r="20" spans="1:26" ht="37.15" customHeight="1">
      <c r="A20" s="98"/>
      <c r="B20" s="97"/>
      <c r="C20" s="96"/>
      <c r="D20" s="92" t="s">
        <v>188</v>
      </c>
      <c r="E20" s="85" t="s">
        <v>32</v>
      </c>
      <c r="F20" s="91">
        <v>0.65800000000000003</v>
      </c>
      <c r="G20" s="86" t="s">
        <v>41</v>
      </c>
      <c r="H20" s="85">
        <v>910</v>
      </c>
      <c r="I20" s="85" t="s">
        <v>61</v>
      </c>
      <c r="J20" s="85" t="s">
        <v>187</v>
      </c>
      <c r="K20" s="86" t="s">
        <v>36</v>
      </c>
      <c r="L20" s="90">
        <v>15.6</v>
      </c>
      <c r="M20" s="89">
        <f t="shared" si="0"/>
        <v>148.824358974359</v>
      </c>
      <c r="N20" s="88">
        <v>15.4</v>
      </c>
      <c r="O20" s="87">
        <v>19.2</v>
      </c>
      <c r="P20" s="85" t="s">
        <v>44</v>
      </c>
      <c r="Q20" s="86" t="s">
        <v>38</v>
      </c>
      <c r="R20" s="85" t="s">
        <v>39</v>
      </c>
      <c r="S20" s="85"/>
      <c r="T20" s="84" t="s">
        <v>85</v>
      </c>
      <c r="U20" s="83">
        <f t="shared" si="1"/>
        <v>101</v>
      </c>
      <c r="V20" s="82" t="str">
        <f t="shared" si="2"/>
        <v/>
      </c>
      <c r="X20" s="81">
        <f t="shared" si="3"/>
        <v>81</v>
      </c>
      <c r="Z20" s="80" t="s">
        <v>184</v>
      </c>
    </row>
    <row r="21" spans="1:26" ht="37.15" customHeight="1">
      <c r="A21" s="95"/>
      <c r="B21" s="94"/>
      <c r="C21" s="93"/>
      <c r="D21" s="92" t="s">
        <v>186</v>
      </c>
      <c r="E21" s="85" t="s">
        <v>32</v>
      </c>
      <c r="F21" s="91">
        <v>0.65800000000000003</v>
      </c>
      <c r="G21" s="86" t="s">
        <v>41</v>
      </c>
      <c r="H21" s="85">
        <v>950</v>
      </c>
      <c r="I21" s="85" t="s">
        <v>61</v>
      </c>
      <c r="J21" s="85" t="s">
        <v>185</v>
      </c>
      <c r="K21" s="86" t="s">
        <v>36</v>
      </c>
      <c r="L21" s="90">
        <v>15.6</v>
      </c>
      <c r="M21" s="89">
        <f t="shared" si="0"/>
        <v>148.824358974359</v>
      </c>
      <c r="N21" s="88">
        <v>15.4</v>
      </c>
      <c r="O21" s="87">
        <v>19.2</v>
      </c>
      <c r="P21" s="85" t="s">
        <v>44</v>
      </c>
      <c r="Q21" s="86" t="s">
        <v>38</v>
      </c>
      <c r="R21" s="85" t="s">
        <v>49</v>
      </c>
      <c r="S21" s="85"/>
      <c r="T21" s="84" t="s">
        <v>85</v>
      </c>
      <c r="U21" s="83">
        <f t="shared" si="1"/>
        <v>101</v>
      </c>
      <c r="V21" s="82" t="str">
        <f t="shared" si="2"/>
        <v/>
      </c>
      <c r="X21" s="81">
        <f t="shared" si="3"/>
        <v>81</v>
      </c>
      <c r="Z21" s="80" t="s">
        <v>184</v>
      </c>
    </row>
    <row r="22" spans="1:26">
      <c r="B22" s="79" t="s">
        <v>183</v>
      </c>
    </row>
    <row r="23" spans="1:26">
      <c r="B23" s="77" t="s">
        <v>101</v>
      </c>
    </row>
    <row r="24" spans="1:26">
      <c r="B24" s="77" t="s">
        <v>102</v>
      </c>
    </row>
    <row r="25" spans="1:26">
      <c r="B25" s="77" t="s">
        <v>103</v>
      </c>
    </row>
    <row r="26" spans="1:26">
      <c r="B26" s="77" t="s">
        <v>104</v>
      </c>
    </row>
    <row r="27" spans="1:26">
      <c r="B27" s="77" t="s">
        <v>105</v>
      </c>
    </row>
    <row r="28" spans="1:26">
      <c r="B28" s="77" t="s">
        <v>106</v>
      </c>
    </row>
    <row r="29" spans="1:26">
      <c r="B29" s="77" t="s">
        <v>107</v>
      </c>
    </row>
    <row r="30" spans="1:26">
      <c r="B30" s="77" t="s">
        <v>108</v>
      </c>
    </row>
  </sheetData>
  <mergeCells count="27"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55" orientation="landscape" r:id="rId1"/>
  <headerFooter alignWithMargins="0">
    <oddHeader>&amp;R様式2-1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FAB1-24BA-4EC7-B16B-3BCCF1681C1E}">
  <sheetPr>
    <tabColor theme="9"/>
    <pageSetUpPr fitToPage="1"/>
  </sheetPr>
  <dimension ref="A1:X42"/>
  <sheetViews>
    <sheetView showGridLines="0" topLeftCell="A3" zoomScaleNormal="100" zoomScaleSheetLayoutView="130" workbookViewId="0">
      <selection activeCell="G28" sqref="G28"/>
    </sheetView>
  </sheetViews>
  <sheetFormatPr defaultColWidth="9" defaultRowHeight="10"/>
  <cols>
    <col min="1" max="1" width="8.6328125" style="41" customWidth="1"/>
    <col min="2" max="2" width="3.90625" style="41" bestFit="1" customWidth="1"/>
    <col min="3" max="3" width="18.453125" style="41" bestFit="1" customWidth="1"/>
    <col min="4" max="4" width="9" style="41" customWidth="1"/>
    <col min="5" max="5" width="8.08984375" style="41" customWidth="1"/>
    <col min="6" max="6" width="5.90625" style="41" bestFit="1" customWidth="1"/>
    <col min="7" max="7" width="9.36328125" style="41" customWidth="1"/>
    <col min="8" max="9" width="10.36328125" style="41" customWidth="1"/>
    <col min="10" max="10" width="10.90625" style="41" customWidth="1"/>
    <col min="11" max="11" width="9.90625" style="41" customWidth="1"/>
    <col min="12" max="12" width="7.36328125" style="41" customWidth="1"/>
    <col min="13" max="13" width="9" style="41" customWidth="1"/>
    <col min="14" max="15" width="9.08984375" style="41" customWidth="1"/>
    <col min="16" max="16" width="12.6328125" style="41" customWidth="1"/>
    <col min="17" max="17" width="10" style="41" customWidth="1"/>
    <col min="18" max="18" width="6" style="41" customWidth="1"/>
    <col min="19" max="19" width="12.90625" style="41" customWidth="1"/>
    <col min="20" max="20" width="11" style="41" bestFit="1" customWidth="1"/>
    <col min="21" max="22" width="8.26953125" style="41" bestFit="1" customWidth="1"/>
    <col min="23" max="16384" width="9" style="41"/>
  </cols>
  <sheetData>
    <row r="1" spans="1:24" ht="21.75" customHeight="1">
      <c r="A1" s="187"/>
      <c r="B1" s="76"/>
      <c r="P1" s="75"/>
    </row>
    <row r="2" spans="1:24" ht="15.5">
      <c r="E2" s="74"/>
      <c r="J2" s="71" t="s">
        <v>359</v>
      </c>
      <c r="K2" s="71"/>
      <c r="L2" s="71"/>
      <c r="M2" s="71"/>
      <c r="N2" s="71"/>
      <c r="O2" s="71"/>
      <c r="P2" s="71"/>
      <c r="Q2" s="71"/>
      <c r="R2" s="186"/>
      <c r="S2" s="186"/>
      <c r="T2" s="186"/>
      <c r="U2" s="186"/>
      <c r="V2" s="186"/>
    </row>
    <row r="3" spans="1:24" ht="23.25" customHeight="1">
      <c r="A3" s="160" t="s">
        <v>325</v>
      </c>
      <c r="B3" s="72"/>
      <c r="C3" s="71"/>
      <c r="I3" s="71"/>
      <c r="P3" s="70"/>
      <c r="U3" s="70"/>
      <c r="V3" s="185" t="s">
        <v>358</v>
      </c>
    </row>
    <row r="4" spans="1:24" ht="14" customHeight="1" thickBot="1">
      <c r="A4" s="241" t="s">
        <v>4</v>
      </c>
      <c r="B4" s="268" t="s">
        <v>5</v>
      </c>
      <c r="C4" s="269"/>
      <c r="D4" s="274"/>
      <c r="E4" s="268" t="s">
        <v>6</v>
      </c>
      <c r="F4" s="274"/>
      <c r="G4" s="276" t="s">
        <v>357</v>
      </c>
      <c r="H4" s="276" t="s">
        <v>8</v>
      </c>
      <c r="I4" s="276" t="s">
        <v>322</v>
      </c>
      <c r="J4" s="276" t="s">
        <v>321</v>
      </c>
      <c r="K4" s="334" t="s">
        <v>356</v>
      </c>
      <c r="L4" s="203" t="s">
        <v>12</v>
      </c>
      <c r="M4" s="204"/>
      <c r="N4" s="204"/>
      <c r="O4" s="205"/>
      <c r="P4" s="149"/>
      <c r="Q4" s="328"/>
      <c r="R4" s="257"/>
      <c r="S4" s="258"/>
      <c r="T4" s="148"/>
      <c r="U4" s="344" t="s">
        <v>16</v>
      </c>
      <c r="V4" s="347" t="s">
        <v>17</v>
      </c>
    </row>
    <row r="5" spans="1:24" ht="14" customHeight="1">
      <c r="A5" s="242"/>
      <c r="B5" s="270"/>
      <c r="C5" s="271"/>
      <c r="D5" s="275"/>
      <c r="E5" s="272"/>
      <c r="F5" s="275"/>
      <c r="G5" s="242"/>
      <c r="H5" s="242"/>
      <c r="I5" s="242"/>
      <c r="J5" s="242"/>
      <c r="K5" s="270"/>
      <c r="L5" s="340" t="s">
        <v>316</v>
      </c>
      <c r="M5" s="349" t="s">
        <v>19</v>
      </c>
      <c r="N5" s="352" t="s">
        <v>20</v>
      </c>
      <c r="O5" s="355" t="s">
        <v>21</v>
      </c>
      <c r="P5" s="184" t="s">
        <v>256</v>
      </c>
      <c r="Q5" s="259" t="s">
        <v>255</v>
      </c>
      <c r="R5" s="260"/>
      <c r="S5" s="261"/>
      <c r="T5" s="147" t="s">
        <v>254</v>
      </c>
      <c r="U5" s="345"/>
      <c r="V5" s="348"/>
    </row>
    <row r="6" spans="1:24" ht="14" customHeight="1">
      <c r="A6" s="242"/>
      <c r="B6" s="270"/>
      <c r="C6" s="271"/>
      <c r="D6" s="241" t="s">
        <v>22</v>
      </c>
      <c r="E6" s="241" t="s">
        <v>22</v>
      </c>
      <c r="F6" s="276" t="s">
        <v>355</v>
      </c>
      <c r="G6" s="242"/>
      <c r="H6" s="242"/>
      <c r="I6" s="242"/>
      <c r="J6" s="242"/>
      <c r="K6" s="270"/>
      <c r="L6" s="250"/>
      <c r="M6" s="350"/>
      <c r="N6" s="353"/>
      <c r="O6" s="356"/>
      <c r="P6" s="184" t="s">
        <v>252</v>
      </c>
      <c r="Q6" s="184" t="s">
        <v>251</v>
      </c>
      <c r="R6" s="184"/>
      <c r="S6" s="184"/>
      <c r="T6" s="43" t="s">
        <v>250</v>
      </c>
      <c r="U6" s="345"/>
      <c r="V6" s="348"/>
    </row>
    <row r="7" spans="1:24" ht="14" customHeight="1">
      <c r="A7" s="242"/>
      <c r="B7" s="270"/>
      <c r="C7" s="271"/>
      <c r="D7" s="242"/>
      <c r="E7" s="242"/>
      <c r="F7" s="242"/>
      <c r="G7" s="242"/>
      <c r="H7" s="242"/>
      <c r="I7" s="242"/>
      <c r="J7" s="242"/>
      <c r="K7" s="270"/>
      <c r="L7" s="250"/>
      <c r="M7" s="350"/>
      <c r="N7" s="353"/>
      <c r="O7" s="356"/>
      <c r="P7" s="184" t="s">
        <v>249</v>
      </c>
      <c r="Q7" s="184" t="s">
        <v>248</v>
      </c>
      <c r="R7" s="184" t="s">
        <v>247</v>
      </c>
      <c r="S7" s="184" t="s">
        <v>246</v>
      </c>
      <c r="T7" s="43" t="s">
        <v>245</v>
      </c>
      <c r="U7" s="345"/>
      <c r="V7" s="348"/>
    </row>
    <row r="8" spans="1:24" ht="14" customHeight="1">
      <c r="A8" s="243"/>
      <c r="B8" s="272"/>
      <c r="C8" s="273"/>
      <c r="D8" s="243"/>
      <c r="E8" s="243"/>
      <c r="F8" s="243"/>
      <c r="G8" s="243"/>
      <c r="H8" s="243"/>
      <c r="I8" s="243"/>
      <c r="J8" s="243"/>
      <c r="K8" s="272"/>
      <c r="L8" s="251"/>
      <c r="M8" s="351"/>
      <c r="N8" s="354"/>
      <c r="O8" s="356"/>
      <c r="P8" s="183" t="s">
        <v>244</v>
      </c>
      <c r="Q8" s="183" t="s">
        <v>243</v>
      </c>
      <c r="R8" s="183" t="s">
        <v>242</v>
      </c>
      <c r="S8" s="182"/>
      <c r="T8" s="181" t="s">
        <v>241</v>
      </c>
      <c r="U8" s="346"/>
      <c r="V8" s="348"/>
    </row>
    <row r="9" spans="1:24" ht="24" customHeight="1">
      <c r="A9" s="64" t="s">
        <v>354</v>
      </c>
      <c r="B9" s="64" t="s">
        <v>338</v>
      </c>
      <c r="C9" s="63" t="s">
        <v>353</v>
      </c>
      <c r="D9" s="155" t="s">
        <v>351</v>
      </c>
      <c r="E9" s="47" t="s">
        <v>266</v>
      </c>
      <c r="F9" s="53">
        <v>0.65800000000000003</v>
      </c>
      <c r="G9" s="48" t="s">
        <v>113</v>
      </c>
      <c r="H9" s="47" t="s">
        <v>296</v>
      </c>
      <c r="I9" s="47">
        <v>350</v>
      </c>
      <c r="J9" s="47" t="s">
        <v>295</v>
      </c>
      <c r="K9" s="48" t="s">
        <v>263</v>
      </c>
      <c r="L9" s="59">
        <v>18.7</v>
      </c>
      <c r="M9" s="58">
        <f>IF(L9&gt;0,1/L9*34.6*67.1,"")</f>
        <v>124.15294117647058</v>
      </c>
      <c r="N9" s="167">
        <v>18.2</v>
      </c>
      <c r="O9" s="166">
        <v>21</v>
      </c>
      <c r="P9" s="47" t="s">
        <v>285</v>
      </c>
      <c r="Q9" s="48" t="s">
        <v>287</v>
      </c>
      <c r="R9" s="47" t="s">
        <v>39</v>
      </c>
      <c r="S9" s="47"/>
      <c r="T9" s="46"/>
      <c r="U9" s="45">
        <f>IFERROR(IF(L9&lt;N9,"",(ROUNDDOWN(L9/N9*100,0))),"")</f>
        <v>102</v>
      </c>
      <c r="V9" s="44" t="str">
        <f>IF(X9&lt;90,"",X9)</f>
        <v/>
      </c>
      <c r="X9" s="43">
        <f>IFERROR(ROUNDDOWN(L9/O9*100,0),"")</f>
        <v>89</v>
      </c>
    </row>
    <row r="10" spans="1:24" ht="24" customHeight="1">
      <c r="A10" s="61"/>
      <c r="B10" s="61"/>
      <c r="C10" s="60"/>
      <c r="D10" s="155" t="s">
        <v>351</v>
      </c>
      <c r="E10" s="47" t="s">
        <v>266</v>
      </c>
      <c r="F10" s="53">
        <v>0.65800000000000003</v>
      </c>
      <c r="G10" s="48" t="s">
        <v>33</v>
      </c>
      <c r="H10" s="47" t="s">
        <v>292</v>
      </c>
      <c r="I10" s="47">
        <v>350</v>
      </c>
      <c r="J10" s="47" t="s">
        <v>291</v>
      </c>
      <c r="K10" s="48" t="s">
        <v>263</v>
      </c>
      <c r="L10" s="59">
        <v>18.7</v>
      </c>
      <c r="M10" s="58">
        <f>IF(L10&gt;0,1/L10*34.6*67.1,"")</f>
        <v>124.15294117647058</v>
      </c>
      <c r="N10" s="167">
        <v>18</v>
      </c>
      <c r="O10" s="166">
        <v>20.399999999999999</v>
      </c>
      <c r="P10" s="47" t="s">
        <v>285</v>
      </c>
      <c r="Q10" s="48" t="s">
        <v>287</v>
      </c>
      <c r="R10" s="47" t="s">
        <v>49</v>
      </c>
      <c r="S10" s="47"/>
      <c r="T10" s="46"/>
      <c r="U10" s="45">
        <f>IFERROR(IF(L10&lt;N10,"",(ROUNDDOWN(L10/N10*100,0))),"")</f>
        <v>103</v>
      </c>
      <c r="V10" s="44">
        <f>IF(X10&lt;90,"",X10)</f>
        <v>91</v>
      </c>
      <c r="X10" s="43">
        <f>IFERROR(ROUNDDOWN(L10/O10*100,0),"")</f>
        <v>91</v>
      </c>
    </row>
    <row r="11" spans="1:24" ht="24" customHeight="1">
      <c r="A11" s="61"/>
      <c r="B11" s="61"/>
      <c r="C11" s="60"/>
      <c r="D11" s="155" t="s">
        <v>351</v>
      </c>
      <c r="E11" s="47" t="s">
        <v>266</v>
      </c>
      <c r="F11" s="53">
        <v>0.65800000000000003</v>
      </c>
      <c r="G11" s="48" t="s">
        <v>288</v>
      </c>
      <c r="H11" s="47" t="s">
        <v>290</v>
      </c>
      <c r="I11" s="47">
        <v>350</v>
      </c>
      <c r="J11" s="47" t="s">
        <v>289</v>
      </c>
      <c r="K11" s="48" t="s">
        <v>263</v>
      </c>
      <c r="L11" s="59">
        <v>18.7</v>
      </c>
      <c r="M11" s="58">
        <f>IF(L11&gt;0,1/L11*34.6*67.1,"")</f>
        <v>124.15294117647058</v>
      </c>
      <c r="N11" s="167">
        <v>18</v>
      </c>
      <c r="O11" s="166">
        <v>20.399999999999999</v>
      </c>
      <c r="P11" s="47" t="s">
        <v>285</v>
      </c>
      <c r="Q11" s="48" t="s">
        <v>287</v>
      </c>
      <c r="R11" s="47" t="s">
        <v>49</v>
      </c>
      <c r="S11" s="47"/>
      <c r="T11" s="46"/>
      <c r="U11" s="45">
        <f>IFERROR(IF(L11&lt;N11,"",(ROUNDDOWN(L11/N11*100,0))),"")</f>
        <v>103</v>
      </c>
      <c r="V11" s="44">
        <f>IF(X11&lt;90,"",X11)</f>
        <v>91</v>
      </c>
      <c r="X11" s="43">
        <f>IFERROR(ROUNDDOWN(L11/O11*100,0),"")</f>
        <v>91</v>
      </c>
    </row>
    <row r="12" spans="1:24" ht="24" customHeight="1">
      <c r="A12" s="61"/>
      <c r="B12" s="61"/>
      <c r="C12" s="60"/>
      <c r="D12" s="155" t="s">
        <v>351</v>
      </c>
      <c r="E12" s="47" t="s">
        <v>266</v>
      </c>
      <c r="F12" s="53">
        <v>0.65800000000000003</v>
      </c>
      <c r="G12" s="48" t="s">
        <v>33</v>
      </c>
      <c r="H12" s="47">
        <v>730</v>
      </c>
      <c r="I12" s="47">
        <v>350</v>
      </c>
      <c r="J12" s="47">
        <v>1190</v>
      </c>
      <c r="K12" s="48" t="s">
        <v>282</v>
      </c>
      <c r="L12" s="59">
        <v>18.2</v>
      </c>
      <c r="M12" s="58">
        <v>127.56373626373626</v>
      </c>
      <c r="N12" s="167">
        <v>18.2</v>
      </c>
      <c r="O12" s="166">
        <v>21</v>
      </c>
      <c r="P12" s="47" t="s">
        <v>297</v>
      </c>
      <c r="Q12" s="48" t="s">
        <v>38</v>
      </c>
      <c r="R12" s="47" t="s">
        <v>39</v>
      </c>
      <c r="S12" s="47"/>
      <c r="T12" s="46"/>
      <c r="U12" s="45">
        <v>100</v>
      </c>
      <c r="V12" s="44" t="s">
        <v>220</v>
      </c>
    </row>
    <row r="13" spans="1:24" ht="24" customHeight="1">
      <c r="A13" s="61"/>
      <c r="B13" s="61"/>
      <c r="C13" s="60"/>
      <c r="D13" s="155" t="s">
        <v>351</v>
      </c>
      <c r="E13" s="47" t="s">
        <v>266</v>
      </c>
      <c r="F13" s="53">
        <v>0.65800000000000003</v>
      </c>
      <c r="G13" s="48" t="s">
        <v>33</v>
      </c>
      <c r="H13" s="47">
        <v>770</v>
      </c>
      <c r="I13" s="47">
        <v>350</v>
      </c>
      <c r="J13" s="47">
        <v>1230</v>
      </c>
      <c r="K13" s="48" t="s">
        <v>263</v>
      </c>
      <c r="L13" s="59">
        <v>18.2</v>
      </c>
      <c r="M13" s="58">
        <v>127.56373626373626</v>
      </c>
      <c r="N13" s="167">
        <v>18</v>
      </c>
      <c r="O13" s="166">
        <v>20.399999999999999</v>
      </c>
      <c r="P13" s="47" t="s">
        <v>297</v>
      </c>
      <c r="Q13" s="48" t="s">
        <v>38</v>
      </c>
      <c r="R13" s="47" t="s">
        <v>49</v>
      </c>
      <c r="S13" s="47"/>
      <c r="T13" s="46"/>
      <c r="U13" s="45">
        <v>101</v>
      </c>
      <c r="V13" s="44" t="s">
        <v>220</v>
      </c>
    </row>
    <row r="14" spans="1:24" ht="24" customHeight="1">
      <c r="A14" s="61"/>
      <c r="B14" s="61"/>
      <c r="C14" s="60"/>
      <c r="D14" s="155" t="s">
        <v>351</v>
      </c>
      <c r="E14" s="47" t="s">
        <v>266</v>
      </c>
      <c r="F14" s="53">
        <v>0.65800000000000003</v>
      </c>
      <c r="G14" s="48" t="s">
        <v>288</v>
      </c>
      <c r="H14" s="47">
        <v>780</v>
      </c>
      <c r="I14" s="47">
        <v>350</v>
      </c>
      <c r="J14" s="47">
        <v>1240</v>
      </c>
      <c r="K14" s="48" t="s">
        <v>263</v>
      </c>
      <c r="L14" s="59">
        <v>18.2</v>
      </c>
      <c r="M14" s="58">
        <v>127.56373626373626</v>
      </c>
      <c r="N14" s="167">
        <v>18</v>
      </c>
      <c r="O14" s="166">
        <v>20.399999999999999</v>
      </c>
      <c r="P14" s="47" t="s">
        <v>297</v>
      </c>
      <c r="Q14" s="48" t="s">
        <v>38</v>
      </c>
      <c r="R14" s="47" t="s">
        <v>49</v>
      </c>
      <c r="S14" s="47"/>
      <c r="T14" s="46"/>
      <c r="U14" s="45">
        <v>101</v>
      </c>
      <c r="V14" s="44" t="s">
        <v>220</v>
      </c>
    </row>
    <row r="15" spans="1:24" ht="24" customHeight="1">
      <c r="A15" s="61"/>
      <c r="B15" s="61"/>
      <c r="C15" s="60"/>
      <c r="D15" s="155" t="s">
        <v>351</v>
      </c>
      <c r="E15" s="47" t="s">
        <v>266</v>
      </c>
      <c r="F15" s="53">
        <v>0.65800000000000003</v>
      </c>
      <c r="G15" s="48" t="s">
        <v>113</v>
      </c>
      <c r="H15" s="47">
        <v>790</v>
      </c>
      <c r="I15" s="47">
        <v>350</v>
      </c>
      <c r="J15" s="47">
        <v>1250</v>
      </c>
      <c r="K15" s="48" t="s">
        <v>263</v>
      </c>
      <c r="L15" s="59">
        <v>17.899999999999999</v>
      </c>
      <c r="M15" s="58">
        <f>IF(L15&gt;0,1/L15*34.6*67.1,"")</f>
        <v>129.70167597765365</v>
      </c>
      <c r="N15" s="167">
        <v>18</v>
      </c>
      <c r="O15" s="166">
        <v>20.399999999999999</v>
      </c>
      <c r="P15" s="47" t="s">
        <v>285</v>
      </c>
      <c r="Q15" s="48" t="s">
        <v>287</v>
      </c>
      <c r="R15" s="47" t="s">
        <v>39</v>
      </c>
      <c r="S15" s="47"/>
      <c r="T15" s="46"/>
      <c r="U15" s="45" t="str">
        <f>IFERROR(IF(L15&lt;N15,"",(ROUNDDOWN(L15/N15*100,0))),"")</f>
        <v/>
      </c>
      <c r="V15" s="44" t="str">
        <f>IF(X15&lt;90,"",X15)</f>
        <v/>
      </c>
      <c r="X15" s="43">
        <f>IFERROR(ROUNDDOWN(L15/O15*100,0),"")</f>
        <v>87</v>
      </c>
    </row>
    <row r="16" spans="1:24" ht="24" customHeight="1">
      <c r="A16" s="61"/>
      <c r="B16" s="61"/>
      <c r="C16" s="60"/>
      <c r="D16" s="155" t="s">
        <v>351</v>
      </c>
      <c r="E16" s="47" t="s">
        <v>266</v>
      </c>
      <c r="F16" s="53">
        <v>0.65800000000000003</v>
      </c>
      <c r="G16" s="48" t="s">
        <v>288</v>
      </c>
      <c r="H16" s="47">
        <v>830</v>
      </c>
      <c r="I16" s="47">
        <v>350</v>
      </c>
      <c r="J16" s="47">
        <v>1290</v>
      </c>
      <c r="K16" s="48" t="s">
        <v>263</v>
      </c>
      <c r="L16" s="59">
        <v>17.899999999999999</v>
      </c>
      <c r="M16" s="58">
        <f>IF(L16&gt;0,1/L16*34.6*67.1,"")</f>
        <v>129.70167597765365</v>
      </c>
      <c r="N16" s="167">
        <v>18</v>
      </c>
      <c r="O16" s="166">
        <v>20.399999999999999</v>
      </c>
      <c r="P16" s="47" t="s">
        <v>285</v>
      </c>
      <c r="Q16" s="48" t="s">
        <v>287</v>
      </c>
      <c r="R16" s="47" t="s">
        <v>49</v>
      </c>
      <c r="S16" s="47"/>
      <c r="T16" s="46"/>
      <c r="U16" s="45" t="str">
        <f>IFERROR(IF(L16&lt;N16,"",(ROUNDDOWN(L16/N16*100,0))),"")</f>
        <v/>
      </c>
      <c r="V16" s="44" t="str">
        <f>IF(X16&lt;90,"",X16)</f>
        <v/>
      </c>
      <c r="X16" s="43">
        <f>IFERROR(ROUNDDOWN(L16/O16*100,0),"")</f>
        <v>87</v>
      </c>
    </row>
    <row r="17" spans="1:24" ht="24" customHeight="1">
      <c r="A17" s="61"/>
      <c r="B17" s="61"/>
      <c r="C17" s="60"/>
      <c r="D17" s="155" t="s">
        <v>351</v>
      </c>
      <c r="E17" s="47" t="s">
        <v>266</v>
      </c>
      <c r="F17" s="53">
        <v>0.65800000000000003</v>
      </c>
      <c r="G17" s="48" t="s">
        <v>288</v>
      </c>
      <c r="H17" s="47">
        <v>840</v>
      </c>
      <c r="I17" s="47">
        <v>350</v>
      </c>
      <c r="J17" s="47">
        <v>1300</v>
      </c>
      <c r="K17" s="48" t="s">
        <v>263</v>
      </c>
      <c r="L17" s="59">
        <v>17.899999999999999</v>
      </c>
      <c r="M17" s="58">
        <f>IF(L17&gt;0,1/L17*34.6*67.1,"")</f>
        <v>129.70167597765365</v>
      </c>
      <c r="N17" s="167">
        <v>18</v>
      </c>
      <c r="O17" s="166">
        <v>20.399999999999999</v>
      </c>
      <c r="P17" s="47" t="s">
        <v>285</v>
      </c>
      <c r="Q17" s="48" t="s">
        <v>287</v>
      </c>
      <c r="R17" s="47" t="s">
        <v>49</v>
      </c>
      <c r="S17" s="47"/>
      <c r="T17" s="46"/>
      <c r="U17" s="45" t="str">
        <f>IFERROR(IF(L17&lt;N17,"",(ROUNDDOWN(L17/N17*100,0))),"")</f>
        <v/>
      </c>
      <c r="V17" s="44" t="str">
        <f>IF(X17&lt;90,"",X17)</f>
        <v/>
      </c>
      <c r="X17" s="43">
        <f>IFERROR(ROUNDDOWN(L17/O17*100,0),"")</f>
        <v>87</v>
      </c>
    </row>
    <row r="18" spans="1:24" ht="24" customHeight="1">
      <c r="A18" s="61"/>
      <c r="B18" s="61"/>
      <c r="C18" s="60"/>
      <c r="D18" s="173" t="s">
        <v>352</v>
      </c>
      <c r="E18" s="44" t="s">
        <v>266</v>
      </c>
      <c r="F18" s="180">
        <v>0.65800000000000003</v>
      </c>
      <c r="G18" s="179" t="s">
        <v>281</v>
      </c>
      <c r="H18" s="44">
        <v>750</v>
      </c>
      <c r="I18" s="44">
        <v>350</v>
      </c>
      <c r="J18" s="44">
        <v>1210</v>
      </c>
      <c r="K18" s="178" t="s">
        <v>263</v>
      </c>
      <c r="L18" s="177">
        <v>15.7</v>
      </c>
      <c r="M18" s="176">
        <f>IF(L18&gt;0,1/L18*34.6*67.1,"")</f>
        <v>147.87643312101909</v>
      </c>
      <c r="N18" s="175">
        <v>16</v>
      </c>
      <c r="O18" s="174">
        <v>19.8</v>
      </c>
      <c r="P18" s="44" t="s">
        <v>285</v>
      </c>
      <c r="Q18" s="44" t="s">
        <v>38</v>
      </c>
      <c r="R18" s="44" t="s">
        <v>39</v>
      </c>
      <c r="S18" s="173"/>
      <c r="T18" s="172"/>
      <c r="U18" s="171" t="str">
        <f>IFERROR(IF(L18&lt;N18,"",(ROUNDDOWN(L18/N18*100,0))),"")</f>
        <v/>
      </c>
      <c r="V18" s="44" t="str">
        <f>IF(X18&lt;90,"",X18)</f>
        <v/>
      </c>
      <c r="X18" s="43">
        <f>IFERROR(ROUNDDOWN(L18/O18*100,0),"")</f>
        <v>79</v>
      </c>
    </row>
    <row r="19" spans="1:24" ht="24" customHeight="1">
      <c r="A19" s="61"/>
      <c r="B19" s="61"/>
      <c r="C19" s="60"/>
      <c r="D19" s="155" t="s">
        <v>351</v>
      </c>
      <c r="E19" s="47" t="s">
        <v>266</v>
      </c>
      <c r="F19" s="53">
        <v>0.65800000000000003</v>
      </c>
      <c r="G19" s="48" t="s">
        <v>281</v>
      </c>
      <c r="H19" s="47">
        <v>790</v>
      </c>
      <c r="I19" s="47">
        <v>350</v>
      </c>
      <c r="J19" s="47">
        <v>1250</v>
      </c>
      <c r="K19" s="48" t="s">
        <v>263</v>
      </c>
      <c r="L19" s="59">
        <v>15.7</v>
      </c>
      <c r="M19" s="58">
        <v>147.87643312101909</v>
      </c>
      <c r="N19" s="167">
        <v>16</v>
      </c>
      <c r="O19" s="166">
        <v>19.8</v>
      </c>
      <c r="P19" s="47" t="s">
        <v>285</v>
      </c>
      <c r="Q19" s="48" t="s">
        <v>38</v>
      </c>
      <c r="R19" s="47" t="s">
        <v>49</v>
      </c>
      <c r="S19" s="47"/>
      <c r="T19" s="46"/>
      <c r="U19" s="45" t="s">
        <v>220</v>
      </c>
      <c r="V19" s="44" t="s">
        <v>220</v>
      </c>
    </row>
    <row r="20" spans="1:24" ht="24" customHeight="1">
      <c r="A20" s="61"/>
      <c r="B20" s="61"/>
      <c r="C20" s="60"/>
      <c r="D20" s="155" t="s">
        <v>351</v>
      </c>
      <c r="E20" s="47" t="s">
        <v>266</v>
      </c>
      <c r="F20" s="53">
        <v>0.65800000000000003</v>
      </c>
      <c r="G20" s="48" t="s">
        <v>281</v>
      </c>
      <c r="H20" s="47">
        <v>750</v>
      </c>
      <c r="I20" s="47">
        <v>350</v>
      </c>
      <c r="J20" s="47">
        <v>1210</v>
      </c>
      <c r="K20" s="48" t="s">
        <v>263</v>
      </c>
      <c r="L20" s="59">
        <v>15.5</v>
      </c>
      <c r="M20" s="58">
        <v>149.78451612903226</v>
      </c>
      <c r="N20" s="167">
        <v>16</v>
      </c>
      <c r="O20" s="166">
        <v>19.8</v>
      </c>
      <c r="P20" s="47" t="s">
        <v>297</v>
      </c>
      <c r="Q20" s="48" t="s">
        <v>38</v>
      </c>
      <c r="R20" s="47" t="s">
        <v>39</v>
      </c>
      <c r="S20" s="47"/>
      <c r="T20" s="46"/>
      <c r="U20" s="45" t="s">
        <v>220</v>
      </c>
      <c r="V20" s="44" t="s">
        <v>220</v>
      </c>
    </row>
    <row r="21" spans="1:24" ht="24" customHeight="1">
      <c r="A21" s="61"/>
      <c r="B21" s="61"/>
      <c r="C21" s="60"/>
      <c r="D21" s="155" t="s">
        <v>351</v>
      </c>
      <c r="E21" s="47" t="s">
        <v>266</v>
      </c>
      <c r="F21" s="53">
        <v>0.65800000000000003</v>
      </c>
      <c r="G21" s="48" t="s">
        <v>281</v>
      </c>
      <c r="H21" s="47">
        <v>790</v>
      </c>
      <c r="I21" s="47">
        <v>350</v>
      </c>
      <c r="J21" s="47">
        <v>1250</v>
      </c>
      <c r="K21" s="48" t="s">
        <v>263</v>
      </c>
      <c r="L21" s="59">
        <v>15.5</v>
      </c>
      <c r="M21" s="58">
        <v>149.78451612903226</v>
      </c>
      <c r="N21" s="167">
        <v>16</v>
      </c>
      <c r="O21" s="166">
        <v>19.8</v>
      </c>
      <c r="P21" s="47" t="s">
        <v>297</v>
      </c>
      <c r="Q21" s="48" t="s">
        <v>38</v>
      </c>
      <c r="R21" s="47" t="s">
        <v>49</v>
      </c>
      <c r="S21" s="47"/>
      <c r="T21" s="46"/>
      <c r="U21" s="45" t="s">
        <v>220</v>
      </c>
      <c r="V21" s="44" t="s">
        <v>220</v>
      </c>
    </row>
    <row r="22" spans="1:24" ht="24" customHeight="1">
      <c r="A22" s="61"/>
      <c r="B22" s="61"/>
      <c r="C22" s="60"/>
      <c r="D22" s="155" t="s">
        <v>351</v>
      </c>
      <c r="E22" s="47" t="s">
        <v>266</v>
      </c>
      <c r="F22" s="53">
        <v>0.65800000000000003</v>
      </c>
      <c r="G22" s="48" t="s">
        <v>281</v>
      </c>
      <c r="H22" s="47">
        <v>810</v>
      </c>
      <c r="I22" s="47">
        <v>350</v>
      </c>
      <c r="J22" s="47">
        <v>1270</v>
      </c>
      <c r="K22" s="48" t="s">
        <v>263</v>
      </c>
      <c r="L22" s="59">
        <v>15.4</v>
      </c>
      <c r="M22" s="58">
        <v>150.75714285714284</v>
      </c>
      <c r="N22" s="167">
        <v>16</v>
      </c>
      <c r="O22" s="166">
        <v>19.8</v>
      </c>
      <c r="P22" s="47" t="s">
        <v>285</v>
      </c>
      <c r="Q22" s="48" t="s">
        <v>38</v>
      </c>
      <c r="R22" s="47" t="s">
        <v>39</v>
      </c>
      <c r="S22" s="47"/>
      <c r="T22" s="46"/>
      <c r="U22" s="45" t="s">
        <v>220</v>
      </c>
      <c r="V22" s="44" t="s">
        <v>220</v>
      </c>
    </row>
    <row r="23" spans="1:24" ht="24" customHeight="1">
      <c r="A23" s="61"/>
      <c r="B23" s="61"/>
      <c r="C23" s="60"/>
      <c r="D23" s="155" t="s">
        <v>351</v>
      </c>
      <c r="E23" s="47" t="s">
        <v>266</v>
      </c>
      <c r="F23" s="53">
        <v>0.65800000000000003</v>
      </c>
      <c r="G23" s="48" t="s">
        <v>281</v>
      </c>
      <c r="H23" s="47">
        <v>850</v>
      </c>
      <c r="I23" s="47">
        <v>350</v>
      </c>
      <c r="J23" s="47">
        <v>1310</v>
      </c>
      <c r="K23" s="48" t="s">
        <v>263</v>
      </c>
      <c r="L23" s="59">
        <v>15.4</v>
      </c>
      <c r="M23" s="58">
        <v>150.75714285714284</v>
      </c>
      <c r="N23" s="167">
        <v>16</v>
      </c>
      <c r="O23" s="166">
        <v>19.8</v>
      </c>
      <c r="P23" s="47" t="s">
        <v>285</v>
      </c>
      <c r="Q23" s="48" t="s">
        <v>38</v>
      </c>
      <c r="R23" s="47" t="s">
        <v>49</v>
      </c>
      <c r="S23" s="47"/>
      <c r="T23" s="46"/>
      <c r="U23" s="45" t="s">
        <v>220</v>
      </c>
      <c r="V23" s="44" t="s">
        <v>220</v>
      </c>
    </row>
    <row r="24" spans="1:24" ht="24" customHeight="1">
      <c r="A24" s="61"/>
      <c r="B24" s="61"/>
      <c r="C24" s="60"/>
      <c r="D24" s="155" t="s">
        <v>350</v>
      </c>
      <c r="E24" s="47" t="s">
        <v>266</v>
      </c>
      <c r="F24" s="53">
        <v>0.65800000000000003</v>
      </c>
      <c r="G24" s="48" t="s">
        <v>33</v>
      </c>
      <c r="H24" s="47" t="s">
        <v>272</v>
      </c>
      <c r="I24" s="47">
        <v>350</v>
      </c>
      <c r="J24" s="47" t="s">
        <v>271</v>
      </c>
      <c r="K24" s="48" t="s">
        <v>263</v>
      </c>
      <c r="L24" s="59">
        <v>17.2</v>
      </c>
      <c r="M24" s="58">
        <f t="shared" ref="M24:M32" si="0">IF(L24&gt;0,1/L24*34.6*67.1,"")</f>
        <v>134.98023255813953</v>
      </c>
      <c r="N24" s="167">
        <v>17.2</v>
      </c>
      <c r="O24" s="166">
        <v>19.899999999999999</v>
      </c>
      <c r="P24" s="47" t="s">
        <v>270</v>
      </c>
      <c r="Q24" s="48" t="s">
        <v>38</v>
      </c>
      <c r="R24" s="47" t="s">
        <v>39</v>
      </c>
      <c r="S24" s="47"/>
      <c r="T24" s="46"/>
      <c r="U24" s="45">
        <f t="shared" ref="U24:U32" si="1">IFERROR(IF(L24&lt;N24,"",(ROUNDDOWN(L24/N24*100,0))),"")</f>
        <v>100</v>
      </c>
      <c r="V24" s="44" t="str">
        <f t="shared" ref="V24:V32" si="2">IF(X24&lt;90,"",X24)</f>
        <v/>
      </c>
      <c r="X24" s="43">
        <f t="shared" ref="X24:X32" si="3">IFERROR(ROUNDDOWN(L24/O24*100,0),"")</f>
        <v>86</v>
      </c>
    </row>
    <row r="25" spans="1:24" ht="24" customHeight="1">
      <c r="A25" s="61"/>
      <c r="B25" s="61"/>
      <c r="C25" s="60"/>
      <c r="D25" s="155" t="s">
        <v>350</v>
      </c>
      <c r="E25" s="47" t="s">
        <v>266</v>
      </c>
      <c r="F25" s="53">
        <v>0.65800000000000003</v>
      </c>
      <c r="G25" s="48" t="s">
        <v>33</v>
      </c>
      <c r="H25" s="47" t="s">
        <v>130</v>
      </c>
      <c r="I25" s="47">
        <v>350</v>
      </c>
      <c r="J25" s="47" t="s">
        <v>129</v>
      </c>
      <c r="K25" s="48" t="s">
        <v>263</v>
      </c>
      <c r="L25" s="59">
        <v>16.899999999999999</v>
      </c>
      <c r="M25" s="58">
        <f t="shared" si="0"/>
        <v>137.37633136094675</v>
      </c>
      <c r="N25" s="167">
        <v>17.2</v>
      </c>
      <c r="O25" s="166">
        <v>19.899999999999999</v>
      </c>
      <c r="P25" s="47" t="s">
        <v>270</v>
      </c>
      <c r="Q25" s="48" t="s">
        <v>38</v>
      </c>
      <c r="R25" s="47" t="s">
        <v>49</v>
      </c>
      <c r="S25" s="47"/>
      <c r="T25" s="46"/>
      <c r="U25" s="45" t="str">
        <f t="shared" si="1"/>
        <v/>
      </c>
      <c r="V25" s="44" t="str">
        <f t="shared" si="2"/>
        <v/>
      </c>
      <c r="X25" s="43">
        <f t="shared" si="3"/>
        <v>84</v>
      </c>
    </row>
    <row r="26" spans="1:24" ht="24" customHeight="1">
      <c r="A26" s="61"/>
      <c r="B26" s="61"/>
      <c r="C26" s="60"/>
      <c r="D26" s="155" t="s">
        <v>350</v>
      </c>
      <c r="E26" s="47" t="s">
        <v>266</v>
      </c>
      <c r="F26" s="53">
        <v>0.65800000000000003</v>
      </c>
      <c r="G26" s="48" t="s">
        <v>162</v>
      </c>
      <c r="H26" s="47" t="s">
        <v>269</v>
      </c>
      <c r="I26" s="47">
        <v>350</v>
      </c>
      <c r="J26" s="47" t="s">
        <v>268</v>
      </c>
      <c r="K26" s="48" t="s">
        <v>263</v>
      </c>
      <c r="L26" s="59">
        <v>15.1</v>
      </c>
      <c r="M26" s="58">
        <f t="shared" si="0"/>
        <v>153.75231788079469</v>
      </c>
      <c r="N26" s="167">
        <v>15.4</v>
      </c>
      <c r="O26" s="166">
        <v>19.2</v>
      </c>
      <c r="P26" s="47" t="s">
        <v>262</v>
      </c>
      <c r="Q26" s="48" t="s">
        <v>38</v>
      </c>
      <c r="R26" s="47" t="s">
        <v>39</v>
      </c>
      <c r="S26" s="168" t="s">
        <v>261</v>
      </c>
      <c r="T26" s="46"/>
      <c r="U26" s="45" t="str">
        <f t="shared" si="1"/>
        <v/>
      </c>
      <c r="V26" s="44" t="str">
        <f t="shared" si="2"/>
        <v/>
      </c>
      <c r="X26" s="43">
        <f t="shared" si="3"/>
        <v>78</v>
      </c>
    </row>
    <row r="27" spans="1:24" ht="24" customHeight="1">
      <c r="A27" s="61"/>
      <c r="B27" s="61"/>
      <c r="C27" s="60"/>
      <c r="D27" s="155" t="s">
        <v>350</v>
      </c>
      <c r="E27" s="47" t="s">
        <v>266</v>
      </c>
      <c r="F27" s="53">
        <v>0.65800000000000003</v>
      </c>
      <c r="G27" s="48" t="s">
        <v>162</v>
      </c>
      <c r="H27" s="47" t="s">
        <v>265</v>
      </c>
      <c r="I27" s="47">
        <v>350</v>
      </c>
      <c r="J27" s="47" t="s">
        <v>264</v>
      </c>
      <c r="K27" s="48" t="s">
        <v>263</v>
      </c>
      <c r="L27" s="59">
        <v>15.1</v>
      </c>
      <c r="M27" s="58">
        <f t="shared" si="0"/>
        <v>153.75231788079469</v>
      </c>
      <c r="N27" s="167">
        <v>14.7</v>
      </c>
      <c r="O27" s="166">
        <v>18.7</v>
      </c>
      <c r="P27" s="47" t="s">
        <v>262</v>
      </c>
      <c r="Q27" s="48" t="s">
        <v>38</v>
      </c>
      <c r="R27" s="47" t="s">
        <v>49</v>
      </c>
      <c r="S27" s="168" t="s">
        <v>261</v>
      </c>
      <c r="T27" s="46"/>
      <c r="U27" s="45">
        <f t="shared" si="1"/>
        <v>102</v>
      </c>
      <c r="V27" s="44" t="str">
        <f t="shared" si="2"/>
        <v/>
      </c>
      <c r="X27" s="43">
        <f t="shared" si="3"/>
        <v>80</v>
      </c>
    </row>
    <row r="28" spans="1:24" ht="24" customHeight="1">
      <c r="A28" s="61"/>
      <c r="B28" s="61"/>
      <c r="C28" s="60"/>
      <c r="D28" s="155" t="s">
        <v>349</v>
      </c>
      <c r="E28" s="47" t="s">
        <v>266</v>
      </c>
      <c r="F28" s="53">
        <v>0.65800000000000003</v>
      </c>
      <c r="G28" s="48" t="s">
        <v>162</v>
      </c>
      <c r="H28" s="47" t="s">
        <v>278</v>
      </c>
      <c r="I28" s="47">
        <v>350</v>
      </c>
      <c r="J28" s="47" t="s">
        <v>277</v>
      </c>
      <c r="K28" s="48" t="s">
        <v>263</v>
      </c>
      <c r="L28" s="170">
        <v>16.399999999999999</v>
      </c>
      <c r="M28" s="169">
        <f t="shared" si="0"/>
        <v>141.56463414634146</v>
      </c>
      <c r="N28" s="167">
        <v>15.4</v>
      </c>
      <c r="O28" s="166">
        <v>19.2</v>
      </c>
      <c r="P28" s="47" t="s">
        <v>262</v>
      </c>
      <c r="Q28" s="48" t="s">
        <v>38</v>
      </c>
      <c r="R28" s="47" t="s">
        <v>39</v>
      </c>
      <c r="S28" s="168"/>
      <c r="T28" s="157" t="s">
        <v>273</v>
      </c>
      <c r="U28" s="45">
        <f t="shared" si="1"/>
        <v>106</v>
      </c>
      <c r="V28" s="44" t="str">
        <f t="shared" si="2"/>
        <v/>
      </c>
      <c r="X28" s="43">
        <f t="shared" si="3"/>
        <v>85</v>
      </c>
    </row>
    <row r="29" spans="1:24" ht="24" customHeight="1">
      <c r="A29" s="61"/>
      <c r="B29" s="61"/>
      <c r="C29" s="60"/>
      <c r="D29" s="155" t="s">
        <v>349</v>
      </c>
      <c r="E29" s="47" t="s">
        <v>266</v>
      </c>
      <c r="F29" s="53">
        <v>0.65800000000000003</v>
      </c>
      <c r="G29" s="48" t="s">
        <v>162</v>
      </c>
      <c r="H29" s="47">
        <v>960</v>
      </c>
      <c r="I29" s="47">
        <v>350</v>
      </c>
      <c r="J29" s="47" t="s">
        <v>276</v>
      </c>
      <c r="K29" s="48" t="s">
        <v>263</v>
      </c>
      <c r="L29" s="59">
        <v>16.399999999999999</v>
      </c>
      <c r="M29" s="58">
        <f t="shared" si="0"/>
        <v>141.56463414634146</v>
      </c>
      <c r="N29" s="167">
        <v>15.4</v>
      </c>
      <c r="O29" s="166">
        <v>19.2</v>
      </c>
      <c r="P29" s="47" t="s">
        <v>262</v>
      </c>
      <c r="Q29" s="48" t="s">
        <v>38</v>
      </c>
      <c r="R29" s="47" t="s">
        <v>49</v>
      </c>
      <c r="S29" s="168"/>
      <c r="T29" s="157" t="s">
        <v>273</v>
      </c>
      <c r="U29" s="45">
        <f t="shared" si="1"/>
        <v>106</v>
      </c>
      <c r="V29" s="44" t="str">
        <f t="shared" si="2"/>
        <v/>
      </c>
      <c r="X29" s="43">
        <f t="shared" si="3"/>
        <v>85</v>
      </c>
    </row>
    <row r="30" spans="1:24" ht="24" customHeight="1">
      <c r="A30" s="61"/>
      <c r="B30" s="61"/>
      <c r="C30" s="60"/>
      <c r="D30" s="155" t="s">
        <v>349</v>
      </c>
      <c r="E30" s="47" t="s">
        <v>266</v>
      </c>
      <c r="F30" s="53">
        <v>0.65800000000000003</v>
      </c>
      <c r="G30" s="48" t="s">
        <v>162</v>
      </c>
      <c r="H30" s="47">
        <v>980</v>
      </c>
      <c r="I30" s="47">
        <v>350</v>
      </c>
      <c r="J30" s="47" t="s">
        <v>274</v>
      </c>
      <c r="K30" s="48" t="s">
        <v>263</v>
      </c>
      <c r="L30" s="59">
        <v>16.399999999999999</v>
      </c>
      <c r="M30" s="58">
        <f t="shared" si="0"/>
        <v>141.56463414634146</v>
      </c>
      <c r="N30" s="167">
        <v>14.7</v>
      </c>
      <c r="O30" s="166">
        <v>18.7</v>
      </c>
      <c r="P30" s="47" t="s">
        <v>262</v>
      </c>
      <c r="Q30" s="48" t="s">
        <v>38</v>
      </c>
      <c r="R30" s="47" t="s">
        <v>49</v>
      </c>
      <c r="S30" s="168"/>
      <c r="T30" s="157" t="s">
        <v>273</v>
      </c>
      <c r="U30" s="45">
        <f t="shared" si="1"/>
        <v>111</v>
      </c>
      <c r="V30" s="44" t="str">
        <f t="shared" si="2"/>
        <v/>
      </c>
      <c r="X30" s="43">
        <f t="shared" si="3"/>
        <v>87</v>
      </c>
    </row>
    <row r="31" spans="1:24" ht="24" customHeight="1">
      <c r="A31" s="61"/>
      <c r="B31" s="61"/>
      <c r="C31" s="60"/>
      <c r="D31" s="155" t="s">
        <v>349</v>
      </c>
      <c r="E31" s="47" t="s">
        <v>266</v>
      </c>
      <c r="F31" s="53">
        <v>0.65800000000000003</v>
      </c>
      <c r="G31" s="48" t="s">
        <v>281</v>
      </c>
      <c r="H31" s="47">
        <v>890</v>
      </c>
      <c r="I31" s="47">
        <v>350</v>
      </c>
      <c r="J31" s="47" t="s">
        <v>283</v>
      </c>
      <c r="K31" s="48" t="s">
        <v>282</v>
      </c>
      <c r="L31" s="59">
        <v>14.6</v>
      </c>
      <c r="M31" s="58">
        <f t="shared" si="0"/>
        <v>159.01780821917808</v>
      </c>
      <c r="N31" s="167">
        <v>15.4</v>
      </c>
      <c r="O31" s="166">
        <v>19.2</v>
      </c>
      <c r="P31" s="47" t="s">
        <v>279</v>
      </c>
      <c r="Q31" s="48" t="s">
        <v>38</v>
      </c>
      <c r="R31" s="47" t="s">
        <v>39</v>
      </c>
      <c r="S31" s="47"/>
      <c r="T31" s="157" t="s">
        <v>273</v>
      </c>
      <c r="U31" s="45" t="str">
        <f t="shared" si="1"/>
        <v/>
      </c>
      <c r="V31" s="44" t="str">
        <f t="shared" si="2"/>
        <v/>
      </c>
      <c r="X31" s="43">
        <f t="shared" si="3"/>
        <v>76</v>
      </c>
    </row>
    <row r="32" spans="1:24" ht="24" customHeight="1" thickBot="1">
      <c r="A32" s="56"/>
      <c r="B32" s="56"/>
      <c r="C32" s="55"/>
      <c r="D32" s="155" t="s">
        <v>349</v>
      </c>
      <c r="E32" s="47" t="s">
        <v>266</v>
      </c>
      <c r="F32" s="53">
        <v>0.65800000000000003</v>
      </c>
      <c r="G32" s="48" t="s">
        <v>281</v>
      </c>
      <c r="H32" s="47">
        <v>930</v>
      </c>
      <c r="I32" s="47">
        <v>350</v>
      </c>
      <c r="J32" s="47" t="s">
        <v>280</v>
      </c>
      <c r="K32" s="48" t="s">
        <v>263</v>
      </c>
      <c r="L32" s="52">
        <v>14.6</v>
      </c>
      <c r="M32" s="51">
        <f t="shared" si="0"/>
        <v>159.01780821917808</v>
      </c>
      <c r="N32" s="167">
        <v>15.4</v>
      </c>
      <c r="O32" s="166">
        <v>19.2</v>
      </c>
      <c r="P32" s="47" t="s">
        <v>279</v>
      </c>
      <c r="Q32" s="48" t="s">
        <v>38</v>
      </c>
      <c r="R32" s="47" t="s">
        <v>49</v>
      </c>
      <c r="S32" s="47"/>
      <c r="T32" s="157" t="s">
        <v>273</v>
      </c>
      <c r="U32" s="45" t="str">
        <f t="shared" si="1"/>
        <v/>
      </c>
      <c r="V32" s="44" t="str">
        <f t="shared" si="2"/>
        <v/>
      </c>
      <c r="X32" s="43">
        <f t="shared" si="3"/>
        <v>76</v>
      </c>
    </row>
    <row r="34" spans="2:2" ht="14" customHeight="1">
      <c r="B34" s="41" t="s">
        <v>348</v>
      </c>
    </row>
    <row r="35" spans="2:2" ht="24" customHeight="1">
      <c r="B35" s="41" t="s">
        <v>101</v>
      </c>
    </row>
    <row r="36" spans="2:2" ht="24" customHeight="1">
      <c r="B36" s="41" t="s">
        <v>102</v>
      </c>
    </row>
    <row r="37" spans="2:2" ht="24" customHeight="1">
      <c r="B37" s="41" t="s">
        <v>103</v>
      </c>
    </row>
    <row r="38" spans="2:2" ht="24" customHeight="1">
      <c r="B38" s="41" t="s">
        <v>104</v>
      </c>
    </row>
    <row r="39" spans="2:2" ht="24" customHeight="1">
      <c r="B39" s="41" t="s">
        <v>105</v>
      </c>
    </row>
    <row r="40" spans="2:2" ht="24" customHeight="1">
      <c r="B40" s="41" t="s">
        <v>106</v>
      </c>
    </row>
    <row r="41" spans="2:2" ht="24" customHeight="1">
      <c r="B41" s="41" t="s">
        <v>107</v>
      </c>
    </row>
    <row r="42" spans="2:2">
      <c r="B42" s="41" t="s">
        <v>108</v>
      </c>
    </row>
  </sheetData>
  <autoFilter ref="A8:V32" xr:uid="{00000000-0009-0000-0000-000002000000}">
    <filterColumn colId="1" showButton="0"/>
  </autoFilter>
  <mergeCells count="21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V4:V8"/>
    <mergeCell ref="L5:L8"/>
    <mergeCell ref="M5:M8"/>
    <mergeCell ref="N5:N8"/>
    <mergeCell ref="O5:O8"/>
    <mergeCell ref="Q5:S5"/>
    <mergeCell ref="U4:U8"/>
    <mergeCell ref="I4:I8"/>
    <mergeCell ref="J4:J8"/>
    <mergeCell ref="K4:K8"/>
    <mergeCell ref="L4:O4"/>
    <mergeCell ref="Q4:S4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65" orientation="landscape" r:id="rId1"/>
  <headerFooter alignWithMargins="0">
    <oddHeader>&amp;R様式2-1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486C-B3F2-45BE-8431-C79D7A2E3BA3}">
  <sheetPr>
    <tabColor rgb="FF92D050"/>
    <pageSetUpPr fitToPage="1"/>
  </sheetPr>
  <dimension ref="A1:V13"/>
  <sheetViews>
    <sheetView showGridLines="0" view="pageBreakPreview" zoomScale="80" zoomScaleNormal="100" zoomScaleSheetLayoutView="80" workbookViewId="0">
      <pane xSplit="1" ySplit="7" topLeftCell="B8" activePane="bottomRight" state="frozen"/>
      <selection activeCell="K29" sqref="K29"/>
      <selection pane="topRight" activeCell="K29" sqref="K29"/>
      <selection pane="bottomLeft" activeCell="K29" sqref="K29"/>
      <selection pane="bottomRight" activeCell="K29" sqref="K29"/>
    </sheetView>
  </sheetViews>
  <sheetFormatPr defaultColWidth="9" defaultRowHeight="10"/>
  <cols>
    <col min="1" max="1" width="15.90625" style="41" customWidth="1"/>
    <col min="2" max="2" width="3.90625" style="41" bestFit="1" customWidth="1"/>
    <col min="3" max="3" width="38.26953125" style="41" customWidth="1"/>
    <col min="4" max="4" width="13.90625" style="41" bestFit="1" customWidth="1"/>
    <col min="5" max="5" width="13.08984375" style="41" bestFit="1" customWidth="1"/>
    <col min="6" max="6" width="5.90625" style="41" bestFit="1" customWidth="1"/>
    <col min="7" max="7" width="12.08984375" style="41" bestFit="1" customWidth="1"/>
    <col min="8" max="11" width="10.453125" style="41" bestFit="1" customWidth="1"/>
    <col min="12" max="12" width="5.90625" style="41" bestFit="1" customWidth="1"/>
    <col min="13" max="13" width="9.36328125" style="41" customWidth="1"/>
    <col min="14" max="15" width="5.90625" style="41" customWidth="1"/>
    <col min="16" max="16" width="14.36328125" style="41" bestFit="1" customWidth="1"/>
    <col min="17" max="17" width="10" style="41" bestFit="1" customWidth="1"/>
    <col min="18" max="18" width="6" style="41" customWidth="1"/>
    <col min="19" max="19" width="25.26953125" style="41" bestFit="1" customWidth="1"/>
    <col min="20" max="20" width="11" style="41" bestFit="1" customWidth="1"/>
    <col min="21" max="22" width="8.26953125" style="41" bestFit="1" customWidth="1"/>
    <col min="23" max="16384" width="9" style="41"/>
  </cols>
  <sheetData>
    <row r="1" spans="1:22" ht="15.5">
      <c r="E1" s="74"/>
      <c r="J1" s="71" t="s">
        <v>0</v>
      </c>
      <c r="K1" s="71"/>
      <c r="L1" s="71"/>
      <c r="M1" s="71"/>
      <c r="N1" s="71"/>
      <c r="O1" s="71"/>
      <c r="P1" s="71"/>
      <c r="Q1" s="71"/>
      <c r="R1" s="332" t="s">
        <v>260</v>
      </c>
      <c r="S1" s="332"/>
      <c r="T1" s="332"/>
      <c r="U1" s="332"/>
      <c r="V1" s="332"/>
    </row>
    <row r="2" spans="1:22" ht="23.25" customHeight="1">
      <c r="A2" s="73" t="s">
        <v>2</v>
      </c>
      <c r="B2" s="72"/>
      <c r="C2" s="71"/>
      <c r="I2" s="71"/>
      <c r="P2" s="70"/>
      <c r="U2" s="70"/>
      <c r="V2" s="13" t="s">
        <v>3</v>
      </c>
    </row>
    <row r="3" spans="1:22" ht="14.25" customHeight="1" thickBot="1">
      <c r="A3" s="241" t="s">
        <v>4</v>
      </c>
      <c r="B3" s="268" t="s">
        <v>5</v>
      </c>
      <c r="C3" s="269"/>
      <c r="D3" s="274"/>
      <c r="E3" s="268" t="s">
        <v>6</v>
      </c>
      <c r="F3" s="274"/>
      <c r="G3" s="244" t="s">
        <v>180</v>
      </c>
      <c r="H3" s="276" t="s">
        <v>8</v>
      </c>
      <c r="I3" s="244" t="s">
        <v>9</v>
      </c>
      <c r="J3" s="244" t="s">
        <v>10</v>
      </c>
      <c r="K3" s="277" t="s">
        <v>259</v>
      </c>
      <c r="L3" s="325" t="s">
        <v>258</v>
      </c>
      <c r="M3" s="326"/>
      <c r="N3" s="326"/>
      <c r="O3" s="327"/>
      <c r="P3" s="149"/>
      <c r="Q3" s="328"/>
      <c r="R3" s="257"/>
      <c r="S3" s="258"/>
      <c r="T3" s="148"/>
      <c r="U3" s="264" t="s">
        <v>16</v>
      </c>
      <c r="V3" s="329" t="s">
        <v>17</v>
      </c>
    </row>
    <row r="4" spans="1:22" ht="14.25" customHeight="1">
      <c r="A4" s="242"/>
      <c r="B4" s="270"/>
      <c r="C4" s="271"/>
      <c r="D4" s="275"/>
      <c r="E4" s="272"/>
      <c r="F4" s="275"/>
      <c r="G4" s="242"/>
      <c r="H4" s="242"/>
      <c r="I4" s="242"/>
      <c r="J4" s="242"/>
      <c r="K4" s="270"/>
      <c r="L4" s="249" t="s">
        <v>18</v>
      </c>
      <c r="M4" s="252" t="s">
        <v>19</v>
      </c>
      <c r="N4" s="222" t="s">
        <v>20</v>
      </c>
      <c r="O4" s="330" t="s">
        <v>257</v>
      </c>
      <c r="P4" s="146" t="s">
        <v>256</v>
      </c>
      <c r="Q4" s="259" t="s">
        <v>255</v>
      </c>
      <c r="R4" s="260"/>
      <c r="S4" s="261"/>
      <c r="T4" s="147" t="s">
        <v>254</v>
      </c>
      <c r="U4" s="265"/>
      <c r="V4" s="330"/>
    </row>
    <row r="5" spans="1:22" ht="14.25" customHeight="1">
      <c r="A5" s="242"/>
      <c r="B5" s="270"/>
      <c r="C5" s="271"/>
      <c r="D5" s="241" t="s">
        <v>22</v>
      </c>
      <c r="E5" s="241" t="s">
        <v>22</v>
      </c>
      <c r="F5" s="244" t="s">
        <v>253</v>
      </c>
      <c r="G5" s="242"/>
      <c r="H5" s="242"/>
      <c r="I5" s="242"/>
      <c r="J5" s="242"/>
      <c r="K5" s="270"/>
      <c r="L5" s="250"/>
      <c r="M5" s="253"/>
      <c r="N5" s="223"/>
      <c r="O5" s="331"/>
      <c r="P5" s="146" t="s">
        <v>252</v>
      </c>
      <c r="Q5" s="146" t="s">
        <v>251</v>
      </c>
      <c r="R5" s="146"/>
      <c r="S5" s="146"/>
      <c r="T5" s="145" t="s">
        <v>250</v>
      </c>
      <c r="U5" s="265"/>
      <c r="V5" s="330"/>
    </row>
    <row r="6" spans="1:22">
      <c r="A6" s="242"/>
      <c r="B6" s="270"/>
      <c r="C6" s="271"/>
      <c r="D6" s="242"/>
      <c r="E6" s="242"/>
      <c r="F6" s="242"/>
      <c r="G6" s="242"/>
      <c r="H6" s="242"/>
      <c r="I6" s="242"/>
      <c r="J6" s="242"/>
      <c r="K6" s="270"/>
      <c r="L6" s="250"/>
      <c r="M6" s="253"/>
      <c r="N6" s="223"/>
      <c r="O6" s="331"/>
      <c r="P6" s="146" t="s">
        <v>249</v>
      </c>
      <c r="Q6" s="146" t="s">
        <v>248</v>
      </c>
      <c r="R6" s="146" t="s">
        <v>247</v>
      </c>
      <c r="S6" s="146" t="s">
        <v>246</v>
      </c>
      <c r="T6" s="145" t="s">
        <v>245</v>
      </c>
      <c r="U6" s="265"/>
      <c r="V6" s="330"/>
    </row>
    <row r="7" spans="1:22">
      <c r="A7" s="243"/>
      <c r="B7" s="272"/>
      <c r="C7" s="273"/>
      <c r="D7" s="243"/>
      <c r="E7" s="243"/>
      <c r="F7" s="243"/>
      <c r="G7" s="243"/>
      <c r="H7" s="243"/>
      <c r="I7" s="243"/>
      <c r="J7" s="243"/>
      <c r="K7" s="272"/>
      <c r="L7" s="251"/>
      <c r="M7" s="254"/>
      <c r="N7" s="224"/>
      <c r="O7" s="331"/>
      <c r="P7" s="144" t="s">
        <v>244</v>
      </c>
      <c r="Q7" s="144" t="s">
        <v>243</v>
      </c>
      <c r="R7" s="144" t="s">
        <v>242</v>
      </c>
      <c r="S7" s="143"/>
      <c r="T7" s="142" t="s">
        <v>241</v>
      </c>
      <c r="U7" s="266"/>
      <c r="V7" s="330"/>
    </row>
    <row r="8" spans="1:22" ht="24" customHeight="1">
      <c r="A8" s="141" t="s">
        <v>240</v>
      </c>
      <c r="B8" s="140"/>
      <c r="C8" s="139" t="s">
        <v>239</v>
      </c>
      <c r="D8" s="131" t="s">
        <v>235</v>
      </c>
      <c r="E8" s="121" t="s">
        <v>224</v>
      </c>
      <c r="F8" s="130">
        <v>0.65800000000000003</v>
      </c>
      <c r="G8" s="138" t="s">
        <v>233</v>
      </c>
      <c r="H8" s="121" t="s">
        <v>138</v>
      </c>
      <c r="I8" s="121">
        <v>350</v>
      </c>
      <c r="J8" s="121" t="s">
        <v>238</v>
      </c>
      <c r="K8" s="128" t="s">
        <v>222</v>
      </c>
      <c r="L8" s="127">
        <v>19.8</v>
      </c>
      <c r="M8" s="126">
        <v>117.25555555555556</v>
      </c>
      <c r="N8" s="125">
        <v>20.3</v>
      </c>
      <c r="O8" s="124">
        <v>22.7</v>
      </c>
      <c r="P8" s="123" t="s">
        <v>230</v>
      </c>
      <c r="Q8" s="122" t="s">
        <v>226</v>
      </c>
      <c r="R8" s="121" t="s">
        <v>234</v>
      </c>
      <c r="S8" s="121"/>
      <c r="T8" s="120" t="s">
        <v>85</v>
      </c>
      <c r="U8" s="119" t="s">
        <v>220</v>
      </c>
      <c r="V8" s="118" t="s">
        <v>220</v>
      </c>
    </row>
    <row r="9" spans="1:22" ht="24" customHeight="1">
      <c r="A9" s="137"/>
      <c r="B9" s="136"/>
      <c r="C9" s="135"/>
      <c r="D9" s="131" t="s">
        <v>235</v>
      </c>
      <c r="E9" s="121" t="s">
        <v>224</v>
      </c>
      <c r="F9" s="130">
        <v>0.65800000000000003</v>
      </c>
      <c r="G9" s="129" t="s">
        <v>223</v>
      </c>
      <c r="H9" s="121" t="s">
        <v>237</v>
      </c>
      <c r="I9" s="121">
        <v>350</v>
      </c>
      <c r="J9" s="121" t="s">
        <v>236</v>
      </c>
      <c r="K9" s="128" t="s">
        <v>222</v>
      </c>
      <c r="L9" s="127">
        <v>19.2</v>
      </c>
      <c r="M9" s="126">
        <v>120.91979166666667</v>
      </c>
      <c r="N9" s="125">
        <v>18.899999999999999</v>
      </c>
      <c r="O9" s="124">
        <v>22.7</v>
      </c>
      <c r="P9" s="123" t="s">
        <v>221</v>
      </c>
      <c r="Q9" s="122" t="s">
        <v>226</v>
      </c>
      <c r="R9" s="121" t="s">
        <v>234</v>
      </c>
      <c r="S9" s="121"/>
      <c r="T9" s="120" t="s">
        <v>85</v>
      </c>
      <c r="U9" s="119">
        <v>101</v>
      </c>
      <c r="V9" s="118" t="s">
        <v>220</v>
      </c>
    </row>
    <row r="10" spans="1:22" ht="24" customHeight="1">
      <c r="A10" s="137"/>
      <c r="B10" s="136"/>
      <c r="C10" s="135"/>
      <c r="D10" s="131" t="s">
        <v>235</v>
      </c>
      <c r="E10" s="121" t="s">
        <v>224</v>
      </c>
      <c r="F10" s="130">
        <v>0.65800000000000003</v>
      </c>
      <c r="G10" s="129" t="s">
        <v>223</v>
      </c>
      <c r="H10" s="121">
        <v>970</v>
      </c>
      <c r="I10" s="121">
        <v>350</v>
      </c>
      <c r="J10" s="121">
        <v>1430</v>
      </c>
      <c r="K10" s="128" t="s">
        <v>222</v>
      </c>
      <c r="L10" s="127">
        <v>18.8</v>
      </c>
      <c r="M10" s="126">
        <v>123.49255319148935</v>
      </c>
      <c r="N10" s="125">
        <v>18.899999999999999</v>
      </c>
      <c r="O10" s="124">
        <v>22.7</v>
      </c>
      <c r="P10" s="123" t="s">
        <v>221</v>
      </c>
      <c r="Q10" s="122" t="s">
        <v>38</v>
      </c>
      <c r="R10" s="121" t="s">
        <v>234</v>
      </c>
      <c r="S10" s="121"/>
      <c r="T10" s="120" t="s">
        <v>85</v>
      </c>
      <c r="U10" s="119" t="s">
        <v>220</v>
      </c>
      <c r="V10" s="118" t="s">
        <v>220</v>
      </c>
    </row>
    <row r="11" spans="1:22" ht="24" customHeight="1">
      <c r="A11" s="137"/>
      <c r="B11" s="136"/>
      <c r="C11" s="135"/>
      <c r="D11" s="131" t="s">
        <v>225</v>
      </c>
      <c r="E11" s="121" t="s">
        <v>224</v>
      </c>
      <c r="F11" s="130">
        <v>0.65800000000000003</v>
      </c>
      <c r="G11" s="138" t="s">
        <v>233</v>
      </c>
      <c r="H11" s="121" t="s">
        <v>232</v>
      </c>
      <c r="I11" s="121" t="s">
        <v>228</v>
      </c>
      <c r="J11" s="121" t="s">
        <v>231</v>
      </c>
      <c r="K11" s="128" t="s">
        <v>222</v>
      </c>
      <c r="L11" s="127">
        <v>18</v>
      </c>
      <c r="M11" s="126">
        <v>128.98111111111109</v>
      </c>
      <c r="N11" s="125">
        <v>20.3</v>
      </c>
      <c r="O11" s="124">
        <v>20.8</v>
      </c>
      <c r="P11" s="123" t="s">
        <v>230</v>
      </c>
      <c r="Q11" s="122" t="s">
        <v>226</v>
      </c>
      <c r="R11" s="121" t="s">
        <v>49</v>
      </c>
      <c r="S11" s="121"/>
      <c r="T11" s="120" t="s">
        <v>85</v>
      </c>
      <c r="U11" s="119" t="s">
        <v>220</v>
      </c>
      <c r="V11" s="118" t="s">
        <v>220</v>
      </c>
    </row>
    <row r="12" spans="1:22" ht="24" customHeight="1">
      <c r="A12" s="137"/>
      <c r="B12" s="136"/>
      <c r="C12" s="135"/>
      <c r="D12" s="131" t="s">
        <v>225</v>
      </c>
      <c r="E12" s="121" t="s">
        <v>224</v>
      </c>
      <c r="F12" s="130">
        <v>0.65800000000000003</v>
      </c>
      <c r="G12" s="129" t="s">
        <v>223</v>
      </c>
      <c r="H12" s="121" t="s">
        <v>229</v>
      </c>
      <c r="I12" s="121" t="s">
        <v>228</v>
      </c>
      <c r="J12" s="121" t="s">
        <v>227</v>
      </c>
      <c r="K12" s="128" t="s">
        <v>222</v>
      </c>
      <c r="L12" s="127">
        <v>17.399999999999999</v>
      </c>
      <c r="M12" s="126">
        <v>133.42873563218393</v>
      </c>
      <c r="N12" s="125">
        <v>18.899999999999999</v>
      </c>
      <c r="O12" s="124">
        <v>20.8</v>
      </c>
      <c r="P12" s="123" t="s">
        <v>221</v>
      </c>
      <c r="Q12" s="122" t="s">
        <v>226</v>
      </c>
      <c r="R12" s="121" t="s">
        <v>49</v>
      </c>
      <c r="S12" s="121"/>
      <c r="T12" s="120" t="s">
        <v>85</v>
      </c>
      <c r="U12" s="119" t="s">
        <v>220</v>
      </c>
      <c r="V12" s="118" t="s">
        <v>220</v>
      </c>
    </row>
    <row r="13" spans="1:22" ht="24" customHeight="1">
      <c r="A13" s="134"/>
      <c r="B13" s="133"/>
      <c r="C13" s="132"/>
      <c r="D13" s="131" t="s">
        <v>225</v>
      </c>
      <c r="E13" s="121" t="s">
        <v>224</v>
      </c>
      <c r="F13" s="130">
        <v>0.65800000000000003</v>
      </c>
      <c r="G13" s="129" t="s">
        <v>223</v>
      </c>
      <c r="H13" s="121">
        <v>1020</v>
      </c>
      <c r="I13" s="121">
        <v>300</v>
      </c>
      <c r="J13" s="121">
        <v>1430</v>
      </c>
      <c r="K13" s="128" t="s">
        <v>222</v>
      </c>
      <c r="L13" s="127">
        <v>17</v>
      </c>
      <c r="M13" s="126">
        <v>136.56823529411761</v>
      </c>
      <c r="N13" s="125">
        <v>18.899999999999999</v>
      </c>
      <c r="O13" s="124">
        <v>20.8</v>
      </c>
      <c r="P13" s="123" t="s">
        <v>221</v>
      </c>
      <c r="Q13" s="122" t="s">
        <v>38</v>
      </c>
      <c r="R13" s="121" t="s">
        <v>49</v>
      </c>
      <c r="S13" s="121"/>
      <c r="T13" s="120" t="s">
        <v>85</v>
      </c>
      <c r="U13" s="119" t="s">
        <v>220</v>
      </c>
      <c r="V13" s="118" t="s">
        <v>220</v>
      </c>
    </row>
  </sheetData>
  <mergeCells count="22">
    <mergeCell ref="R1:V1"/>
    <mergeCell ref="A3:A7"/>
    <mergeCell ref="B3:C7"/>
    <mergeCell ref="D3:D4"/>
    <mergeCell ref="E3:F4"/>
    <mergeCell ref="G3:G7"/>
    <mergeCell ref="H3:H7"/>
    <mergeCell ref="I3:I7"/>
    <mergeCell ref="J3:J7"/>
    <mergeCell ref="K3:K7"/>
    <mergeCell ref="U3:U7"/>
    <mergeCell ref="V3:V7"/>
    <mergeCell ref="L4:L7"/>
    <mergeCell ref="M4:M7"/>
    <mergeCell ref="N4:N7"/>
    <mergeCell ref="O4:O7"/>
    <mergeCell ref="Q4:S4"/>
    <mergeCell ref="D5:D7"/>
    <mergeCell ref="E5:E7"/>
    <mergeCell ref="F5:F7"/>
    <mergeCell ref="L3:O3"/>
    <mergeCell ref="Q3:S3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55" orientation="landscape" r:id="rId1"/>
  <headerFooter alignWithMargins="0">
    <oddHeader>&amp;R様式2-1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75EBB-3889-486D-AEC6-D53D709B5C26}">
  <sheetPr>
    <tabColor theme="9"/>
    <pageSetUpPr fitToPage="1"/>
  </sheetPr>
  <dimension ref="A1:X22"/>
  <sheetViews>
    <sheetView view="pageBreakPreview" zoomScale="90" zoomScaleNormal="100" zoomScaleSheetLayoutView="90" workbookViewId="0">
      <selection activeCell="A3" sqref="A3"/>
    </sheetView>
  </sheetViews>
  <sheetFormatPr defaultRowHeight="10"/>
  <cols>
    <col min="1" max="1" width="15.90625" style="41" customWidth="1"/>
    <col min="2" max="2" width="3.90625" style="41" bestFit="1" customWidth="1"/>
    <col min="3" max="3" width="38.26953125" style="41" customWidth="1"/>
    <col min="4" max="4" width="13.90625" style="41" bestFit="1" customWidth="1"/>
    <col min="5" max="5" width="13.08984375" style="41" bestFit="1" customWidth="1"/>
    <col min="6" max="6" width="7.26953125" style="41" customWidth="1"/>
    <col min="7" max="7" width="12.08984375" style="41" bestFit="1" customWidth="1"/>
    <col min="8" max="11" width="10.453125" style="41" bestFit="1" customWidth="1"/>
    <col min="12" max="12" width="5.90625" style="41" bestFit="1" customWidth="1"/>
    <col min="13" max="13" width="8.7265625" style="41" bestFit="1" customWidth="1"/>
    <col min="14" max="14" width="8.7265625" style="41" customWidth="1"/>
    <col min="15" max="15" width="8.453125" style="41" customWidth="1"/>
    <col min="16" max="16" width="14.36328125" style="41" bestFit="1" customWidth="1"/>
    <col min="17" max="17" width="10" style="41" bestFit="1" customWidth="1"/>
    <col min="18" max="18" width="6" style="41" customWidth="1"/>
    <col min="19" max="19" width="25.26953125" style="41" bestFit="1" customWidth="1"/>
    <col min="20" max="20" width="11" style="41" bestFit="1" customWidth="1"/>
    <col min="21" max="21" width="8.26953125" style="41" bestFit="1" customWidth="1"/>
    <col min="22" max="23" width="8.7265625" style="41"/>
    <col min="24" max="24" width="0" style="41" hidden="1" customWidth="1"/>
    <col min="25" max="256" width="8.7265625" style="41"/>
    <col min="257" max="257" width="15.90625" style="41" customWidth="1"/>
    <col min="258" max="258" width="3.90625" style="41" bestFit="1" customWidth="1"/>
    <col min="259" max="259" width="38.26953125" style="41" customWidth="1"/>
    <col min="260" max="260" width="13.90625" style="41" bestFit="1" customWidth="1"/>
    <col min="261" max="261" width="13.08984375" style="41" bestFit="1" customWidth="1"/>
    <col min="262" max="262" width="7.26953125" style="41" customWidth="1"/>
    <col min="263" max="263" width="12.08984375" style="41" bestFit="1" customWidth="1"/>
    <col min="264" max="267" width="10.453125" style="41" bestFit="1" customWidth="1"/>
    <col min="268" max="268" width="5.90625" style="41" bestFit="1" customWidth="1"/>
    <col min="269" max="269" width="8.7265625" style="41" bestFit="1" customWidth="1"/>
    <col min="270" max="270" width="8.7265625" style="41" customWidth="1"/>
    <col min="271" max="271" width="8.453125" style="41" customWidth="1"/>
    <col min="272" max="272" width="14.36328125" style="41" bestFit="1" customWidth="1"/>
    <col min="273" max="273" width="10" style="41" bestFit="1" customWidth="1"/>
    <col min="274" max="274" width="6" style="41" customWidth="1"/>
    <col min="275" max="275" width="25.26953125" style="41" bestFit="1" customWidth="1"/>
    <col min="276" max="276" width="11" style="41" bestFit="1" customWidth="1"/>
    <col min="277" max="277" width="8.26953125" style="41" bestFit="1" customWidth="1"/>
    <col min="278" max="512" width="8.7265625" style="41"/>
    <col min="513" max="513" width="15.90625" style="41" customWidth="1"/>
    <col min="514" max="514" width="3.90625" style="41" bestFit="1" customWidth="1"/>
    <col min="515" max="515" width="38.26953125" style="41" customWidth="1"/>
    <col min="516" max="516" width="13.90625" style="41" bestFit="1" customWidth="1"/>
    <col min="517" max="517" width="13.08984375" style="41" bestFit="1" customWidth="1"/>
    <col min="518" max="518" width="7.26953125" style="41" customWidth="1"/>
    <col min="519" max="519" width="12.08984375" style="41" bestFit="1" customWidth="1"/>
    <col min="520" max="523" width="10.453125" style="41" bestFit="1" customWidth="1"/>
    <col min="524" max="524" width="5.90625" style="41" bestFit="1" customWidth="1"/>
    <col min="525" max="525" width="8.7265625" style="41" bestFit="1" customWidth="1"/>
    <col min="526" max="526" width="8.7265625" style="41" customWidth="1"/>
    <col min="527" max="527" width="8.453125" style="41" customWidth="1"/>
    <col min="528" max="528" width="14.36328125" style="41" bestFit="1" customWidth="1"/>
    <col min="529" max="529" width="10" style="41" bestFit="1" customWidth="1"/>
    <col min="530" max="530" width="6" style="41" customWidth="1"/>
    <col min="531" max="531" width="25.26953125" style="41" bestFit="1" customWidth="1"/>
    <col min="532" max="532" width="11" style="41" bestFit="1" customWidth="1"/>
    <col min="533" max="533" width="8.26953125" style="41" bestFit="1" customWidth="1"/>
    <col min="534" max="768" width="8.7265625" style="41"/>
    <col min="769" max="769" width="15.90625" style="41" customWidth="1"/>
    <col min="770" max="770" width="3.90625" style="41" bestFit="1" customWidth="1"/>
    <col min="771" max="771" width="38.26953125" style="41" customWidth="1"/>
    <col min="772" max="772" width="13.90625" style="41" bestFit="1" customWidth="1"/>
    <col min="773" max="773" width="13.08984375" style="41" bestFit="1" customWidth="1"/>
    <col min="774" max="774" width="7.26953125" style="41" customWidth="1"/>
    <col min="775" max="775" width="12.08984375" style="41" bestFit="1" customWidth="1"/>
    <col min="776" max="779" width="10.453125" style="41" bestFit="1" customWidth="1"/>
    <col min="780" max="780" width="5.90625" style="41" bestFit="1" customWidth="1"/>
    <col min="781" max="781" width="8.7265625" style="41" bestFit="1" customWidth="1"/>
    <col min="782" max="782" width="8.7265625" style="41" customWidth="1"/>
    <col min="783" max="783" width="8.453125" style="41" customWidth="1"/>
    <col min="784" max="784" width="14.36328125" style="41" bestFit="1" customWidth="1"/>
    <col min="785" max="785" width="10" style="41" bestFit="1" customWidth="1"/>
    <col min="786" max="786" width="6" style="41" customWidth="1"/>
    <col min="787" max="787" width="25.26953125" style="41" bestFit="1" customWidth="1"/>
    <col min="788" max="788" width="11" style="41" bestFit="1" customWidth="1"/>
    <col min="789" max="789" width="8.26953125" style="41" bestFit="1" customWidth="1"/>
    <col min="790" max="1024" width="8.7265625" style="41"/>
    <col min="1025" max="1025" width="15.90625" style="41" customWidth="1"/>
    <col min="1026" max="1026" width="3.90625" style="41" bestFit="1" customWidth="1"/>
    <col min="1027" max="1027" width="38.26953125" style="41" customWidth="1"/>
    <col min="1028" max="1028" width="13.90625" style="41" bestFit="1" customWidth="1"/>
    <col min="1029" max="1029" width="13.08984375" style="41" bestFit="1" customWidth="1"/>
    <col min="1030" max="1030" width="7.26953125" style="41" customWidth="1"/>
    <col min="1031" max="1031" width="12.08984375" style="41" bestFit="1" customWidth="1"/>
    <col min="1032" max="1035" width="10.453125" style="41" bestFit="1" customWidth="1"/>
    <col min="1036" max="1036" width="5.90625" style="41" bestFit="1" customWidth="1"/>
    <col min="1037" max="1037" width="8.7265625" style="41" bestFit="1" customWidth="1"/>
    <col min="1038" max="1038" width="8.7265625" style="41" customWidth="1"/>
    <col min="1039" max="1039" width="8.453125" style="41" customWidth="1"/>
    <col min="1040" max="1040" width="14.36328125" style="41" bestFit="1" customWidth="1"/>
    <col min="1041" max="1041" width="10" style="41" bestFit="1" customWidth="1"/>
    <col min="1042" max="1042" width="6" style="41" customWidth="1"/>
    <col min="1043" max="1043" width="25.26953125" style="41" bestFit="1" customWidth="1"/>
    <col min="1044" max="1044" width="11" style="41" bestFit="1" customWidth="1"/>
    <col min="1045" max="1045" width="8.26953125" style="41" bestFit="1" customWidth="1"/>
    <col min="1046" max="1280" width="8.7265625" style="41"/>
    <col min="1281" max="1281" width="15.90625" style="41" customWidth="1"/>
    <col min="1282" max="1282" width="3.90625" style="41" bestFit="1" customWidth="1"/>
    <col min="1283" max="1283" width="38.26953125" style="41" customWidth="1"/>
    <col min="1284" max="1284" width="13.90625" style="41" bestFit="1" customWidth="1"/>
    <col min="1285" max="1285" width="13.08984375" style="41" bestFit="1" customWidth="1"/>
    <col min="1286" max="1286" width="7.26953125" style="41" customWidth="1"/>
    <col min="1287" max="1287" width="12.08984375" style="41" bestFit="1" customWidth="1"/>
    <col min="1288" max="1291" width="10.453125" style="41" bestFit="1" customWidth="1"/>
    <col min="1292" max="1292" width="5.90625" style="41" bestFit="1" customWidth="1"/>
    <col min="1293" max="1293" width="8.7265625" style="41" bestFit="1" customWidth="1"/>
    <col min="1294" max="1294" width="8.7265625" style="41" customWidth="1"/>
    <col min="1295" max="1295" width="8.453125" style="41" customWidth="1"/>
    <col min="1296" max="1296" width="14.36328125" style="41" bestFit="1" customWidth="1"/>
    <col min="1297" max="1297" width="10" style="41" bestFit="1" customWidth="1"/>
    <col min="1298" max="1298" width="6" style="41" customWidth="1"/>
    <col min="1299" max="1299" width="25.26953125" style="41" bestFit="1" customWidth="1"/>
    <col min="1300" max="1300" width="11" style="41" bestFit="1" customWidth="1"/>
    <col min="1301" max="1301" width="8.26953125" style="41" bestFit="1" customWidth="1"/>
    <col min="1302" max="1536" width="8.7265625" style="41"/>
    <col min="1537" max="1537" width="15.90625" style="41" customWidth="1"/>
    <col min="1538" max="1538" width="3.90625" style="41" bestFit="1" customWidth="1"/>
    <col min="1539" max="1539" width="38.26953125" style="41" customWidth="1"/>
    <col min="1540" max="1540" width="13.90625" style="41" bestFit="1" customWidth="1"/>
    <col min="1541" max="1541" width="13.08984375" style="41" bestFit="1" customWidth="1"/>
    <col min="1542" max="1542" width="7.26953125" style="41" customWidth="1"/>
    <col min="1543" max="1543" width="12.08984375" style="41" bestFit="1" customWidth="1"/>
    <col min="1544" max="1547" width="10.453125" style="41" bestFit="1" customWidth="1"/>
    <col min="1548" max="1548" width="5.90625" style="41" bestFit="1" customWidth="1"/>
    <col min="1549" max="1549" width="8.7265625" style="41" bestFit="1" customWidth="1"/>
    <col min="1550" max="1550" width="8.7265625" style="41" customWidth="1"/>
    <col min="1551" max="1551" width="8.453125" style="41" customWidth="1"/>
    <col min="1552" max="1552" width="14.36328125" style="41" bestFit="1" customWidth="1"/>
    <col min="1553" max="1553" width="10" style="41" bestFit="1" customWidth="1"/>
    <col min="1554" max="1554" width="6" style="41" customWidth="1"/>
    <col min="1555" max="1555" width="25.26953125" style="41" bestFit="1" customWidth="1"/>
    <col min="1556" max="1556" width="11" style="41" bestFit="1" customWidth="1"/>
    <col min="1557" max="1557" width="8.26953125" style="41" bestFit="1" customWidth="1"/>
    <col min="1558" max="1792" width="8.7265625" style="41"/>
    <col min="1793" max="1793" width="15.90625" style="41" customWidth="1"/>
    <col min="1794" max="1794" width="3.90625" style="41" bestFit="1" customWidth="1"/>
    <col min="1795" max="1795" width="38.26953125" style="41" customWidth="1"/>
    <col min="1796" max="1796" width="13.90625" style="41" bestFit="1" customWidth="1"/>
    <col min="1797" max="1797" width="13.08984375" style="41" bestFit="1" customWidth="1"/>
    <col min="1798" max="1798" width="7.26953125" style="41" customWidth="1"/>
    <col min="1799" max="1799" width="12.08984375" style="41" bestFit="1" customWidth="1"/>
    <col min="1800" max="1803" width="10.453125" style="41" bestFit="1" customWidth="1"/>
    <col min="1804" max="1804" width="5.90625" style="41" bestFit="1" customWidth="1"/>
    <col min="1805" max="1805" width="8.7265625" style="41" bestFit="1" customWidth="1"/>
    <col min="1806" max="1806" width="8.7265625" style="41" customWidth="1"/>
    <col min="1807" max="1807" width="8.453125" style="41" customWidth="1"/>
    <col min="1808" max="1808" width="14.36328125" style="41" bestFit="1" customWidth="1"/>
    <col min="1809" max="1809" width="10" style="41" bestFit="1" customWidth="1"/>
    <col min="1810" max="1810" width="6" style="41" customWidth="1"/>
    <col min="1811" max="1811" width="25.26953125" style="41" bestFit="1" customWidth="1"/>
    <col min="1812" max="1812" width="11" style="41" bestFit="1" customWidth="1"/>
    <col min="1813" max="1813" width="8.26953125" style="41" bestFit="1" customWidth="1"/>
    <col min="1814" max="2048" width="8.7265625" style="41"/>
    <col min="2049" max="2049" width="15.90625" style="41" customWidth="1"/>
    <col min="2050" max="2050" width="3.90625" style="41" bestFit="1" customWidth="1"/>
    <col min="2051" max="2051" width="38.26953125" style="41" customWidth="1"/>
    <col min="2052" max="2052" width="13.90625" style="41" bestFit="1" customWidth="1"/>
    <col min="2053" max="2053" width="13.08984375" style="41" bestFit="1" customWidth="1"/>
    <col min="2054" max="2054" width="7.26953125" style="41" customWidth="1"/>
    <col min="2055" max="2055" width="12.08984375" style="41" bestFit="1" customWidth="1"/>
    <col min="2056" max="2059" width="10.453125" style="41" bestFit="1" customWidth="1"/>
    <col min="2060" max="2060" width="5.90625" style="41" bestFit="1" customWidth="1"/>
    <col min="2061" max="2061" width="8.7265625" style="41" bestFit="1" customWidth="1"/>
    <col min="2062" max="2062" width="8.7265625" style="41" customWidth="1"/>
    <col min="2063" max="2063" width="8.453125" style="41" customWidth="1"/>
    <col min="2064" max="2064" width="14.36328125" style="41" bestFit="1" customWidth="1"/>
    <col min="2065" max="2065" width="10" style="41" bestFit="1" customWidth="1"/>
    <col min="2066" max="2066" width="6" style="41" customWidth="1"/>
    <col min="2067" max="2067" width="25.26953125" style="41" bestFit="1" customWidth="1"/>
    <col min="2068" max="2068" width="11" style="41" bestFit="1" customWidth="1"/>
    <col min="2069" max="2069" width="8.26953125" style="41" bestFit="1" customWidth="1"/>
    <col min="2070" max="2304" width="8.7265625" style="41"/>
    <col min="2305" max="2305" width="15.90625" style="41" customWidth="1"/>
    <col min="2306" max="2306" width="3.90625" style="41" bestFit="1" customWidth="1"/>
    <col min="2307" max="2307" width="38.26953125" style="41" customWidth="1"/>
    <col min="2308" max="2308" width="13.90625" style="41" bestFit="1" customWidth="1"/>
    <col min="2309" max="2309" width="13.08984375" style="41" bestFit="1" customWidth="1"/>
    <col min="2310" max="2310" width="7.26953125" style="41" customWidth="1"/>
    <col min="2311" max="2311" width="12.08984375" style="41" bestFit="1" customWidth="1"/>
    <col min="2312" max="2315" width="10.453125" style="41" bestFit="1" customWidth="1"/>
    <col min="2316" max="2316" width="5.90625" style="41" bestFit="1" customWidth="1"/>
    <col min="2317" max="2317" width="8.7265625" style="41" bestFit="1" customWidth="1"/>
    <col min="2318" max="2318" width="8.7265625" style="41" customWidth="1"/>
    <col min="2319" max="2319" width="8.453125" style="41" customWidth="1"/>
    <col min="2320" max="2320" width="14.36328125" style="41" bestFit="1" customWidth="1"/>
    <col min="2321" max="2321" width="10" style="41" bestFit="1" customWidth="1"/>
    <col min="2322" max="2322" width="6" style="41" customWidth="1"/>
    <col min="2323" max="2323" width="25.26953125" style="41" bestFit="1" customWidth="1"/>
    <col min="2324" max="2324" width="11" style="41" bestFit="1" customWidth="1"/>
    <col min="2325" max="2325" width="8.26953125" style="41" bestFit="1" customWidth="1"/>
    <col min="2326" max="2560" width="8.7265625" style="41"/>
    <col min="2561" max="2561" width="15.90625" style="41" customWidth="1"/>
    <col min="2562" max="2562" width="3.90625" style="41" bestFit="1" customWidth="1"/>
    <col min="2563" max="2563" width="38.26953125" style="41" customWidth="1"/>
    <col min="2564" max="2564" width="13.90625" style="41" bestFit="1" customWidth="1"/>
    <col min="2565" max="2565" width="13.08984375" style="41" bestFit="1" customWidth="1"/>
    <col min="2566" max="2566" width="7.26953125" style="41" customWidth="1"/>
    <col min="2567" max="2567" width="12.08984375" style="41" bestFit="1" customWidth="1"/>
    <col min="2568" max="2571" width="10.453125" style="41" bestFit="1" customWidth="1"/>
    <col min="2572" max="2572" width="5.90625" style="41" bestFit="1" customWidth="1"/>
    <col min="2573" max="2573" width="8.7265625" style="41" bestFit="1" customWidth="1"/>
    <col min="2574" max="2574" width="8.7265625" style="41" customWidth="1"/>
    <col min="2575" max="2575" width="8.453125" style="41" customWidth="1"/>
    <col min="2576" max="2576" width="14.36328125" style="41" bestFit="1" customWidth="1"/>
    <col min="2577" max="2577" width="10" style="41" bestFit="1" customWidth="1"/>
    <col min="2578" max="2578" width="6" style="41" customWidth="1"/>
    <col min="2579" max="2579" width="25.26953125" style="41" bestFit="1" customWidth="1"/>
    <col min="2580" max="2580" width="11" style="41" bestFit="1" customWidth="1"/>
    <col min="2581" max="2581" width="8.26953125" style="41" bestFit="1" customWidth="1"/>
    <col min="2582" max="2816" width="8.7265625" style="41"/>
    <col min="2817" max="2817" width="15.90625" style="41" customWidth="1"/>
    <col min="2818" max="2818" width="3.90625" style="41" bestFit="1" customWidth="1"/>
    <col min="2819" max="2819" width="38.26953125" style="41" customWidth="1"/>
    <col min="2820" max="2820" width="13.90625" style="41" bestFit="1" customWidth="1"/>
    <col min="2821" max="2821" width="13.08984375" style="41" bestFit="1" customWidth="1"/>
    <col min="2822" max="2822" width="7.26953125" style="41" customWidth="1"/>
    <col min="2823" max="2823" width="12.08984375" style="41" bestFit="1" customWidth="1"/>
    <col min="2824" max="2827" width="10.453125" style="41" bestFit="1" customWidth="1"/>
    <col min="2828" max="2828" width="5.90625" style="41" bestFit="1" customWidth="1"/>
    <col min="2829" max="2829" width="8.7265625" style="41" bestFit="1" customWidth="1"/>
    <col min="2830" max="2830" width="8.7265625" style="41" customWidth="1"/>
    <col min="2831" max="2831" width="8.453125" style="41" customWidth="1"/>
    <col min="2832" max="2832" width="14.36328125" style="41" bestFit="1" customWidth="1"/>
    <col min="2833" max="2833" width="10" style="41" bestFit="1" customWidth="1"/>
    <col min="2834" max="2834" width="6" style="41" customWidth="1"/>
    <col min="2835" max="2835" width="25.26953125" style="41" bestFit="1" customWidth="1"/>
    <col min="2836" max="2836" width="11" style="41" bestFit="1" customWidth="1"/>
    <col min="2837" max="2837" width="8.26953125" style="41" bestFit="1" customWidth="1"/>
    <col min="2838" max="3072" width="8.7265625" style="41"/>
    <col min="3073" max="3073" width="15.90625" style="41" customWidth="1"/>
    <col min="3074" max="3074" width="3.90625" style="41" bestFit="1" customWidth="1"/>
    <col min="3075" max="3075" width="38.26953125" style="41" customWidth="1"/>
    <col min="3076" max="3076" width="13.90625" style="41" bestFit="1" customWidth="1"/>
    <col min="3077" max="3077" width="13.08984375" style="41" bestFit="1" customWidth="1"/>
    <col min="3078" max="3078" width="7.26953125" style="41" customWidth="1"/>
    <col min="3079" max="3079" width="12.08984375" style="41" bestFit="1" customWidth="1"/>
    <col min="3080" max="3083" width="10.453125" style="41" bestFit="1" customWidth="1"/>
    <col min="3084" max="3084" width="5.90625" style="41" bestFit="1" customWidth="1"/>
    <col min="3085" max="3085" width="8.7265625" style="41" bestFit="1" customWidth="1"/>
    <col min="3086" max="3086" width="8.7265625" style="41" customWidth="1"/>
    <col min="3087" max="3087" width="8.453125" style="41" customWidth="1"/>
    <col min="3088" max="3088" width="14.36328125" style="41" bestFit="1" customWidth="1"/>
    <col min="3089" max="3089" width="10" style="41" bestFit="1" customWidth="1"/>
    <col min="3090" max="3090" width="6" style="41" customWidth="1"/>
    <col min="3091" max="3091" width="25.26953125" style="41" bestFit="1" customWidth="1"/>
    <col min="3092" max="3092" width="11" style="41" bestFit="1" customWidth="1"/>
    <col min="3093" max="3093" width="8.26953125" style="41" bestFit="1" customWidth="1"/>
    <col min="3094" max="3328" width="8.7265625" style="41"/>
    <col min="3329" max="3329" width="15.90625" style="41" customWidth="1"/>
    <col min="3330" max="3330" width="3.90625" style="41" bestFit="1" customWidth="1"/>
    <col min="3331" max="3331" width="38.26953125" style="41" customWidth="1"/>
    <col min="3332" max="3332" width="13.90625" style="41" bestFit="1" customWidth="1"/>
    <col min="3333" max="3333" width="13.08984375" style="41" bestFit="1" customWidth="1"/>
    <col min="3334" max="3334" width="7.26953125" style="41" customWidth="1"/>
    <col min="3335" max="3335" width="12.08984375" style="41" bestFit="1" customWidth="1"/>
    <col min="3336" max="3339" width="10.453125" style="41" bestFit="1" customWidth="1"/>
    <col min="3340" max="3340" width="5.90625" style="41" bestFit="1" customWidth="1"/>
    <col min="3341" max="3341" width="8.7265625" style="41" bestFit="1" customWidth="1"/>
    <col min="3342" max="3342" width="8.7265625" style="41" customWidth="1"/>
    <col min="3343" max="3343" width="8.453125" style="41" customWidth="1"/>
    <col min="3344" max="3344" width="14.36328125" style="41" bestFit="1" customWidth="1"/>
    <col min="3345" max="3345" width="10" style="41" bestFit="1" customWidth="1"/>
    <col min="3346" max="3346" width="6" style="41" customWidth="1"/>
    <col min="3347" max="3347" width="25.26953125" style="41" bestFit="1" customWidth="1"/>
    <col min="3348" max="3348" width="11" style="41" bestFit="1" customWidth="1"/>
    <col min="3349" max="3349" width="8.26953125" style="41" bestFit="1" customWidth="1"/>
    <col min="3350" max="3584" width="8.7265625" style="41"/>
    <col min="3585" max="3585" width="15.90625" style="41" customWidth="1"/>
    <col min="3586" max="3586" width="3.90625" style="41" bestFit="1" customWidth="1"/>
    <col min="3587" max="3587" width="38.26953125" style="41" customWidth="1"/>
    <col min="3588" max="3588" width="13.90625" style="41" bestFit="1" customWidth="1"/>
    <col min="3589" max="3589" width="13.08984375" style="41" bestFit="1" customWidth="1"/>
    <col min="3590" max="3590" width="7.26953125" style="41" customWidth="1"/>
    <col min="3591" max="3591" width="12.08984375" style="41" bestFit="1" customWidth="1"/>
    <col min="3592" max="3595" width="10.453125" style="41" bestFit="1" customWidth="1"/>
    <col min="3596" max="3596" width="5.90625" style="41" bestFit="1" customWidth="1"/>
    <col min="3597" max="3597" width="8.7265625" style="41" bestFit="1" customWidth="1"/>
    <col min="3598" max="3598" width="8.7265625" style="41" customWidth="1"/>
    <col min="3599" max="3599" width="8.453125" style="41" customWidth="1"/>
    <col min="3600" max="3600" width="14.36328125" style="41" bestFit="1" customWidth="1"/>
    <col min="3601" max="3601" width="10" style="41" bestFit="1" customWidth="1"/>
    <col min="3602" max="3602" width="6" style="41" customWidth="1"/>
    <col min="3603" max="3603" width="25.26953125" style="41" bestFit="1" customWidth="1"/>
    <col min="3604" max="3604" width="11" style="41" bestFit="1" customWidth="1"/>
    <col min="3605" max="3605" width="8.26953125" style="41" bestFit="1" customWidth="1"/>
    <col min="3606" max="3840" width="8.7265625" style="41"/>
    <col min="3841" max="3841" width="15.90625" style="41" customWidth="1"/>
    <col min="3842" max="3842" width="3.90625" style="41" bestFit="1" customWidth="1"/>
    <col min="3843" max="3843" width="38.26953125" style="41" customWidth="1"/>
    <col min="3844" max="3844" width="13.90625" style="41" bestFit="1" customWidth="1"/>
    <col min="3845" max="3845" width="13.08984375" style="41" bestFit="1" customWidth="1"/>
    <col min="3846" max="3846" width="7.26953125" style="41" customWidth="1"/>
    <col min="3847" max="3847" width="12.08984375" style="41" bestFit="1" customWidth="1"/>
    <col min="3848" max="3851" width="10.453125" style="41" bestFit="1" customWidth="1"/>
    <col min="3852" max="3852" width="5.90625" style="41" bestFit="1" customWidth="1"/>
    <col min="3853" max="3853" width="8.7265625" style="41" bestFit="1" customWidth="1"/>
    <col min="3854" max="3854" width="8.7265625" style="41" customWidth="1"/>
    <col min="3855" max="3855" width="8.453125" style="41" customWidth="1"/>
    <col min="3856" max="3856" width="14.36328125" style="41" bestFit="1" customWidth="1"/>
    <col min="3857" max="3857" width="10" style="41" bestFit="1" customWidth="1"/>
    <col min="3858" max="3858" width="6" style="41" customWidth="1"/>
    <col min="3859" max="3859" width="25.26953125" style="41" bestFit="1" customWidth="1"/>
    <col min="3860" max="3860" width="11" style="41" bestFit="1" customWidth="1"/>
    <col min="3861" max="3861" width="8.26953125" style="41" bestFit="1" customWidth="1"/>
    <col min="3862" max="4096" width="8.7265625" style="41"/>
    <col min="4097" max="4097" width="15.90625" style="41" customWidth="1"/>
    <col min="4098" max="4098" width="3.90625" style="41" bestFit="1" customWidth="1"/>
    <col min="4099" max="4099" width="38.26953125" style="41" customWidth="1"/>
    <col min="4100" max="4100" width="13.90625" style="41" bestFit="1" customWidth="1"/>
    <col min="4101" max="4101" width="13.08984375" style="41" bestFit="1" customWidth="1"/>
    <col min="4102" max="4102" width="7.26953125" style="41" customWidth="1"/>
    <col min="4103" max="4103" width="12.08984375" style="41" bestFit="1" customWidth="1"/>
    <col min="4104" max="4107" width="10.453125" style="41" bestFit="1" customWidth="1"/>
    <col min="4108" max="4108" width="5.90625" style="41" bestFit="1" customWidth="1"/>
    <col min="4109" max="4109" width="8.7265625" style="41" bestFit="1" customWidth="1"/>
    <col min="4110" max="4110" width="8.7265625" style="41" customWidth="1"/>
    <col min="4111" max="4111" width="8.453125" style="41" customWidth="1"/>
    <col min="4112" max="4112" width="14.36328125" style="41" bestFit="1" customWidth="1"/>
    <col min="4113" max="4113" width="10" style="41" bestFit="1" customWidth="1"/>
    <col min="4114" max="4114" width="6" style="41" customWidth="1"/>
    <col min="4115" max="4115" width="25.26953125" style="41" bestFit="1" customWidth="1"/>
    <col min="4116" max="4116" width="11" style="41" bestFit="1" customWidth="1"/>
    <col min="4117" max="4117" width="8.26953125" style="41" bestFit="1" customWidth="1"/>
    <col min="4118" max="4352" width="8.7265625" style="41"/>
    <col min="4353" max="4353" width="15.90625" style="41" customWidth="1"/>
    <col min="4354" max="4354" width="3.90625" style="41" bestFit="1" customWidth="1"/>
    <col min="4355" max="4355" width="38.26953125" style="41" customWidth="1"/>
    <col min="4356" max="4356" width="13.90625" style="41" bestFit="1" customWidth="1"/>
    <col min="4357" max="4357" width="13.08984375" style="41" bestFit="1" customWidth="1"/>
    <col min="4358" max="4358" width="7.26953125" style="41" customWidth="1"/>
    <col min="4359" max="4359" width="12.08984375" style="41" bestFit="1" customWidth="1"/>
    <col min="4360" max="4363" width="10.453125" style="41" bestFit="1" customWidth="1"/>
    <col min="4364" max="4364" width="5.90625" style="41" bestFit="1" customWidth="1"/>
    <col min="4365" max="4365" width="8.7265625" style="41" bestFit="1" customWidth="1"/>
    <col min="4366" max="4366" width="8.7265625" style="41" customWidth="1"/>
    <col min="4367" max="4367" width="8.453125" style="41" customWidth="1"/>
    <col min="4368" max="4368" width="14.36328125" style="41" bestFit="1" customWidth="1"/>
    <col min="4369" max="4369" width="10" style="41" bestFit="1" customWidth="1"/>
    <col min="4370" max="4370" width="6" style="41" customWidth="1"/>
    <col min="4371" max="4371" width="25.26953125" style="41" bestFit="1" customWidth="1"/>
    <col min="4372" max="4372" width="11" style="41" bestFit="1" customWidth="1"/>
    <col min="4373" max="4373" width="8.26953125" style="41" bestFit="1" customWidth="1"/>
    <col min="4374" max="4608" width="8.7265625" style="41"/>
    <col min="4609" max="4609" width="15.90625" style="41" customWidth="1"/>
    <col min="4610" max="4610" width="3.90625" style="41" bestFit="1" customWidth="1"/>
    <col min="4611" max="4611" width="38.26953125" style="41" customWidth="1"/>
    <col min="4612" max="4612" width="13.90625" style="41" bestFit="1" customWidth="1"/>
    <col min="4613" max="4613" width="13.08984375" style="41" bestFit="1" customWidth="1"/>
    <col min="4614" max="4614" width="7.26953125" style="41" customWidth="1"/>
    <col min="4615" max="4615" width="12.08984375" style="41" bestFit="1" customWidth="1"/>
    <col min="4616" max="4619" width="10.453125" style="41" bestFit="1" customWidth="1"/>
    <col min="4620" max="4620" width="5.90625" style="41" bestFit="1" customWidth="1"/>
    <col min="4621" max="4621" width="8.7265625" style="41" bestFit="1" customWidth="1"/>
    <col min="4622" max="4622" width="8.7265625" style="41" customWidth="1"/>
    <col min="4623" max="4623" width="8.453125" style="41" customWidth="1"/>
    <col min="4624" max="4624" width="14.36328125" style="41" bestFit="1" customWidth="1"/>
    <col min="4625" max="4625" width="10" style="41" bestFit="1" customWidth="1"/>
    <col min="4626" max="4626" width="6" style="41" customWidth="1"/>
    <col min="4627" max="4627" width="25.26953125" style="41" bestFit="1" customWidth="1"/>
    <col min="4628" max="4628" width="11" style="41" bestFit="1" customWidth="1"/>
    <col min="4629" max="4629" width="8.26953125" style="41" bestFit="1" customWidth="1"/>
    <col min="4630" max="4864" width="8.7265625" style="41"/>
    <col min="4865" max="4865" width="15.90625" style="41" customWidth="1"/>
    <col min="4866" max="4866" width="3.90625" style="41" bestFit="1" customWidth="1"/>
    <col min="4867" max="4867" width="38.26953125" style="41" customWidth="1"/>
    <col min="4868" max="4868" width="13.90625" style="41" bestFit="1" customWidth="1"/>
    <col min="4869" max="4869" width="13.08984375" style="41" bestFit="1" customWidth="1"/>
    <col min="4870" max="4870" width="7.26953125" style="41" customWidth="1"/>
    <col min="4871" max="4871" width="12.08984375" style="41" bestFit="1" customWidth="1"/>
    <col min="4872" max="4875" width="10.453125" style="41" bestFit="1" customWidth="1"/>
    <col min="4876" max="4876" width="5.90625" style="41" bestFit="1" customWidth="1"/>
    <col min="4877" max="4877" width="8.7265625" style="41" bestFit="1" customWidth="1"/>
    <col min="4878" max="4878" width="8.7265625" style="41" customWidth="1"/>
    <col min="4879" max="4879" width="8.453125" style="41" customWidth="1"/>
    <col min="4880" max="4880" width="14.36328125" style="41" bestFit="1" customWidth="1"/>
    <col min="4881" max="4881" width="10" style="41" bestFit="1" customWidth="1"/>
    <col min="4882" max="4882" width="6" style="41" customWidth="1"/>
    <col min="4883" max="4883" width="25.26953125" style="41" bestFit="1" customWidth="1"/>
    <col min="4884" max="4884" width="11" style="41" bestFit="1" customWidth="1"/>
    <col min="4885" max="4885" width="8.26953125" style="41" bestFit="1" customWidth="1"/>
    <col min="4886" max="5120" width="8.7265625" style="41"/>
    <col min="5121" max="5121" width="15.90625" style="41" customWidth="1"/>
    <col min="5122" max="5122" width="3.90625" style="41" bestFit="1" customWidth="1"/>
    <col min="5123" max="5123" width="38.26953125" style="41" customWidth="1"/>
    <col min="5124" max="5124" width="13.90625" style="41" bestFit="1" customWidth="1"/>
    <col min="5125" max="5125" width="13.08984375" style="41" bestFit="1" customWidth="1"/>
    <col min="5126" max="5126" width="7.26953125" style="41" customWidth="1"/>
    <col min="5127" max="5127" width="12.08984375" style="41" bestFit="1" customWidth="1"/>
    <col min="5128" max="5131" width="10.453125" style="41" bestFit="1" customWidth="1"/>
    <col min="5132" max="5132" width="5.90625" style="41" bestFit="1" customWidth="1"/>
    <col min="5133" max="5133" width="8.7265625" style="41" bestFit="1" customWidth="1"/>
    <col min="5134" max="5134" width="8.7265625" style="41" customWidth="1"/>
    <col min="5135" max="5135" width="8.453125" style="41" customWidth="1"/>
    <col min="5136" max="5136" width="14.36328125" style="41" bestFit="1" customWidth="1"/>
    <col min="5137" max="5137" width="10" style="41" bestFit="1" customWidth="1"/>
    <col min="5138" max="5138" width="6" style="41" customWidth="1"/>
    <col min="5139" max="5139" width="25.26953125" style="41" bestFit="1" customWidth="1"/>
    <col min="5140" max="5140" width="11" style="41" bestFit="1" customWidth="1"/>
    <col min="5141" max="5141" width="8.26953125" style="41" bestFit="1" customWidth="1"/>
    <col min="5142" max="5376" width="8.7265625" style="41"/>
    <col min="5377" max="5377" width="15.90625" style="41" customWidth="1"/>
    <col min="5378" max="5378" width="3.90625" style="41" bestFit="1" customWidth="1"/>
    <col min="5379" max="5379" width="38.26953125" style="41" customWidth="1"/>
    <col min="5380" max="5380" width="13.90625" style="41" bestFit="1" customWidth="1"/>
    <col min="5381" max="5381" width="13.08984375" style="41" bestFit="1" customWidth="1"/>
    <col min="5382" max="5382" width="7.26953125" style="41" customWidth="1"/>
    <col min="5383" max="5383" width="12.08984375" style="41" bestFit="1" customWidth="1"/>
    <col min="5384" max="5387" width="10.453125" style="41" bestFit="1" customWidth="1"/>
    <col min="5388" max="5388" width="5.90625" style="41" bestFit="1" customWidth="1"/>
    <col min="5389" max="5389" width="8.7265625" style="41" bestFit="1" customWidth="1"/>
    <col min="5390" max="5390" width="8.7265625" style="41" customWidth="1"/>
    <col min="5391" max="5391" width="8.453125" style="41" customWidth="1"/>
    <col min="5392" max="5392" width="14.36328125" style="41" bestFit="1" customWidth="1"/>
    <col min="5393" max="5393" width="10" style="41" bestFit="1" customWidth="1"/>
    <col min="5394" max="5394" width="6" style="41" customWidth="1"/>
    <col min="5395" max="5395" width="25.26953125" style="41" bestFit="1" customWidth="1"/>
    <col min="5396" max="5396" width="11" style="41" bestFit="1" customWidth="1"/>
    <col min="5397" max="5397" width="8.26953125" style="41" bestFit="1" customWidth="1"/>
    <col min="5398" max="5632" width="8.7265625" style="41"/>
    <col min="5633" max="5633" width="15.90625" style="41" customWidth="1"/>
    <col min="5634" max="5634" width="3.90625" style="41" bestFit="1" customWidth="1"/>
    <col min="5635" max="5635" width="38.26953125" style="41" customWidth="1"/>
    <col min="5636" max="5636" width="13.90625" style="41" bestFit="1" customWidth="1"/>
    <col min="5637" max="5637" width="13.08984375" style="41" bestFit="1" customWidth="1"/>
    <col min="5638" max="5638" width="7.26953125" style="41" customWidth="1"/>
    <col min="5639" max="5639" width="12.08984375" style="41" bestFit="1" customWidth="1"/>
    <col min="5640" max="5643" width="10.453125" style="41" bestFit="1" customWidth="1"/>
    <col min="5644" max="5644" width="5.90625" style="41" bestFit="1" customWidth="1"/>
    <col min="5645" max="5645" width="8.7265625" style="41" bestFit="1" customWidth="1"/>
    <col min="5646" max="5646" width="8.7265625" style="41" customWidth="1"/>
    <col min="5647" max="5647" width="8.453125" style="41" customWidth="1"/>
    <col min="5648" max="5648" width="14.36328125" style="41" bestFit="1" customWidth="1"/>
    <col min="5649" max="5649" width="10" style="41" bestFit="1" customWidth="1"/>
    <col min="5650" max="5650" width="6" style="41" customWidth="1"/>
    <col min="5651" max="5651" width="25.26953125" style="41" bestFit="1" customWidth="1"/>
    <col min="5652" max="5652" width="11" style="41" bestFit="1" customWidth="1"/>
    <col min="5653" max="5653" width="8.26953125" style="41" bestFit="1" customWidth="1"/>
    <col min="5654" max="5888" width="8.7265625" style="41"/>
    <col min="5889" max="5889" width="15.90625" style="41" customWidth="1"/>
    <col min="5890" max="5890" width="3.90625" style="41" bestFit="1" customWidth="1"/>
    <col min="5891" max="5891" width="38.26953125" style="41" customWidth="1"/>
    <col min="5892" max="5892" width="13.90625" style="41" bestFit="1" customWidth="1"/>
    <col min="5893" max="5893" width="13.08984375" style="41" bestFit="1" customWidth="1"/>
    <col min="5894" max="5894" width="7.26953125" style="41" customWidth="1"/>
    <col min="5895" max="5895" width="12.08984375" style="41" bestFit="1" customWidth="1"/>
    <col min="5896" max="5899" width="10.453125" style="41" bestFit="1" customWidth="1"/>
    <col min="5900" max="5900" width="5.90625" style="41" bestFit="1" customWidth="1"/>
    <col min="5901" max="5901" width="8.7265625" style="41" bestFit="1" customWidth="1"/>
    <col min="5902" max="5902" width="8.7265625" style="41" customWidth="1"/>
    <col min="5903" max="5903" width="8.453125" style="41" customWidth="1"/>
    <col min="5904" max="5904" width="14.36328125" style="41" bestFit="1" customWidth="1"/>
    <col min="5905" max="5905" width="10" style="41" bestFit="1" customWidth="1"/>
    <col min="5906" max="5906" width="6" style="41" customWidth="1"/>
    <col min="5907" max="5907" width="25.26953125" style="41" bestFit="1" customWidth="1"/>
    <col min="5908" max="5908" width="11" style="41" bestFit="1" customWidth="1"/>
    <col min="5909" max="5909" width="8.26953125" style="41" bestFit="1" customWidth="1"/>
    <col min="5910" max="6144" width="8.7265625" style="41"/>
    <col min="6145" max="6145" width="15.90625" style="41" customWidth="1"/>
    <col min="6146" max="6146" width="3.90625" style="41" bestFit="1" customWidth="1"/>
    <col min="6147" max="6147" width="38.26953125" style="41" customWidth="1"/>
    <col min="6148" max="6148" width="13.90625" style="41" bestFit="1" customWidth="1"/>
    <col min="6149" max="6149" width="13.08984375" style="41" bestFit="1" customWidth="1"/>
    <col min="6150" max="6150" width="7.26953125" style="41" customWidth="1"/>
    <col min="6151" max="6151" width="12.08984375" style="41" bestFit="1" customWidth="1"/>
    <col min="6152" max="6155" width="10.453125" style="41" bestFit="1" customWidth="1"/>
    <col min="6156" max="6156" width="5.90625" style="41" bestFit="1" customWidth="1"/>
    <col min="6157" max="6157" width="8.7265625" style="41" bestFit="1" customWidth="1"/>
    <col min="6158" max="6158" width="8.7265625" style="41" customWidth="1"/>
    <col min="6159" max="6159" width="8.453125" style="41" customWidth="1"/>
    <col min="6160" max="6160" width="14.36328125" style="41" bestFit="1" customWidth="1"/>
    <col min="6161" max="6161" width="10" style="41" bestFit="1" customWidth="1"/>
    <col min="6162" max="6162" width="6" style="41" customWidth="1"/>
    <col min="6163" max="6163" width="25.26953125" style="41" bestFit="1" customWidth="1"/>
    <col min="6164" max="6164" width="11" style="41" bestFit="1" customWidth="1"/>
    <col min="6165" max="6165" width="8.26953125" style="41" bestFit="1" customWidth="1"/>
    <col min="6166" max="6400" width="8.7265625" style="41"/>
    <col min="6401" max="6401" width="15.90625" style="41" customWidth="1"/>
    <col min="6402" max="6402" width="3.90625" style="41" bestFit="1" customWidth="1"/>
    <col min="6403" max="6403" width="38.26953125" style="41" customWidth="1"/>
    <col min="6404" max="6404" width="13.90625" style="41" bestFit="1" customWidth="1"/>
    <col min="6405" max="6405" width="13.08984375" style="41" bestFit="1" customWidth="1"/>
    <col min="6406" max="6406" width="7.26953125" style="41" customWidth="1"/>
    <col min="6407" max="6407" width="12.08984375" style="41" bestFit="1" customWidth="1"/>
    <col min="6408" max="6411" width="10.453125" style="41" bestFit="1" customWidth="1"/>
    <col min="6412" max="6412" width="5.90625" style="41" bestFit="1" customWidth="1"/>
    <col min="6413" max="6413" width="8.7265625" style="41" bestFit="1" customWidth="1"/>
    <col min="6414" max="6414" width="8.7265625" style="41" customWidth="1"/>
    <col min="6415" max="6415" width="8.453125" style="41" customWidth="1"/>
    <col min="6416" max="6416" width="14.36328125" style="41" bestFit="1" customWidth="1"/>
    <col min="6417" max="6417" width="10" style="41" bestFit="1" customWidth="1"/>
    <col min="6418" max="6418" width="6" style="41" customWidth="1"/>
    <col min="6419" max="6419" width="25.26953125" style="41" bestFit="1" customWidth="1"/>
    <col min="6420" max="6420" width="11" style="41" bestFit="1" customWidth="1"/>
    <col min="6421" max="6421" width="8.26953125" style="41" bestFit="1" customWidth="1"/>
    <col min="6422" max="6656" width="8.7265625" style="41"/>
    <col min="6657" max="6657" width="15.90625" style="41" customWidth="1"/>
    <col min="6658" max="6658" width="3.90625" style="41" bestFit="1" customWidth="1"/>
    <col min="6659" max="6659" width="38.26953125" style="41" customWidth="1"/>
    <col min="6660" max="6660" width="13.90625" style="41" bestFit="1" customWidth="1"/>
    <col min="6661" max="6661" width="13.08984375" style="41" bestFit="1" customWidth="1"/>
    <col min="6662" max="6662" width="7.26953125" style="41" customWidth="1"/>
    <col min="6663" max="6663" width="12.08984375" style="41" bestFit="1" customWidth="1"/>
    <col min="6664" max="6667" width="10.453125" style="41" bestFit="1" customWidth="1"/>
    <col min="6668" max="6668" width="5.90625" style="41" bestFit="1" customWidth="1"/>
    <col min="6669" max="6669" width="8.7265625" style="41" bestFit="1" customWidth="1"/>
    <col min="6670" max="6670" width="8.7265625" style="41" customWidth="1"/>
    <col min="6671" max="6671" width="8.453125" style="41" customWidth="1"/>
    <col min="6672" max="6672" width="14.36328125" style="41" bestFit="1" customWidth="1"/>
    <col min="6673" max="6673" width="10" style="41" bestFit="1" customWidth="1"/>
    <col min="6674" max="6674" width="6" style="41" customWidth="1"/>
    <col min="6675" max="6675" width="25.26953125" style="41" bestFit="1" customWidth="1"/>
    <col min="6676" max="6676" width="11" style="41" bestFit="1" customWidth="1"/>
    <col min="6677" max="6677" width="8.26953125" style="41" bestFit="1" customWidth="1"/>
    <col min="6678" max="6912" width="8.7265625" style="41"/>
    <col min="6913" max="6913" width="15.90625" style="41" customWidth="1"/>
    <col min="6914" max="6914" width="3.90625" style="41" bestFit="1" customWidth="1"/>
    <col min="6915" max="6915" width="38.26953125" style="41" customWidth="1"/>
    <col min="6916" max="6916" width="13.90625" style="41" bestFit="1" customWidth="1"/>
    <col min="6917" max="6917" width="13.08984375" style="41" bestFit="1" customWidth="1"/>
    <col min="6918" max="6918" width="7.26953125" style="41" customWidth="1"/>
    <col min="6919" max="6919" width="12.08984375" style="41" bestFit="1" customWidth="1"/>
    <col min="6920" max="6923" width="10.453125" style="41" bestFit="1" customWidth="1"/>
    <col min="6924" max="6924" width="5.90625" style="41" bestFit="1" customWidth="1"/>
    <col min="6925" max="6925" width="8.7265625" style="41" bestFit="1" customWidth="1"/>
    <col min="6926" max="6926" width="8.7265625" style="41" customWidth="1"/>
    <col min="6927" max="6927" width="8.453125" style="41" customWidth="1"/>
    <col min="6928" max="6928" width="14.36328125" style="41" bestFit="1" customWidth="1"/>
    <col min="6929" max="6929" width="10" style="41" bestFit="1" customWidth="1"/>
    <col min="6930" max="6930" width="6" style="41" customWidth="1"/>
    <col min="6931" max="6931" width="25.26953125" style="41" bestFit="1" customWidth="1"/>
    <col min="6932" max="6932" width="11" style="41" bestFit="1" customWidth="1"/>
    <col min="6933" max="6933" width="8.26953125" style="41" bestFit="1" customWidth="1"/>
    <col min="6934" max="7168" width="8.7265625" style="41"/>
    <col min="7169" max="7169" width="15.90625" style="41" customWidth="1"/>
    <col min="7170" max="7170" width="3.90625" style="41" bestFit="1" customWidth="1"/>
    <col min="7171" max="7171" width="38.26953125" style="41" customWidth="1"/>
    <col min="7172" max="7172" width="13.90625" style="41" bestFit="1" customWidth="1"/>
    <col min="7173" max="7173" width="13.08984375" style="41" bestFit="1" customWidth="1"/>
    <col min="7174" max="7174" width="7.26953125" style="41" customWidth="1"/>
    <col min="7175" max="7175" width="12.08984375" style="41" bestFit="1" customWidth="1"/>
    <col min="7176" max="7179" width="10.453125" style="41" bestFit="1" customWidth="1"/>
    <col min="7180" max="7180" width="5.90625" style="41" bestFit="1" customWidth="1"/>
    <col min="7181" max="7181" width="8.7265625" style="41" bestFit="1" customWidth="1"/>
    <col min="7182" max="7182" width="8.7265625" style="41" customWidth="1"/>
    <col min="7183" max="7183" width="8.453125" style="41" customWidth="1"/>
    <col min="7184" max="7184" width="14.36328125" style="41" bestFit="1" customWidth="1"/>
    <col min="7185" max="7185" width="10" style="41" bestFit="1" customWidth="1"/>
    <col min="7186" max="7186" width="6" style="41" customWidth="1"/>
    <col min="7187" max="7187" width="25.26953125" style="41" bestFit="1" customWidth="1"/>
    <col min="7188" max="7188" width="11" style="41" bestFit="1" customWidth="1"/>
    <col min="7189" max="7189" width="8.26953125" style="41" bestFit="1" customWidth="1"/>
    <col min="7190" max="7424" width="8.7265625" style="41"/>
    <col min="7425" max="7425" width="15.90625" style="41" customWidth="1"/>
    <col min="7426" max="7426" width="3.90625" style="41" bestFit="1" customWidth="1"/>
    <col min="7427" max="7427" width="38.26953125" style="41" customWidth="1"/>
    <col min="7428" max="7428" width="13.90625" style="41" bestFit="1" customWidth="1"/>
    <col min="7429" max="7429" width="13.08984375" style="41" bestFit="1" customWidth="1"/>
    <col min="7430" max="7430" width="7.26953125" style="41" customWidth="1"/>
    <col min="7431" max="7431" width="12.08984375" style="41" bestFit="1" customWidth="1"/>
    <col min="7432" max="7435" width="10.453125" style="41" bestFit="1" customWidth="1"/>
    <col min="7436" max="7436" width="5.90625" style="41" bestFit="1" customWidth="1"/>
    <col min="7437" max="7437" width="8.7265625" style="41" bestFit="1" customWidth="1"/>
    <col min="7438" max="7438" width="8.7265625" style="41" customWidth="1"/>
    <col min="7439" max="7439" width="8.453125" style="41" customWidth="1"/>
    <col min="7440" max="7440" width="14.36328125" style="41" bestFit="1" customWidth="1"/>
    <col min="7441" max="7441" width="10" style="41" bestFit="1" customWidth="1"/>
    <col min="7442" max="7442" width="6" style="41" customWidth="1"/>
    <col min="7443" max="7443" width="25.26953125" style="41" bestFit="1" customWidth="1"/>
    <col min="7444" max="7444" width="11" style="41" bestFit="1" customWidth="1"/>
    <col min="7445" max="7445" width="8.26953125" style="41" bestFit="1" customWidth="1"/>
    <col min="7446" max="7680" width="8.7265625" style="41"/>
    <col min="7681" max="7681" width="15.90625" style="41" customWidth="1"/>
    <col min="7682" max="7682" width="3.90625" style="41" bestFit="1" customWidth="1"/>
    <col min="7683" max="7683" width="38.26953125" style="41" customWidth="1"/>
    <col min="7684" max="7684" width="13.90625" style="41" bestFit="1" customWidth="1"/>
    <col min="7685" max="7685" width="13.08984375" style="41" bestFit="1" customWidth="1"/>
    <col min="7686" max="7686" width="7.26953125" style="41" customWidth="1"/>
    <col min="7687" max="7687" width="12.08984375" style="41" bestFit="1" customWidth="1"/>
    <col min="7688" max="7691" width="10.453125" style="41" bestFit="1" customWidth="1"/>
    <col min="7692" max="7692" width="5.90625" style="41" bestFit="1" customWidth="1"/>
    <col min="7693" max="7693" width="8.7265625" style="41" bestFit="1" customWidth="1"/>
    <col min="7694" max="7694" width="8.7265625" style="41" customWidth="1"/>
    <col min="7695" max="7695" width="8.453125" style="41" customWidth="1"/>
    <col min="7696" max="7696" width="14.36328125" style="41" bestFit="1" customWidth="1"/>
    <col min="7697" max="7697" width="10" style="41" bestFit="1" customWidth="1"/>
    <col min="7698" max="7698" width="6" style="41" customWidth="1"/>
    <col min="7699" max="7699" width="25.26953125" style="41" bestFit="1" customWidth="1"/>
    <col min="7700" max="7700" width="11" style="41" bestFit="1" customWidth="1"/>
    <col min="7701" max="7701" width="8.26953125" style="41" bestFit="1" customWidth="1"/>
    <col min="7702" max="7936" width="8.7265625" style="41"/>
    <col min="7937" max="7937" width="15.90625" style="41" customWidth="1"/>
    <col min="7938" max="7938" width="3.90625" style="41" bestFit="1" customWidth="1"/>
    <col min="7939" max="7939" width="38.26953125" style="41" customWidth="1"/>
    <col min="7940" max="7940" width="13.90625" style="41" bestFit="1" customWidth="1"/>
    <col min="7941" max="7941" width="13.08984375" style="41" bestFit="1" customWidth="1"/>
    <col min="7942" max="7942" width="7.26953125" style="41" customWidth="1"/>
    <col min="7943" max="7943" width="12.08984375" style="41" bestFit="1" customWidth="1"/>
    <col min="7944" max="7947" width="10.453125" style="41" bestFit="1" customWidth="1"/>
    <col min="7948" max="7948" width="5.90625" style="41" bestFit="1" customWidth="1"/>
    <col min="7949" max="7949" width="8.7265625" style="41" bestFit="1" customWidth="1"/>
    <col min="7950" max="7950" width="8.7265625" style="41" customWidth="1"/>
    <col min="7951" max="7951" width="8.453125" style="41" customWidth="1"/>
    <col min="7952" max="7952" width="14.36328125" style="41" bestFit="1" customWidth="1"/>
    <col min="7953" max="7953" width="10" style="41" bestFit="1" customWidth="1"/>
    <col min="7954" max="7954" width="6" style="41" customWidth="1"/>
    <col min="7955" max="7955" width="25.26953125" style="41" bestFit="1" customWidth="1"/>
    <col min="7956" max="7956" width="11" style="41" bestFit="1" customWidth="1"/>
    <col min="7957" max="7957" width="8.26953125" style="41" bestFit="1" customWidth="1"/>
    <col min="7958" max="8192" width="8.7265625" style="41"/>
    <col min="8193" max="8193" width="15.90625" style="41" customWidth="1"/>
    <col min="8194" max="8194" width="3.90625" style="41" bestFit="1" customWidth="1"/>
    <col min="8195" max="8195" width="38.26953125" style="41" customWidth="1"/>
    <col min="8196" max="8196" width="13.90625" style="41" bestFit="1" customWidth="1"/>
    <col min="8197" max="8197" width="13.08984375" style="41" bestFit="1" customWidth="1"/>
    <col min="8198" max="8198" width="7.26953125" style="41" customWidth="1"/>
    <col min="8199" max="8199" width="12.08984375" style="41" bestFit="1" customWidth="1"/>
    <col min="8200" max="8203" width="10.453125" style="41" bestFit="1" customWidth="1"/>
    <col min="8204" max="8204" width="5.90625" style="41" bestFit="1" customWidth="1"/>
    <col min="8205" max="8205" width="8.7265625" style="41" bestFit="1" customWidth="1"/>
    <col min="8206" max="8206" width="8.7265625" style="41" customWidth="1"/>
    <col min="8207" max="8207" width="8.453125" style="41" customWidth="1"/>
    <col min="8208" max="8208" width="14.36328125" style="41" bestFit="1" customWidth="1"/>
    <col min="8209" max="8209" width="10" style="41" bestFit="1" customWidth="1"/>
    <col min="8210" max="8210" width="6" style="41" customWidth="1"/>
    <col min="8211" max="8211" width="25.26953125" style="41" bestFit="1" customWidth="1"/>
    <col min="8212" max="8212" width="11" style="41" bestFit="1" customWidth="1"/>
    <col min="8213" max="8213" width="8.26953125" style="41" bestFit="1" customWidth="1"/>
    <col min="8214" max="8448" width="8.7265625" style="41"/>
    <col min="8449" max="8449" width="15.90625" style="41" customWidth="1"/>
    <col min="8450" max="8450" width="3.90625" style="41" bestFit="1" customWidth="1"/>
    <col min="8451" max="8451" width="38.26953125" style="41" customWidth="1"/>
    <col min="8452" max="8452" width="13.90625" style="41" bestFit="1" customWidth="1"/>
    <col min="8453" max="8453" width="13.08984375" style="41" bestFit="1" customWidth="1"/>
    <col min="8454" max="8454" width="7.26953125" style="41" customWidth="1"/>
    <col min="8455" max="8455" width="12.08984375" style="41" bestFit="1" customWidth="1"/>
    <col min="8456" max="8459" width="10.453125" style="41" bestFit="1" customWidth="1"/>
    <col min="8460" max="8460" width="5.90625" style="41" bestFit="1" customWidth="1"/>
    <col min="8461" max="8461" width="8.7265625" style="41" bestFit="1" customWidth="1"/>
    <col min="8462" max="8462" width="8.7265625" style="41" customWidth="1"/>
    <col min="8463" max="8463" width="8.453125" style="41" customWidth="1"/>
    <col min="8464" max="8464" width="14.36328125" style="41" bestFit="1" customWidth="1"/>
    <col min="8465" max="8465" width="10" style="41" bestFit="1" customWidth="1"/>
    <col min="8466" max="8466" width="6" style="41" customWidth="1"/>
    <col min="8467" max="8467" width="25.26953125" style="41" bestFit="1" customWidth="1"/>
    <col min="8468" max="8468" width="11" style="41" bestFit="1" customWidth="1"/>
    <col min="8469" max="8469" width="8.26953125" style="41" bestFit="1" customWidth="1"/>
    <col min="8470" max="8704" width="8.7265625" style="41"/>
    <col min="8705" max="8705" width="15.90625" style="41" customWidth="1"/>
    <col min="8706" max="8706" width="3.90625" style="41" bestFit="1" customWidth="1"/>
    <col min="8707" max="8707" width="38.26953125" style="41" customWidth="1"/>
    <col min="8708" max="8708" width="13.90625" style="41" bestFit="1" customWidth="1"/>
    <col min="8709" max="8709" width="13.08984375" style="41" bestFit="1" customWidth="1"/>
    <col min="8710" max="8710" width="7.26953125" style="41" customWidth="1"/>
    <col min="8711" max="8711" width="12.08984375" style="41" bestFit="1" customWidth="1"/>
    <col min="8712" max="8715" width="10.453125" style="41" bestFit="1" customWidth="1"/>
    <col min="8716" max="8716" width="5.90625" style="41" bestFit="1" customWidth="1"/>
    <col min="8717" max="8717" width="8.7265625" style="41" bestFit="1" customWidth="1"/>
    <col min="8718" max="8718" width="8.7265625" style="41" customWidth="1"/>
    <col min="8719" max="8719" width="8.453125" style="41" customWidth="1"/>
    <col min="8720" max="8720" width="14.36328125" style="41" bestFit="1" customWidth="1"/>
    <col min="8721" max="8721" width="10" style="41" bestFit="1" customWidth="1"/>
    <col min="8722" max="8722" width="6" style="41" customWidth="1"/>
    <col min="8723" max="8723" width="25.26953125" style="41" bestFit="1" customWidth="1"/>
    <col min="8724" max="8724" width="11" style="41" bestFit="1" customWidth="1"/>
    <col min="8725" max="8725" width="8.26953125" style="41" bestFit="1" customWidth="1"/>
    <col min="8726" max="8960" width="8.7265625" style="41"/>
    <col min="8961" max="8961" width="15.90625" style="41" customWidth="1"/>
    <col min="8962" max="8962" width="3.90625" style="41" bestFit="1" customWidth="1"/>
    <col min="8963" max="8963" width="38.26953125" style="41" customWidth="1"/>
    <col min="8964" max="8964" width="13.90625" style="41" bestFit="1" customWidth="1"/>
    <col min="8965" max="8965" width="13.08984375" style="41" bestFit="1" customWidth="1"/>
    <col min="8966" max="8966" width="7.26953125" style="41" customWidth="1"/>
    <col min="8967" max="8967" width="12.08984375" style="41" bestFit="1" customWidth="1"/>
    <col min="8968" max="8971" width="10.453125" style="41" bestFit="1" customWidth="1"/>
    <col min="8972" max="8972" width="5.90625" style="41" bestFit="1" customWidth="1"/>
    <col min="8973" max="8973" width="8.7265625" style="41" bestFit="1" customWidth="1"/>
    <col min="8974" max="8974" width="8.7265625" style="41" customWidth="1"/>
    <col min="8975" max="8975" width="8.453125" style="41" customWidth="1"/>
    <col min="8976" max="8976" width="14.36328125" style="41" bestFit="1" customWidth="1"/>
    <col min="8977" max="8977" width="10" style="41" bestFit="1" customWidth="1"/>
    <col min="8978" max="8978" width="6" style="41" customWidth="1"/>
    <col min="8979" max="8979" width="25.26953125" style="41" bestFit="1" customWidth="1"/>
    <col min="8980" max="8980" width="11" style="41" bestFit="1" customWidth="1"/>
    <col min="8981" max="8981" width="8.26953125" style="41" bestFit="1" customWidth="1"/>
    <col min="8982" max="9216" width="8.7265625" style="41"/>
    <col min="9217" max="9217" width="15.90625" style="41" customWidth="1"/>
    <col min="9218" max="9218" width="3.90625" style="41" bestFit="1" customWidth="1"/>
    <col min="9219" max="9219" width="38.26953125" style="41" customWidth="1"/>
    <col min="9220" max="9220" width="13.90625" style="41" bestFit="1" customWidth="1"/>
    <col min="9221" max="9221" width="13.08984375" style="41" bestFit="1" customWidth="1"/>
    <col min="9222" max="9222" width="7.26953125" style="41" customWidth="1"/>
    <col min="9223" max="9223" width="12.08984375" style="41" bestFit="1" customWidth="1"/>
    <col min="9224" max="9227" width="10.453125" style="41" bestFit="1" customWidth="1"/>
    <col min="9228" max="9228" width="5.90625" style="41" bestFit="1" customWidth="1"/>
    <col min="9229" max="9229" width="8.7265625" style="41" bestFit="1" customWidth="1"/>
    <col min="9230" max="9230" width="8.7265625" style="41" customWidth="1"/>
    <col min="9231" max="9231" width="8.453125" style="41" customWidth="1"/>
    <col min="9232" max="9232" width="14.36328125" style="41" bestFit="1" customWidth="1"/>
    <col min="9233" max="9233" width="10" style="41" bestFit="1" customWidth="1"/>
    <col min="9234" max="9234" width="6" style="41" customWidth="1"/>
    <col min="9235" max="9235" width="25.26953125" style="41" bestFit="1" customWidth="1"/>
    <col min="9236" max="9236" width="11" style="41" bestFit="1" customWidth="1"/>
    <col min="9237" max="9237" width="8.26953125" style="41" bestFit="1" customWidth="1"/>
    <col min="9238" max="9472" width="8.7265625" style="41"/>
    <col min="9473" max="9473" width="15.90625" style="41" customWidth="1"/>
    <col min="9474" max="9474" width="3.90625" style="41" bestFit="1" customWidth="1"/>
    <col min="9475" max="9475" width="38.26953125" style="41" customWidth="1"/>
    <col min="9476" max="9476" width="13.90625" style="41" bestFit="1" customWidth="1"/>
    <col min="9477" max="9477" width="13.08984375" style="41" bestFit="1" customWidth="1"/>
    <col min="9478" max="9478" width="7.26953125" style="41" customWidth="1"/>
    <col min="9479" max="9479" width="12.08984375" style="41" bestFit="1" customWidth="1"/>
    <col min="9480" max="9483" width="10.453125" style="41" bestFit="1" customWidth="1"/>
    <col min="9484" max="9484" width="5.90625" style="41" bestFit="1" customWidth="1"/>
    <col min="9485" max="9485" width="8.7265625" style="41" bestFit="1" customWidth="1"/>
    <col min="9486" max="9486" width="8.7265625" style="41" customWidth="1"/>
    <col min="9487" max="9487" width="8.453125" style="41" customWidth="1"/>
    <col min="9488" max="9488" width="14.36328125" style="41" bestFit="1" customWidth="1"/>
    <col min="9489" max="9489" width="10" style="41" bestFit="1" customWidth="1"/>
    <col min="9490" max="9490" width="6" style="41" customWidth="1"/>
    <col min="9491" max="9491" width="25.26953125" style="41" bestFit="1" customWidth="1"/>
    <col min="9492" max="9492" width="11" style="41" bestFit="1" customWidth="1"/>
    <col min="9493" max="9493" width="8.26953125" style="41" bestFit="1" customWidth="1"/>
    <col min="9494" max="9728" width="8.7265625" style="41"/>
    <col min="9729" max="9729" width="15.90625" style="41" customWidth="1"/>
    <col min="9730" max="9730" width="3.90625" style="41" bestFit="1" customWidth="1"/>
    <col min="9731" max="9731" width="38.26953125" style="41" customWidth="1"/>
    <col min="9732" max="9732" width="13.90625" style="41" bestFit="1" customWidth="1"/>
    <col min="9733" max="9733" width="13.08984375" style="41" bestFit="1" customWidth="1"/>
    <col min="9734" max="9734" width="7.26953125" style="41" customWidth="1"/>
    <col min="9735" max="9735" width="12.08984375" style="41" bestFit="1" customWidth="1"/>
    <col min="9736" max="9739" width="10.453125" style="41" bestFit="1" customWidth="1"/>
    <col min="9740" max="9740" width="5.90625" style="41" bestFit="1" customWidth="1"/>
    <col min="9741" max="9741" width="8.7265625" style="41" bestFit="1" customWidth="1"/>
    <col min="9742" max="9742" width="8.7265625" style="41" customWidth="1"/>
    <col min="9743" max="9743" width="8.453125" style="41" customWidth="1"/>
    <col min="9744" max="9744" width="14.36328125" style="41" bestFit="1" customWidth="1"/>
    <col min="9745" max="9745" width="10" style="41" bestFit="1" customWidth="1"/>
    <col min="9746" max="9746" width="6" style="41" customWidth="1"/>
    <col min="9747" max="9747" width="25.26953125" style="41" bestFit="1" customWidth="1"/>
    <col min="9748" max="9748" width="11" style="41" bestFit="1" customWidth="1"/>
    <col min="9749" max="9749" width="8.26953125" style="41" bestFit="1" customWidth="1"/>
    <col min="9750" max="9984" width="8.7265625" style="41"/>
    <col min="9985" max="9985" width="15.90625" style="41" customWidth="1"/>
    <col min="9986" max="9986" width="3.90625" style="41" bestFit="1" customWidth="1"/>
    <col min="9987" max="9987" width="38.26953125" style="41" customWidth="1"/>
    <col min="9988" max="9988" width="13.90625" style="41" bestFit="1" customWidth="1"/>
    <col min="9989" max="9989" width="13.08984375" style="41" bestFit="1" customWidth="1"/>
    <col min="9990" max="9990" width="7.26953125" style="41" customWidth="1"/>
    <col min="9991" max="9991" width="12.08984375" style="41" bestFit="1" customWidth="1"/>
    <col min="9992" max="9995" width="10.453125" style="41" bestFit="1" customWidth="1"/>
    <col min="9996" max="9996" width="5.90625" style="41" bestFit="1" customWidth="1"/>
    <col min="9997" max="9997" width="8.7265625" style="41" bestFit="1" customWidth="1"/>
    <col min="9998" max="9998" width="8.7265625" style="41" customWidth="1"/>
    <col min="9999" max="9999" width="8.453125" style="41" customWidth="1"/>
    <col min="10000" max="10000" width="14.36328125" style="41" bestFit="1" customWidth="1"/>
    <col min="10001" max="10001" width="10" style="41" bestFit="1" customWidth="1"/>
    <col min="10002" max="10002" width="6" style="41" customWidth="1"/>
    <col min="10003" max="10003" width="25.26953125" style="41" bestFit="1" customWidth="1"/>
    <col min="10004" max="10004" width="11" style="41" bestFit="1" customWidth="1"/>
    <col min="10005" max="10005" width="8.26953125" style="41" bestFit="1" customWidth="1"/>
    <col min="10006" max="10240" width="8.7265625" style="41"/>
    <col min="10241" max="10241" width="15.90625" style="41" customWidth="1"/>
    <col min="10242" max="10242" width="3.90625" style="41" bestFit="1" customWidth="1"/>
    <col min="10243" max="10243" width="38.26953125" style="41" customWidth="1"/>
    <col min="10244" max="10244" width="13.90625" style="41" bestFit="1" customWidth="1"/>
    <col min="10245" max="10245" width="13.08984375" style="41" bestFit="1" customWidth="1"/>
    <col min="10246" max="10246" width="7.26953125" style="41" customWidth="1"/>
    <col min="10247" max="10247" width="12.08984375" style="41" bestFit="1" customWidth="1"/>
    <col min="10248" max="10251" width="10.453125" style="41" bestFit="1" customWidth="1"/>
    <col min="10252" max="10252" width="5.90625" style="41" bestFit="1" customWidth="1"/>
    <col min="10253" max="10253" width="8.7265625" style="41" bestFit="1" customWidth="1"/>
    <col min="10254" max="10254" width="8.7265625" style="41" customWidth="1"/>
    <col min="10255" max="10255" width="8.453125" style="41" customWidth="1"/>
    <col min="10256" max="10256" width="14.36328125" style="41" bestFit="1" customWidth="1"/>
    <col min="10257" max="10257" width="10" style="41" bestFit="1" customWidth="1"/>
    <col min="10258" max="10258" width="6" style="41" customWidth="1"/>
    <col min="10259" max="10259" width="25.26953125" style="41" bestFit="1" customWidth="1"/>
    <col min="10260" max="10260" width="11" style="41" bestFit="1" customWidth="1"/>
    <col min="10261" max="10261" width="8.26953125" style="41" bestFit="1" customWidth="1"/>
    <col min="10262" max="10496" width="8.7265625" style="41"/>
    <col min="10497" max="10497" width="15.90625" style="41" customWidth="1"/>
    <col min="10498" max="10498" width="3.90625" style="41" bestFit="1" customWidth="1"/>
    <col min="10499" max="10499" width="38.26953125" style="41" customWidth="1"/>
    <col min="10500" max="10500" width="13.90625" style="41" bestFit="1" customWidth="1"/>
    <col min="10501" max="10501" width="13.08984375" style="41" bestFit="1" customWidth="1"/>
    <col min="10502" max="10502" width="7.26953125" style="41" customWidth="1"/>
    <col min="10503" max="10503" width="12.08984375" style="41" bestFit="1" customWidth="1"/>
    <col min="10504" max="10507" width="10.453125" style="41" bestFit="1" customWidth="1"/>
    <col min="10508" max="10508" width="5.90625" style="41" bestFit="1" customWidth="1"/>
    <col min="10509" max="10509" width="8.7265625" style="41" bestFit="1" customWidth="1"/>
    <col min="10510" max="10510" width="8.7265625" style="41" customWidth="1"/>
    <col min="10511" max="10511" width="8.453125" style="41" customWidth="1"/>
    <col min="10512" max="10512" width="14.36328125" style="41" bestFit="1" customWidth="1"/>
    <col min="10513" max="10513" width="10" style="41" bestFit="1" customWidth="1"/>
    <col min="10514" max="10514" width="6" style="41" customWidth="1"/>
    <col min="10515" max="10515" width="25.26953125" style="41" bestFit="1" customWidth="1"/>
    <col min="10516" max="10516" width="11" style="41" bestFit="1" customWidth="1"/>
    <col min="10517" max="10517" width="8.26953125" style="41" bestFit="1" customWidth="1"/>
    <col min="10518" max="10752" width="8.7265625" style="41"/>
    <col min="10753" max="10753" width="15.90625" style="41" customWidth="1"/>
    <col min="10754" max="10754" width="3.90625" style="41" bestFit="1" customWidth="1"/>
    <col min="10755" max="10755" width="38.26953125" style="41" customWidth="1"/>
    <col min="10756" max="10756" width="13.90625" style="41" bestFit="1" customWidth="1"/>
    <col min="10757" max="10757" width="13.08984375" style="41" bestFit="1" customWidth="1"/>
    <col min="10758" max="10758" width="7.26953125" style="41" customWidth="1"/>
    <col min="10759" max="10759" width="12.08984375" style="41" bestFit="1" customWidth="1"/>
    <col min="10760" max="10763" width="10.453125" style="41" bestFit="1" customWidth="1"/>
    <col min="10764" max="10764" width="5.90625" style="41" bestFit="1" customWidth="1"/>
    <col min="10765" max="10765" width="8.7265625" style="41" bestFit="1" customWidth="1"/>
    <col min="10766" max="10766" width="8.7265625" style="41" customWidth="1"/>
    <col min="10767" max="10767" width="8.453125" style="41" customWidth="1"/>
    <col min="10768" max="10768" width="14.36328125" style="41" bestFit="1" customWidth="1"/>
    <col min="10769" max="10769" width="10" style="41" bestFit="1" customWidth="1"/>
    <col min="10770" max="10770" width="6" style="41" customWidth="1"/>
    <col min="10771" max="10771" width="25.26953125" style="41" bestFit="1" customWidth="1"/>
    <col min="10772" max="10772" width="11" style="41" bestFit="1" customWidth="1"/>
    <col min="10773" max="10773" width="8.26953125" style="41" bestFit="1" customWidth="1"/>
    <col min="10774" max="11008" width="8.7265625" style="41"/>
    <col min="11009" max="11009" width="15.90625" style="41" customWidth="1"/>
    <col min="11010" max="11010" width="3.90625" style="41" bestFit="1" customWidth="1"/>
    <col min="11011" max="11011" width="38.26953125" style="41" customWidth="1"/>
    <col min="11012" max="11012" width="13.90625" style="41" bestFit="1" customWidth="1"/>
    <col min="11013" max="11013" width="13.08984375" style="41" bestFit="1" customWidth="1"/>
    <col min="11014" max="11014" width="7.26953125" style="41" customWidth="1"/>
    <col min="11015" max="11015" width="12.08984375" style="41" bestFit="1" customWidth="1"/>
    <col min="11016" max="11019" width="10.453125" style="41" bestFit="1" customWidth="1"/>
    <col min="11020" max="11020" width="5.90625" style="41" bestFit="1" customWidth="1"/>
    <col min="11021" max="11021" width="8.7265625" style="41" bestFit="1" customWidth="1"/>
    <col min="11022" max="11022" width="8.7265625" style="41" customWidth="1"/>
    <col min="11023" max="11023" width="8.453125" style="41" customWidth="1"/>
    <col min="11024" max="11024" width="14.36328125" style="41" bestFit="1" customWidth="1"/>
    <col min="11025" max="11025" width="10" style="41" bestFit="1" customWidth="1"/>
    <col min="11026" max="11026" width="6" style="41" customWidth="1"/>
    <col min="11027" max="11027" width="25.26953125" style="41" bestFit="1" customWidth="1"/>
    <col min="11028" max="11028" width="11" style="41" bestFit="1" customWidth="1"/>
    <col min="11029" max="11029" width="8.26953125" style="41" bestFit="1" customWidth="1"/>
    <col min="11030" max="11264" width="8.7265625" style="41"/>
    <col min="11265" max="11265" width="15.90625" style="41" customWidth="1"/>
    <col min="11266" max="11266" width="3.90625" style="41" bestFit="1" customWidth="1"/>
    <col min="11267" max="11267" width="38.26953125" style="41" customWidth="1"/>
    <col min="11268" max="11268" width="13.90625" style="41" bestFit="1" customWidth="1"/>
    <col min="11269" max="11269" width="13.08984375" style="41" bestFit="1" customWidth="1"/>
    <col min="11270" max="11270" width="7.26953125" style="41" customWidth="1"/>
    <col min="11271" max="11271" width="12.08984375" style="41" bestFit="1" customWidth="1"/>
    <col min="11272" max="11275" width="10.453125" style="41" bestFit="1" customWidth="1"/>
    <col min="11276" max="11276" width="5.90625" style="41" bestFit="1" customWidth="1"/>
    <col min="11277" max="11277" width="8.7265625" style="41" bestFit="1" customWidth="1"/>
    <col min="11278" max="11278" width="8.7265625" style="41" customWidth="1"/>
    <col min="11279" max="11279" width="8.453125" style="41" customWidth="1"/>
    <col min="11280" max="11280" width="14.36328125" style="41" bestFit="1" customWidth="1"/>
    <col min="11281" max="11281" width="10" style="41" bestFit="1" customWidth="1"/>
    <col min="11282" max="11282" width="6" style="41" customWidth="1"/>
    <col min="11283" max="11283" width="25.26953125" style="41" bestFit="1" customWidth="1"/>
    <col min="11284" max="11284" width="11" style="41" bestFit="1" customWidth="1"/>
    <col min="11285" max="11285" width="8.26953125" style="41" bestFit="1" customWidth="1"/>
    <col min="11286" max="11520" width="8.7265625" style="41"/>
    <col min="11521" max="11521" width="15.90625" style="41" customWidth="1"/>
    <col min="11522" max="11522" width="3.90625" style="41" bestFit="1" customWidth="1"/>
    <col min="11523" max="11523" width="38.26953125" style="41" customWidth="1"/>
    <col min="11524" max="11524" width="13.90625" style="41" bestFit="1" customWidth="1"/>
    <col min="11525" max="11525" width="13.08984375" style="41" bestFit="1" customWidth="1"/>
    <col min="11526" max="11526" width="7.26953125" style="41" customWidth="1"/>
    <col min="11527" max="11527" width="12.08984375" style="41" bestFit="1" customWidth="1"/>
    <col min="11528" max="11531" width="10.453125" style="41" bestFit="1" customWidth="1"/>
    <col min="11532" max="11532" width="5.90625" style="41" bestFit="1" customWidth="1"/>
    <col min="11533" max="11533" width="8.7265625" style="41" bestFit="1" customWidth="1"/>
    <col min="11534" max="11534" width="8.7265625" style="41" customWidth="1"/>
    <col min="11535" max="11535" width="8.453125" style="41" customWidth="1"/>
    <col min="11536" max="11536" width="14.36328125" style="41" bestFit="1" customWidth="1"/>
    <col min="11537" max="11537" width="10" style="41" bestFit="1" customWidth="1"/>
    <col min="11538" max="11538" width="6" style="41" customWidth="1"/>
    <col min="11539" max="11539" width="25.26953125" style="41" bestFit="1" customWidth="1"/>
    <col min="11540" max="11540" width="11" style="41" bestFit="1" customWidth="1"/>
    <col min="11541" max="11541" width="8.26953125" style="41" bestFit="1" customWidth="1"/>
    <col min="11542" max="11776" width="8.7265625" style="41"/>
    <col min="11777" max="11777" width="15.90625" style="41" customWidth="1"/>
    <col min="11778" max="11778" width="3.90625" style="41" bestFit="1" customWidth="1"/>
    <col min="11779" max="11779" width="38.26953125" style="41" customWidth="1"/>
    <col min="11780" max="11780" width="13.90625" style="41" bestFit="1" customWidth="1"/>
    <col min="11781" max="11781" width="13.08984375" style="41" bestFit="1" customWidth="1"/>
    <col min="11782" max="11782" width="7.26953125" style="41" customWidth="1"/>
    <col min="11783" max="11783" width="12.08984375" style="41" bestFit="1" customWidth="1"/>
    <col min="11784" max="11787" width="10.453125" style="41" bestFit="1" customWidth="1"/>
    <col min="11788" max="11788" width="5.90625" style="41" bestFit="1" customWidth="1"/>
    <col min="11789" max="11789" width="8.7265625" style="41" bestFit="1" customWidth="1"/>
    <col min="11790" max="11790" width="8.7265625" style="41" customWidth="1"/>
    <col min="11791" max="11791" width="8.453125" style="41" customWidth="1"/>
    <col min="11792" max="11792" width="14.36328125" style="41" bestFit="1" customWidth="1"/>
    <col min="11793" max="11793" width="10" style="41" bestFit="1" customWidth="1"/>
    <col min="11794" max="11794" width="6" style="41" customWidth="1"/>
    <col min="11795" max="11795" width="25.26953125" style="41" bestFit="1" customWidth="1"/>
    <col min="11796" max="11796" width="11" style="41" bestFit="1" customWidth="1"/>
    <col min="11797" max="11797" width="8.26953125" style="41" bestFit="1" customWidth="1"/>
    <col min="11798" max="12032" width="8.7265625" style="41"/>
    <col min="12033" max="12033" width="15.90625" style="41" customWidth="1"/>
    <col min="12034" max="12034" width="3.90625" style="41" bestFit="1" customWidth="1"/>
    <col min="12035" max="12035" width="38.26953125" style="41" customWidth="1"/>
    <col min="12036" max="12036" width="13.90625" style="41" bestFit="1" customWidth="1"/>
    <col min="12037" max="12037" width="13.08984375" style="41" bestFit="1" customWidth="1"/>
    <col min="12038" max="12038" width="7.26953125" style="41" customWidth="1"/>
    <col min="12039" max="12039" width="12.08984375" style="41" bestFit="1" customWidth="1"/>
    <col min="12040" max="12043" width="10.453125" style="41" bestFit="1" customWidth="1"/>
    <col min="12044" max="12044" width="5.90625" style="41" bestFit="1" customWidth="1"/>
    <col min="12045" max="12045" width="8.7265625" style="41" bestFit="1" customWidth="1"/>
    <col min="12046" max="12046" width="8.7265625" style="41" customWidth="1"/>
    <col min="12047" max="12047" width="8.453125" style="41" customWidth="1"/>
    <col min="12048" max="12048" width="14.36328125" style="41" bestFit="1" customWidth="1"/>
    <col min="12049" max="12049" width="10" style="41" bestFit="1" customWidth="1"/>
    <col min="12050" max="12050" width="6" style="41" customWidth="1"/>
    <col min="12051" max="12051" width="25.26953125" style="41" bestFit="1" customWidth="1"/>
    <col min="12052" max="12052" width="11" style="41" bestFit="1" customWidth="1"/>
    <col min="12053" max="12053" width="8.26953125" style="41" bestFit="1" customWidth="1"/>
    <col min="12054" max="12288" width="8.7265625" style="41"/>
    <col min="12289" max="12289" width="15.90625" style="41" customWidth="1"/>
    <col min="12290" max="12290" width="3.90625" style="41" bestFit="1" customWidth="1"/>
    <col min="12291" max="12291" width="38.26953125" style="41" customWidth="1"/>
    <col min="12292" max="12292" width="13.90625" style="41" bestFit="1" customWidth="1"/>
    <col min="12293" max="12293" width="13.08984375" style="41" bestFit="1" customWidth="1"/>
    <col min="12294" max="12294" width="7.26953125" style="41" customWidth="1"/>
    <col min="12295" max="12295" width="12.08984375" style="41" bestFit="1" customWidth="1"/>
    <col min="12296" max="12299" width="10.453125" style="41" bestFit="1" customWidth="1"/>
    <col min="12300" max="12300" width="5.90625" style="41" bestFit="1" customWidth="1"/>
    <col min="12301" max="12301" width="8.7265625" style="41" bestFit="1" customWidth="1"/>
    <col min="12302" max="12302" width="8.7265625" style="41" customWidth="1"/>
    <col min="12303" max="12303" width="8.453125" style="41" customWidth="1"/>
    <col min="12304" max="12304" width="14.36328125" style="41" bestFit="1" customWidth="1"/>
    <col min="12305" max="12305" width="10" style="41" bestFit="1" customWidth="1"/>
    <col min="12306" max="12306" width="6" style="41" customWidth="1"/>
    <col min="12307" max="12307" width="25.26953125" style="41" bestFit="1" customWidth="1"/>
    <col min="12308" max="12308" width="11" style="41" bestFit="1" customWidth="1"/>
    <col min="12309" max="12309" width="8.26953125" style="41" bestFit="1" customWidth="1"/>
    <col min="12310" max="12544" width="8.7265625" style="41"/>
    <col min="12545" max="12545" width="15.90625" style="41" customWidth="1"/>
    <col min="12546" max="12546" width="3.90625" style="41" bestFit="1" customWidth="1"/>
    <col min="12547" max="12547" width="38.26953125" style="41" customWidth="1"/>
    <col min="12548" max="12548" width="13.90625" style="41" bestFit="1" customWidth="1"/>
    <col min="12549" max="12549" width="13.08984375" style="41" bestFit="1" customWidth="1"/>
    <col min="12550" max="12550" width="7.26953125" style="41" customWidth="1"/>
    <col min="12551" max="12551" width="12.08984375" style="41" bestFit="1" customWidth="1"/>
    <col min="12552" max="12555" width="10.453125" style="41" bestFit="1" customWidth="1"/>
    <col min="12556" max="12556" width="5.90625" style="41" bestFit="1" customWidth="1"/>
    <col min="12557" max="12557" width="8.7265625" style="41" bestFit="1" customWidth="1"/>
    <col min="12558" max="12558" width="8.7265625" style="41" customWidth="1"/>
    <col min="12559" max="12559" width="8.453125" style="41" customWidth="1"/>
    <col min="12560" max="12560" width="14.36328125" style="41" bestFit="1" customWidth="1"/>
    <col min="12561" max="12561" width="10" style="41" bestFit="1" customWidth="1"/>
    <col min="12562" max="12562" width="6" style="41" customWidth="1"/>
    <col min="12563" max="12563" width="25.26953125" style="41" bestFit="1" customWidth="1"/>
    <col min="12564" max="12564" width="11" style="41" bestFit="1" customWidth="1"/>
    <col min="12565" max="12565" width="8.26953125" style="41" bestFit="1" customWidth="1"/>
    <col min="12566" max="12800" width="8.7265625" style="41"/>
    <col min="12801" max="12801" width="15.90625" style="41" customWidth="1"/>
    <col min="12802" max="12802" width="3.90625" style="41" bestFit="1" customWidth="1"/>
    <col min="12803" max="12803" width="38.26953125" style="41" customWidth="1"/>
    <col min="12804" max="12804" width="13.90625" style="41" bestFit="1" customWidth="1"/>
    <col min="12805" max="12805" width="13.08984375" style="41" bestFit="1" customWidth="1"/>
    <col min="12806" max="12806" width="7.26953125" style="41" customWidth="1"/>
    <col min="12807" max="12807" width="12.08984375" style="41" bestFit="1" customWidth="1"/>
    <col min="12808" max="12811" width="10.453125" style="41" bestFit="1" customWidth="1"/>
    <col min="12812" max="12812" width="5.90625" style="41" bestFit="1" customWidth="1"/>
    <col min="12813" max="12813" width="8.7265625" style="41" bestFit="1" customWidth="1"/>
    <col min="12814" max="12814" width="8.7265625" style="41" customWidth="1"/>
    <col min="12815" max="12815" width="8.453125" style="41" customWidth="1"/>
    <col min="12816" max="12816" width="14.36328125" style="41" bestFit="1" customWidth="1"/>
    <col min="12817" max="12817" width="10" style="41" bestFit="1" customWidth="1"/>
    <col min="12818" max="12818" width="6" style="41" customWidth="1"/>
    <col min="12819" max="12819" width="25.26953125" style="41" bestFit="1" customWidth="1"/>
    <col min="12820" max="12820" width="11" style="41" bestFit="1" customWidth="1"/>
    <col min="12821" max="12821" width="8.26953125" style="41" bestFit="1" customWidth="1"/>
    <col min="12822" max="13056" width="8.7265625" style="41"/>
    <col min="13057" max="13057" width="15.90625" style="41" customWidth="1"/>
    <col min="13058" max="13058" width="3.90625" style="41" bestFit="1" customWidth="1"/>
    <col min="13059" max="13059" width="38.26953125" style="41" customWidth="1"/>
    <col min="13060" max="13060" width="13.90625" style="41" bestFit="1" customWidth="1"/>
    <col min="13061" max="13061" width="13.08984375" style="41" bestFit="1" customWidth="1"/>
    <col min="13062" max="13062" width="7.26953125" style="41" customWidth="1"/>
    <col min="13063" max="13063" width="12.08984375" style="41" bestFit="1" customWidth="1"/>
    <col min="13064" max="13067" width="10.453125" style="41" bestFit="1" customWidth="1"/>
    <col min="13068" max="13068" width="5.90625" style="41" bestFit="1" customWidth="1"/>
    <col min="13069" max="13069" width="8.7265625" style="41" bestFit="1" customWidth="1"/>
    <col min="13070" max="13070" width="8.7265625" style="41" customWidth="1"/>
    <col min="13071" max="13071" width="8.453125" style="41" customWidth="1"/>
    <col min="13072" max="13072" width="14.36328125" style="41" bestFit="1" customWidth="1"/>
    <col min="13073" max="13073" width="10" style="41" bestFit="1" customWidth="1"/>
    <col min="13074" max="13074" width="6" style="41" customWidth="1"/>
    <col min="13075" max="13075" width="25.26953125" style="41" bestFit="1" customWidth="1"/>
    <col min="13076" max="13076" width="11" style="41" bestFit="1" customWidth="1"/>
    <col min="13077" max="13077" width="8.26953125" style="41" bestFit="1" customWidth="1"/>
    <col min="13078" max="13312" width="8.7265625" style="41"/>
    <col min="13313" max="13313" width="15.90625" style="41" customWidth="1"/>
    <col min="13314" max="13314" width="3.90625" style="41" bestFit="1" customWidth="1"/>
    <col min="13315" max="13315" width="38.26953125" style="41" customWidth="1"/>
    <col min="13316" max="13316" width="13.90625" style="41" bestFit="1" customWidth="1"/>
    <col min="13317" max="13317" width="13.08984375" style="41" bestFit="1" customWidth="1"/>
    <col min="13318" max="13318" width="7.26953125" style="41" customWidth="1"/>
    <col min="13319" max="13319" width="12.08984375" style="41" bestFit="1" customWidth="1"/>
    <col min="13320" max="13323" width="10.453125" style="41" bestFit="1" customWidth="1"/>
    <col min="13324" max="13324" width="5.90625" style="41" bestFit="1" customWidth="1"/>
    <col min="13325" max="13325" width="8.7265625" style="41" bestFit="1" customWidth="1"/>
    <col min="13326" max="13326" width="8.7265625" style="41" customWidth="1"/>
    <col min="13327" max="13327" width="8.453125" style="41" customWidth="1"/>
    <col min="13328" max="13328" width="14.36328125" style="41" bestFit="1" customWidth="1"/>
    <col min="13329" max="13329" width="10" style="41" bestFit="1" customWidth="1"/>
    <col min="13330" max="13330" width="6" style="41" customWidth="1"/>
    <col min="13331" max="13331" width="25.26953125" style="41" bestFit="1" customWidth="1"/>
    <col min="13332" max="13332" width="11" style="41" bestFit="1" customWidth="1"/>
    <col min="13333" max="13333" width="8.26953125" style="41" bestFit="1" customWidth="1"/>
    <col min="13334" max="13568" width="8.7265625" style="41"/>
    <col min="13569" max="13569" width="15.90625" style="41" customWidth="1"/>
    <col min="13570" max="13570" width="3.90625" style="41" bestFit="1" customWidth="1"/>
    <col min="13571" max="13571" width="38.26953125" style="41" customWidth="1"/>
    <col min="13572" max="13572" width="13.90625" style="41" bestFit="1" customWidth="1"/>
    <col min="13573" max="13573" width="13.08984375" style="41" bestFit="1" customWidth="1"/>
    <col min="13574" max="13574" width="7.26953125" style="41" customWidth="1"/>
    <col min="13575" max="13575" width="12.08984375" style="41" bestFit="1" customWidth="1"/>
    <col min="13576" max="13579" width="10.453125" style="41" bestFit="1" customWidth="1"/>
    <col min="13580" max="13580" width="5.90625" style="41" bestFit="1" customWidth="1"/>
    <col min="13581" max="13581" width="8.7265625" style="41" bestFit="1" customWidth="1"/>
    <col min="13582" max="13582" width="8.7265625" style="41" customWidth="1"/>
    <col min="13583" max="13583" width="8.453125" style="41" customWidth="1"/>
    <col min="13584" max="13584" width="14.36328125" style="41" bestFit="1" customWidth="1"/>
    <col min="13585" max="13585" width="10" style="41" bestFit="1" customWidth="1"/>
    <col min="13586" max="13586" width="6" style="41" customWidth="1"/>
    <col min="13587" max="13587" width="25.26953125" style="41" bestFit="1" customWidth="1"/>
    <col min="13588" max="13588" width="11" style="41" bestFit="1" customWidth="1"/>
    <col min="13589" max="13589" width="8.26953125" style="41" bestFit="1" customWidth="1"/>
    <col min="13590" max="13824" width="8.7265625" style="41"/>
    <col min="13825" max="13825" width="15.90625" style="41" customWidth="1"/>
    <col min="13826" max="13826" width="3.90625" style="41" bestFit="1" customWidth="1"/>
    <col min="13827" max="13827" width="38.26953125" style="41" customWidth="1"/>
    <col min="13828" max="13828" width="13.90625" style="41" bestFit="1" customWidth="1"/>
    <col min="13829" max="13829" width="13.08984375" style="41" bestFit="1" customWidth="1"/>
    <col min="13830" max="13830" width="7.26953125" style="41" customWidth="1"/>
    <col min="13831" max="13831" width="12.08984375" style="41" bestFit="1" customWidth="1"/>
    <col min="13832" max="13835" width="10.453125" style="41" bestFit="1" customWidth="1"/>
    <col min="13836" max="13836" width="5.90625" style="41" bestFit="1" customWidth="1"/>
    <col min="13837" max="13837" width="8.7265625" style="41" bestFit="1" customWidth="1"/>
    <col min="13838" max="13838" width="8.7265625" style="41" customWidth="1"/>
    <col min="13839" max="13839" width="8.453125" style="41" customWidth="1"/>
    <col min="13840" max="13840" width="14.36328125" style="41" bestFit="1" customWidth="1"/>
    <col min="13841" max="13841" width="10" style="41" bestFit="1" customWidth="1"/>
    <col min="13842" max="13842" width="6" style="41" customWidth="1"/>
    <col min="13843" max="13843" width="25.26953125" style="41" bestFit="1" customWidth="1"/>
    <col min="13844" max="13844" width="11" style="41" bestFit="1" customWidth="1"/>
    <col min="13845" max="13845" width="8.26953125" style="41" bestFit="1" customWidth="1"/>
    <col min="13846" max="14080" width="8.7265625" style="41"/>
    <col min="14081" max="14081" width="15.90625" style="41" customWidth="1"/>
    <col min="14082" max="14082" width="3.90625" style="41" bestFit="1" customWidth="1"/>
    <col min="14083" max="14083" width="38.26953125" style="41" customWidth="1"/>
    <col min="14084" max="14084" width="13.90625" style="41" bestFit="1" customWidth="1"/>
    <col min="14085" max="14085" width="13.08984375" style="41" bestFit="1" customWidth="1"/>
    <col min="14086" max="14086" width="7.26953125" style="41" customWidth="1"/>
    <col min="14087" max="14087" width="12.08984375" style="41" bestFit="1" customWidth="1"/>
    <col min="14088" max="14091" width="10.453125" style="41" bestFit="1" customWidth="1"/>
    <col min="14092" max="14092" width="5.90625" style="41" bestFit="1" customWidth="1"/>
    <col min="14093" max="14093" width="8.7265625" style="41" bestFit="1" customWidth="1"/>
    <col min="14094" max="14094" width="8.7265625" style="41" customWidth="1"/>
    <col min="14095" max="14095" width="8.453125" style="41" customWidth="1"/>
    <col min="14096" max="14096" width="14.36328125" style="41" bestFit="1" customWidth="1"/>
    <col min="14097" max="14097" width="10" style="41" bestFit="1" customWidth="1"/>
    <col min="14098" max="14098" width="6" style="41" customWidth="1"/>
    <col min="14099" max="14099" width="25.26953125" style="41" bestFit="1" customWidth="1"/>
    <col min="14100" max="14100" width="11" style="41" bestFit="1" customWidth="1"/>
    <col min="14101" max="14101" width="8.26953125" style="41" bestFit="1" customWidth="1"/>
    <col min="14102" max="14336" width="8.7265625" style="41"/>
    <col min="14337" max="14337" width="15.90625" style="41" customWidth="1"/>
    <col min="14338" max="14338" width="3.90625" style="41" bestFit="1" customWidth="1"/>
    <col min="14339" max="14339" width="38.26953125" style="41" customWidth="1"/>
    <col min="14340" max="14340" width="13.90625" style="41" bestFit="1" customWidth="1"/>
    <col min="14341" max="14341" width="13.08984375" style="41" bestFit="1" customWidth="1"/>
    <col min="14342" max="14342" width="7.26953125" style="41" customWidth="1"/>
    <col min="14343" max="14343" width="12.08984375" style="41" bestFit="1" customWidth="1"/>
    <col min="14344" max="14347" width="10.453125" style="41" bestFit="1" customWidth="1"/>
    <col min="14348" max="14348" width="5.90625" style="41" bestFit="1" customWidth="1"/>
    <col min="14349" max="14349" width="8.7265625" style="41" bestFit="1" customWidth="1"/>
    <col min="14350" max="14350" width="8.7265625" style="41" customWidth="1"/>
    <col min="14351" max="14351" width="8.453125" style="41" customWidth="1"/>
    <col min="14352" max="14352" width="14.36328125" style="41" bestFit="1" customWidth="1"/>
    <col min="14353" max="14353" width="10" style="41" bestFit="1" customWidth="1"/>
    <col min="14354" max="14354" width="6" style="41" customWidth="1"/>
    <col min="14355" max="14355" width="25.26953125" style="41" bestFit="1" customWidth="1"/>
    <col min="14356" max="14356" width="11" style="41" bestFit="1" customWidth="1"/>
    <col min="14357" max="14357" width="8.26953125" style="41" bestFit="1" customWidth="1"/>
    <col min="14358" max="14592" width="8.7265625" style="41"/>
    <col min="14593" max="14593" width="15.90625" style="41" customWidth="1"/>
    <col min="14594" max="14594" width="3.90625" style="41" bestFit="1" customWidth="1"/>
    <col min="14595" max="14595" width="38.26953125" style="41" customWidth="1"/>
    <col min="14596" max="14596" width="13.90625" style="41" bestFit="1" customWidth="1"/>
    <col min="14597" max="14597" width="13.08984375" style="41" bestFit="1" customWidth="1"/>
    <col min="14598" max="14598" width="7.26953125" style="41" customWidth="1"/>
    <col min="14599" max="14599" width="12.08984375" style="41" bestFit="1" customWidth="1"/>
    <col min="14600" max="14603" width="10.453125" style="41" bestFit="1" customWidth="1"/>
    <col min="14604" max="14604" width="5.90625" style="41" bestFit="1" customWidth="1"/>
    <col min="14605" max="14605" width="8.7265625" style="41" bestFit="1" customWidth="1"/>
    <col min="14606" max="14606" width="8.7265625" style="41" customWidth="1"/>
    <col min="14607" max="14607" width="8.453125" style="41" customWidth="1"/>
    <col min="14608" max="14608" width="14.36328125" style="41" bestFit="1" customWidth="1"/>
    <col min="14609" max="14609" width="10" style="41" bestFit="1" customWidth="1"/>
    <col min="14610" max="14610" width="6" style="41" customWidth="1"/>
    <col min="14611" max="14611" width="25.26953125" style="41" bestFit="1" customWidth="1"/>
    <col min="14612" max="14612" width="11" style="41" bestFit="1" customWidth="1"/>
    <col min="14613" max="14613" width="8.26953125" style="41" bestFit="1" customWidth="1"/>
    <col min="14614" max="14848" width="8.7265625" style="41"/>
    <col min="14849" max="14849" width="15.90625" style="41" customWidth="1"/>
    <col min="14850" max="14850" width="3.90625" style="41" bestFit="1" customWidth="1"/>
    <col min="14851" max="14851" width="38.26953125" style="41" customWidth="1"/>
    <col min="14852" max="14852" width="13.90625" style="41" bestFit="1" customWidth="1"/>
    <col min="14853" max="14853" width="13.08984375" style="41" bestFit="1" customWidth="1"/>
    <col min="14854" max="14854" width="7.26953125" style="41" customWidth="1"/>
    <col min="14855" max="14855" width="12.08984375" style="41" bestFit="1" customWidth="1"/>
    <col min="14856" max="14859" width="10.453125" style="41" bestFit="1" customWidth="1"/>
    <col min="14860" max="14860" width="5.90625" style="41" bestFit="1" customWidth="1"/>
    <col min="14861" max="14861" width="8.7265625" style="41" bestFit="1" customWidth="1"/>
    <col min="14862" max="14862" width="8.7265625" style="41" customWidth="1"/>
    <col min="14863" max="14863" width="8.453125" style="41" customWidth="1"/>
    <col min="14864" max="14864" width="14.36328125" style="41" bestFit="1" customWidth="1"/>
    <col min="14865" max="14865" width="10" style="41" bestFit="1" customWidth="1"/>
    <col min="14866" max="14866" width="6" style="41" customWidth="1"/>
    <col min="14867" max="14867" width="25.26953125" style="41" bestFit="1" customWidth="1"/>
    <col min="14868" max="14868" width="11" style="41" bestFit="1" customWidth="1"/>
    <col min="14869" max="14869" width="8.26953125" style="41" bestFit="1" customWidth="1"/>
    <col min="14870" max="15104" width="8.7265625" style="41"/>
    <col min="15105" max="15105" width="15.90625" style="41" customWidth="1"/>
    <col min="15106" max="15106" width="3.90625" style="41" bestFit="1" customWidth="1"/>
    <col min="15107" max="15107" width="38.26953125" style="41" customWidth="1"/>
    <col min="15108" max="15108" width="13.90625" style="41" bestFit="1" customWidth="1"/>
    <col min="15109" max="15109" width="13.08984375" style="41" bestFit="1" customWidth="1"/>
    <col min="15110" max="15110" width="7.26953125" style="41" customWidth="1"/>
    <col min="15111" max="15111" width="12.08984375" style="41" bestFit="1" customWidth="1"/>
    <col min="15112" max="15115" width="10.453125" style="41" bestFit="1" customWidth="1"/>
    <col min="15116" max="15116" width="5.90625" style="41" bestFit="1" customWidth="1"/>
    <col min="15117" max="15117" width="8.7265625" style="41" bestFit="1" customWidth="1"/>
    <col min="15118" max="15118" width="8.7265625" style="41" customWidth="1"/>
    <col min="15119" max="15119" width="8.453125" style="41" customWidth="1"/>
    <col min="15120" max="15120" width="14.36328125" style="41" bestFit="1" customWidth="1"/>
    <col min="15121" max="15121" width="10" style="41" bestFit="1" customWidth="1"/>
    <col min="15122" max="15122" width="6" style="41" customWidth="1"/>
    <col min="15123" max="15123" width="25.26953125" style="41" bestFit="1" customWidth="1"/>
    <col min="15124" max="15124" width="11" style="41" bestFit="1" customWidth="1"/>
    <col min="15125" max="15125" width="8.26953125" style="41" bestFit="1" customWidth="1"/>
    <col min="15126" max="15360" width="8.7265625" style="41"/>
    <col min="15361" max="15361" width="15.90625" style="41" customWidth="1"/>
    <col min="15362" max="15362" width="3.90625" style="41" bestFit="1" customWidth="1"/>
    <col min="15363" max="15363" width="38.26953125" style="41" customWidth="1"/>
    <col min="15364" max="15364" width="13.90625" style="41" bestFit="1" customWidth="1"/>
    <col min="15365" max="15365" width="13.08984375" style="41" bestFit="1" customWidth="1"/>
    <col min="15366" max="15366" width="7.26953125" style="41" customWidth="1"/>
    <col min="15367" max="15367" width="12.08984375" style="41" bestFit="1" customWidth="1"/>
    <col min="15368" max="15371" width="10.453125" style="41" bestFit="1" customWidth="1"/>
    <col min="15372" max="15372" width="5.90625" style="41" bestFit="1" customWidth="1"/>
    <col min="15373" max="15373" width="8.7265625" style="41" bestFit="1" customWidth="1"/>
    <col min="15374" max="15374" width="8.7265625" style="41" customWidth="1"/>
    <col min="15375" max="15375" width="8.453125" style="41" customWidth="1"/>
    <col min="15376" max="15376" width="14.36328125" style="41" bestFit="1" customWidth="1"/>
    <col min="15377" max="15377" width="10" style="41" bestFit="1" customWidth="1"/>
    <col min="15378" max="15378" width="6" style="41" customWidth="1"/>
    <col min="15379" max="15379" width="25.26953125" style="41" bestFit="1" customWidth="1"/>
    <col min="15380" max="15380" width="11" style="41" bestFit="1" customWidth="1"/>
    <col min="15381" max="15381" width="8.26953125" style="41" bestFit="1" customWidth="1"/>
    <col min="15382" max="15616" width="8.7265625" style="41"/>
    <col min="15617" max="15617" width="15.90625" style="41" customWidth="1"/>
    <col min="15618" max="15618" width="3.90625" style="41" bestFit="1" customWidth="1"/>
    <col min="15619" max="15619" width="38.26953125" style="41" customWidth="1"/>
    <col min="15620" max="15620" width="13.90625" style="41" bestFit="1" customWidth="1"/>
    <col min="15621" max="15621" width="13.08984375" style="41" bestFit="1" customWidth="1"/>
    <col min="15622" max="15622" width="7.26953125" style="41" customWidth="1"/>
    <col min="15623" max="15623" width="12.08984375" style="41" bestFit="1" customWidth="1"/>
    <col min="15624" max="15627" width="10.453125" style="41" bestFit="1" customWidth="1"/>
    <col min="15628" max="15628" width="5.90625" style="41" bestFit="1" customWidth="1"/>
    <col min="15629" max="15629" width="8.7265625" style="41" bestFit="1" customWidth="1"/>
    <col min="15630" max="15630" width="8.7265625" style="41" customWidth="1"/>
    <col min="15631" max="15631" width="8.453125" style="41" customWidth="1"/>
    <col min="15632" max="15632" width="14.36328125" style="41" bestFit="1" customWidth="1"/>
    <col min="15633" max="15633" width="10" style="41" bestFit="1" customWidth="1"/>
    <col min="15634" max="15634" width="6" style="41" customWidth="1"/>
    <col min="15635" max="15635" width="25.26953125" style="41" bestFit="1" customWidth="1"/>
    <col min="15636" max="15636" width="11" style="41" bestFit="1" customWidth="1"/>
    <col min="15637" max="15637" width="8.26953125" style="41" bestFit="1" customWidth="1"/>
    <col min="15638" max="15872" width="8.7265625" style="41"/>
    <col min="15873" max="15873" width="15.90625" style="41" customWidth="1"/>
    <col min="15874" max="15874" width="3.90625" style="41" bestFit="1" customWidth="1"/>
    <col min="15875" max="15875" width="38.26953125" style="41" customWidth="1"/>
    <col min="15876" max="15876" width="13.90625" style="41" bestFit="1" customWidth="1"/>
    <col min="15877" max="15877" width="13.08984375" style="41" bestFit="1" customWidth="1"/>
    <col min="15878" max="15878" width="7.26953125" style="41" customWidth="1"/>
    <col min="15879" max="15879" width="12.08984375" style="41" bestFit="1" customWidth="1"/>
    <col min="15880" max="15883" width="10.453125" style="41" bestFit="1" customWidth="1"/>
    <col min="15884" max="15884" width="5.90625" style="41" bestFit="1" customWidth="1"/>
    <col min="15885" max="15885" width="8.7265625" style="41" bestFit="1" customWidth="1"/>
    <col min="15886" max="15886" width="8.7265625" style="41" customWidth="1"/>
    <col min="15887" max="15887" width="8.453125" style="41" customWidth="1"/>
    <col min="15888" max="15888" width="14.36328125" style="41" bestFit="1" customWidth="1"/>
    <col min="15889" max="15889" width="10" style="41" bestFit="1" customWidth="1"/>
    <col min="15890" max="15890" width="6" style="41" customWidth="1"/>
    <col min="15891" max="15891" width="25.26953125" style="41" bestFit="1" customWidth="1"/>
    <col min="15892" max="15892" width="11" style="41" bestFit="1" customWidth="1"/>
    <col min="15893" max="15893" width="8.26953125" style="41" bestFit="1" customWidth="1"/>
    <col min="15894" max="16128" width="8.7265625" style="41"/>
    <col min="16129" max="16129" width="15.90625" style="41" customWidth="1"/>
    <col min="16130" max="16130" width="3.90625" style="41" bestFit="1" customWidth="1"/>
    <col min="16131" max="16131" width="38.26953125" style="41" customWidth="1"/>
    <col min="16132" max="16132" width="13.90625" style="41" bestFit="1" customWidth="1"/>
    <col min="16133" max="16133" width="13.08984375" style="41" bestFit="1" customWidth="1"/>
    <col min="16134" max="16134" width="7.26953125" style="41" customWidth="1"/>
    <col min="16135" max="16135" width="12.08984375" style="41" bestFit="1" customWidth="1"/>
    <col min="16136" max="16139" width="10.453125" style="41" bestFit="1" customWidth="1"/>
    <col min="16140" max="16140" width="5.90625" style="41" bestFit="1" customWidth="1"/>
    <col min="16141" max="16141" width="8.7265625" style="41" bestFit="1" customWidth="1"/>
    <col min="16142" max="16142" width="8.7265625" style="41" customWidth="1"/>
    <col min="16143" max="16143" width="8.453125" style="41" customWidth="1"/>
    <col min="16144" max="16144" width="14.36328125" style="41" bestFit="1" customWidth="1"/>
    <col min="16145" max="16145" width="10" style="41" bestFit="1" customWidth="1"/>
    <col min="16146" max="16146" width="6" style="41" customWidth="1"/>
    <col min="16147" max="16147" width="25.26953125" style="41" bestFit="1" customWidth="1"/>
    <col min="16148" max="16148" width="11" style="41" bestFit="1" customWidth="1"/>
    <col min="16149" max="16149" width="8.26953125" style="41" bestFit="1" customWidth="1"/>
    <col min="16150" max="16384" width="8.7265625" style="41"/>
  </cols>
  <sheetData>
    <row r="1" spans="1:24" ht="21.75" customHeight="1">
      <c r="A1" s="76"/>
      <c r="B1" s="76"/>
      <c r="P1" s="75"/>
    </row>
    <row r="2" spans="1:24" ht="15.5">
      <c r="E2" s="74"/>
      <c r="J2" s="71" t="s">
        <v>0</v>
      </c>
      <c r="K2" s="71"/>
      <c r="L2" s="71"/>
      <c r="M2" s="71"/>
      <c r="N2" s="71"/>
      <c r="O2" s="71"/>
      <c r="P2" s="71"/>
      <c r="Q2" s="71"/>
      <c r="R2" s="333" t="s">
        <v>340</v>
      </c>
      <c r="S2" s="333"/>
      <c r="T2" s="333"/>
      <c r="U2" s="333"/>
      <c r="V2" s="71"/>
    </row>
    <row r="3" spans="1:24" ht="23.25" customHeight="1">
      <c r="A3" s="73" t="s">
        <v>2</v>
      </c>
      <c r="B3" s="72"/>
      <c r="C3" s="71"/>
      <c r="I3" s="71"/>
      <c r="P3" s="70"/>
      <c r="U3" s="13"/>
      <c r="V3" s="13" t="s">
        <v>3</v>
      </c>
    </row>
    <row r="4" spans="1:24" ht="14.25" customHeight="1" thickBot="1">
      <c r="A4" s="241" t="s">
        <v>4</v>
      </c>
      <c r="B4" s="268" t="s">
        <v>5</v>
      </c>
      <c r="C4" s="269"/>
      <c r="D4" s="274"/>
      <c r="E4" s="268" t="s">
        <v>6</v>
      </c>
      <c r="F4" s="274"/>
      <c r="G4" s="244" t="s">
        <v>7</v>
      </c>
      <c r="H4" s="276" t="s">
        <v>8</v>
      </c>
      <c r="I4" s="244" t="s">
        <v>9</v>
      </c>
      <c r="J4" s="244" t="s">
        <v>10</v>
      </c>
      <c r="K4" s="277" t="s">
        <v>11</v>
      </c>
      <c r="L4" s="203" t="s">
        <v>12</v>
      </c>
      <c r="M4" s="204"/>
      <c r="N4" s="204"/>
      <c r="O4" s="205"/>
      <c r="P4" s="244" t="s">
        <v>13</v>
      </c>
      <c r="Q4" s="256" t="s">
        <v>14</v>
      </c>
      <c r="R4" s="257"/>
      <c r="S4" s="258"/>
      <c r="T4" s="262" t="s">
        <v>15</v>
      </c>
      <c r="U4" s="264" t="s">
        <v>16</v>
      </c>
      <c r="V4" s="247" t="s">
        <v>17</v>
      </c>
    </row>
    <row r="5" spans="1:24" ht="14.25" customHeight="1">
      <c r="A5" s="242"/>
      <c r="B5" s="270"/>
      <c r="C5" s="271"/>
      <c r="D5" s="275"/>
      <c r="E5" s="272"/>
      <c r="F5" s="275"/>
      <c r="G5" s="242"/>
      <c r="H5" s="242"/>
      <c r="I5" s="242"/>
      <c r="J5" s="242"/>
      <c r="K5" s="270"/>
      <c r="L5" s="249" t="s">
        <v>18</v>
      </c>
      <c r="M5" s="252" t="s">
        <v>19</v>
      </c>
      <c r="N5" s="222" t="s">
        <v>20</v>
      </c>
      <c r="O5" s="248" t="s">
        <v>21</v>
      </c>
      <c r="P5" s="245"/>
      <c r="Q5" s="259"/>
      <c r="R5" s="260"/>
      <c r="S5" s="261"/>
      <c r="T5" s="263"/>
      <c r="U5" s="265"/>
      <c r="V5" s="248"/>
    </row>
    <row r="6" spans="1:24" ht="14.25" customHeight="1">
      <c r="A6" s="242"/>
      <c r="B6" s="270"/>
      <c r="C6" s="271"/>
      <c r="D6" s="241" t="s">
        <v>22</v>
      </c>
      <c r="E6" s="241" t="s">
        <v>22</v>
      </c>
      <c r="F6" s="244" t="s">
        <v>23</v>
      </c>
      <c r="G6" s="242"/>
      <c r="H6" s="242"/>
      <c r="I6" s="242"/>
      <c r="J6" s="242"/>
      <c r="K6" s="270"/>
      <c r="L6" s="250"/>
      <c r="M6" s="253"/>
      <c r="N6" s="223"/>
      <c r="O6" s="255"/>
      <c r="P6" s="245"/>
      <c r="Q6" s="244" t="s">
        <v>24</v>
      </c>
      <c r="R6" s="244" t="s">
        <v>25</v>
      </c>
      <c r="S6" s="241" t="s">
        <v>26</v>
      </c>
      <c r="T6" s="238" t="s">
        <v>27</v>
      </c>
      <c r="U6" s="265"/>
      <c r="V6" s="248"/>
    </row>
    <row r="7" spans="1:24">
      <c r="A7" s="242"/>
      <c r="B7" s="270"/>
      <c r="C7" s="271"/>
      <c r="D7" s="242"/>
      <c r="E7" s="242"/>
      <c r="F7" s="242"/>
      <c r="G7" s="242"/>
      <c r="H7" s="242"/>
      <c r="I7" s="242"/>
      <c r="J7" s="242"/>
      <c r="K7" s="270"/>
      <c r="L7" s="250"/>
      <c r="M7" s="253"/>
      <c r="N7" s="223"/>
      <c r="O7" s="255"/>
      <c r="P7" s="245"/>
      <c r="Q7" s="245"/>
      <c r="R7" s="245"/>
      <c r="S7" s="242"/>
      <c r="T7" s="239"/>
      <c r="U7" s="265"/>
      <c r="V7" s="248"/>
    </row>
    <row r="8" spans="1:24">
      <c r="A8" s="243"/>
      <c r="B8" s="272"/>
      <c r="C8" s="273"/>
      <c r="D8" s="243"/>
      <c r="E8" s="243"/>
      <c r="F8" s="243"/>
      <c r="G8" s="243"/>
      <c r="H8" s="243"/>
      <c r="I8" s="243"/>
      <c r="J8" s="243"/>
      <c r="K8" s="272"/>
      <c r="L8" s="251"/>
      <c r="M8" s="254"/>
      <c r="N8" s="224"/>
      <c r="O8" s="255"/>
      <c r="P8" s="246"/>
      <c r="Q8" s="246"/>
      <c r="R8" s="246"/>
      <c r="S8" s="243"/>
      <c r="T8" s="240"/>
      <c r="U8" s="266"/>
      <c r="V8" s="248"/>
      <c r="X8" s="69" t="s">
        <v>28</v>
      </c>
    </row>
    <row r="9" spans="1:24" ht="24" customHeight="1">
      <c r="A9" s="68" t="s">
        <v>339</v>
      </c>
      <c r="B9" s="64" t="s">
        <v>338</v>
      </c>
      <c r="C9" s="63" t="s">
        <v>337</v>
      </c>
      <c r="D9" s="155" t="s">
        <v>336</v>
      </c>
      <c r="E9" s="47" t="s">
        <v>266</v>
      </c>
      <c r="F9" s="53">
        <v>0.65800000000000003</v>
      </c>
      <c r="G9" s="48" t="s">
        <v>113</v>
      </c>
      <c r="H9" s="47">
        <v>730</v>
      </c>
      <c r="I9" s="47">
        <v>350</v>
      </c>
      <c r="J9" s="47">
        <v>1190</v>
      </c>
      <c r="K9" s="48" t="s">
        <v>263</v>
      </c>
      <c r="L9" s="59">
        <v>18.7</v>
      </c>
      <c r="M9" s="58">
        <f t="shared" ref="M9:M20" si="0">IF(L9&gt;0,1/L9*34.6*67.1,"")</f>
        <v>124.15294117647058</v>
      </c>
      <c r="N9" s="162">
        <v>18.2</v>
      </c>
      <c r="O9" s="49">
        <v>21</v>
      </c>
      <c r="P9" s="47" t="s">
        <v>285</v>
      </c>
      <c r="Q9" s="48" t="s">
        <v>287</v>
      </c>
      <c r="R9" s="47" t="s">
        <v>39</v>
      </c>
      <c r="S9" s="47"/>
      <c r="T9" s="46"/>
      <c r="U9" s="45">
        <f t="shared" ref="U9:U20" si="1">IFERROR(IF(L9&lt;N9,"",(ROUNDDOWN(L9/N9*100,0))),"")</f>
        <v>102</v>
      </c>
      <c r="V9" s="44" t="str">
        <f t="shared" ref="V9:V20" si="2">IF(X9&lt;90,"",X9)</f>
        <v/>
      </c>
      <c r="X9" s="43">
        <f t="shared" ref="X9:X20" si="3">IFERROR(ROUNDDOWN(L9/O9*100,0),"")</f>
        <v>89</v>
      </c>
    </row>
    <row r="10" spans="1:24" ht="24" customHeight="1">
      <c r="A10" s="61"/>
      <c r="B10" s="61"/>
      <c r="C10" s="60"/>
      <c r="D10" s="155" t="s">
        <v>336</v>
      </c>
      <c r="E10" s="47" t="s">
        <v>266</v>
      </c>
      <c r="F10" s="53">
        <v>0.65800000000000003</v>
      </c>
      <c r="G10" s="48" t="s">
        <v>33</v>
      </c>
      <c r="H10" s="47">
        <v>770</v>
      </c>
      <c r="I10" s="47">
        <v>350</v>
      </c>
      <c r="J10" s="47">
        <v>1230</v>
      </c>
      <c r="K10" s="48" t="s">
        <v>263</v>
      </c>
      <c r="L10" s="59">
        <v>18.7</v>
      </c>
      <c r="M10" s="58">
        <f t="shared" si="0"/>
        <v>124.15294117647058</v>
      </c>
      <c r="N10" s="162">
        <v>18</v>
      </c>
      <c r="O10" s="49">
        <v>20.399999999999999</v>
      </c>
      <c r="P10" s="47" t="s">
        <v>285</v>
      </c>
      <c r="Q10" s="48" t="s">
        <v>287</v>
      </c>
      <c r="R10" s="47" t="s">
        <v>49</v>
      </c>
      <c r="S10" s="47"/>
      <c r="T10" s="46"/>
      <c r="U10" s="45">
        <f t="shared" si="1"/>
        <v>103</v>
      </c>
      <c r="V10" s="44">
        <f t="shared" si="2"/>
        <v>91</v>
      </c>
      <c r="X10" s="43">
        <f t="shared" si="3"/>
        <v>91</v>
      </c>
    </row>
    <row r="11" spans="1:24" ht="24" customHeight="1">
      <c r="A11" s="61"/>
      <c r="B11" s="61"/>
      <c r="C11" s="60"/>
      <c r="D11" s="155" t="s">
        <v>336</v>
      </c>
      <c r="E11" s="47" t="s">
        <v>266</v>
      </c>
      <c r="F11" s="53">
        <v>0.65800000000000003</v>
      </c>
      <c r="G11" s="48" t="s">
        <v>288</v>
      </c>
      <c r="H11" s="47">
        <v>780</v>
      </c>
      <c r="I11" s="47">
        <v>350</v>
      </c>
      <c r="J11" s="47">
        <v>1240</v>
      </c>
      <c r="K11" s="48" t="s">
        <v>263</v>
      </c>
      <c r="L11" s="59">
        <v>18.7</v>
      </c>
      <c r="M11" s="58">
        <f t="shared" si="0"/>
        <v>124.15294117647058</v>
      </c>
      <c r="N11" s="162">
        <v>18</v>
      </c>
      <c r="O11" s="49">
        <v>20.399999999999999</v>
      </c>
      <c r="P11" s="47" t="s">
        <v>285</v>
      </c>
      <c r="Q11" s="48" t="s">
        <v>287</v>
      </c>
      <c r="R11" s="47" t="s">
        <v>49</v>
      </c>
      <c r="S11" s="47"/>
      <c r="T11" s="46"/>
      <c r="U11" s="45">
        <f t="shared" si="1"/>
        <v>103</v>
      </c>
      <c r="V11" s="44">
        <f t="shared" si="2"/>
        <v>91</v>
      </c>
      <c r="X11" s="43">
        <f t="shared" si="3"/>
        <v>91</v>
      </c>
    </row>
    <row r="12" spans="1:24" ht="24" customHeight="1">
      <c r="A12" s="62"/>
      <c r="B12" s="61"/>
      <c r="C12" s="60"/>
      <c r="D12" s="54" t="s">
        <v>336</v>
      </c>
      <c r="E12" s="47" t="s">
        <v>266</v>
      </c>
      <c r="F12" s="53">
        <v>0.65800000000000003</v>
      </c>
      <c r="G12" s="48" t="s">
        <v>281</v>
      </c>
      <c r="H12" s="47">
        <v>750</v>
      </c>
      <c r="I12" s="47">
        <v>350</v>
      </c>
      <c r="J12" s="47">
        <v>1210</v>
      </c>
      <c r="K12" s="48" t="s">
        <v>263</v>
      </c>
      <c r="L12" s="59">
        <v>15.7</v>
      </c>
      <c r="M12" s="58">
        <f t="shared" si="0"/>
        <v>147.87643312101909</v>
      </c>
      <c r="N12" s="50">
        <v>16</v>
      </c>
      <c r="O12" s="49">
        <v>19.8</v>
      </c>
      <c r="P12" s="47" t="s">
        <v>285</v>
      </c>
      <c r="Q12" s="48" t="s">
        <v>38</v>
      </c>
      <c r="R12" s="47" t="s">
        <v>39</v>
      </c>
      <c r="S12" s="47"/>
      <c r="T12" s="26"/>
      <c r="U12" s="27" t="str">
        <f t="shared" si="1"/>
        <v/>
      </c>
      <c r="V12" s="28" t="str">
        <f t="shared" si="2"/>
        <v/>
      </c>
      <c r="X12" s="43">
        <f t="shared" si="3"/>
        <v>79</v>
      </c>
    </row>
    <row r="13" spans="1:24" ht="24" customHeight="1">
      <c r="A13" s="62"/>
      <c r="B13" s="61"/>
      <c r="C13" s="60"/>
      <c r="D13" s="54" t="s">
        <v>336</v>
      </c>
      <c r="E13" s="47" t="s">
        <v>266</v>
      </c>
      <c r="F13" s="53">
        <v>0.65800000000000003</v>
      </c>
      <c r="G13" s="48" t="s">
        <v>281</v>
      </c>
      <c r="H13" s="47">
        <v>790</v>
      </c>
      <c r="I13" s="47">
        <v>350</v>
      </c>
      <c r="J13" s="47">
        <v>1250</v>
      </c>
      <c r="K13" s="48" t="s">
        <v>263</v>
      </c>
      <c r="L13" s="59">
        <v>15.7</v>
      </c>
      <c r="M13" s="58">
        <f t="shared" si="0"/>
        <v>147.87643312101909</v>
      </c>
      <c r="N13" s="50">
        <v>16</v>
      </c>
      <c r="O13" s="49">
        <v>19.8</v>
      </c>
      <c r="P13" s="47" t="s">
        <v>285</v>
      </c>
      <c r="Q13" s="48" t="s">
        <v>38</v>
      </c>
      <c r="R13" s="47" t="s">
        <v>49</v>
      </c>
      <c r="S13" s="47"/>
      <c r="T13" s="26"/>
      <c r="U13" s="27" t="str">
        <f t="shared" si="1"/>
        <v/>
      </c>
      <c r="V13" s="28" t="str">
        <f t="shared" si="2"/>
        <v/>
      </c>
      <c r="X13" s="43">
        <f t="shared" si="3"/>
        <v>79</v>
      </c>
    </row>
    <row r="14" spans="1:24" ht="24" customHeight="1">
      <c r="A14" s="61"/>
      <c r="B14" s="61"/>
      <c r="C14" s="60"/>
      <c r="D14" s="155" t="s">
        <v>332</v>
      </c>
      <c r="E14" s="47" t="s">
        <v>266</v>
      </c>
      <c r="F14" s="53">
        <v>0.65800000000000003</v>
      </c>
      <c r="G14" s="48" t="s">
        <v>121</v>
      </c>
      <c r="H14" s="47" t="s">
        <v>141</v>
      </c>
      <c r="I14" s="47">
        <v>350</v>
      </c>
      <c r="J14" s="47" t="s">
        <v>140</v>
      </c>
      <c r="K14" s="48" t="s">
        <v>263</v>
      </c>
      <c r="L14" s="59">
        <v>16.399999999999999</v>
      </c>
      <c r="M14" s="58">
        <f t="shared" si="0"/>
        <v>141.56463414634146</v>
      </c>
      <c r="N14" s="162">
        <v>15.4</v>
      </c>
      <c r="O14" s="49">
        <v>19.2</v>
      </c>
      <c r="P14" s="47" t="s">
        <v>300</v>
      </c>
      <c r="Q14" s="48" t="s">
        <v>38</v>
      </c>
      <c r="R14" s="47" t="s">
        <v>39</v>
      </c>
      <c r="S14" s="47"/>
      <c r="T14" s="157" t="s">
        <v>273</v>
      </c>
      <c r="U14" s="45">
        <f t="shared" si="1"/>
        <v>106</v>
      </c>
      <c r="V14" s="44" t="str">
        <f t="shared" si="2"/>
        <v/>
      </c>
      <c r="X14" s="43">
        <f t="shared" si="3"/>
        <v>85</v>
      </c>
    </row>
    <row r="15" spans="1:24" ht="24" customHeight="1">
      <c r="A15" s="61"/>
      <c r="B15" s="61"/>
      <c r="C15" s="60"/>
      <c r="D15" s="155" t="s">
        <v>332</v>
      </c>
      <c r="E15" s="47" t="s">
        <v>266</v>
      </c>
      <c r="F15" s="53">
        <v>0.65800000000000003</v>
      </c>
      <c r="G15" s="48" t="s">
        <v>121</v>
      </c>
      <c r="H15" s="47">
        <v>960</v>
      </c>
      <c r="I15" s="47">
        <v>350</v>
      </c>
      <c r="J15" s="47" t="s">
        <v>335</v>
      </c>
      <c r="K15" s="48" t="s">
        <v>263</v>
      </c>
      <c r="L15" s="59">
        <v>16.399999999999999</v>
      </c>
      <c r="M15" s="58">
        <f t="shared" si="0"/>
        <v>141.56463414634146</v>
      </c>
      <c r="N15" s="162">
        <v>15.4</v>
      </c>
      <c r="O15" s="49">
        <v>19.2</v>
      </c>
      <c r="P15" s="47" t="s">
        <v>300</v>
      </c>
      <c r="Q15" s="48" t="s">
        <v>38</v>
      </c>
      <c r="R15" s="47" t="s">
        <v>49</v>
      </c>
      <c r="S15" s="47"/>
      <c r="T15" s="157" t="s">
        <v>273</v>
      </c>
      <c r="U15" s="45">
        <f t="shared" si="1"/>
        <v>106</v>
      </c>
      <c r="V15" s="44" t="str">
        <f t="shared" si="2"/>
        <v/>
      </c>
      <c r="X15" s="43">
        <f t="shared" si="3"/>
        <v>85</v>
      </c>
    </row>
    <row r="16" spans="1:24" ht="24" customHeight="1">
      <c r="A16" s="61"/>
      <c r="B16" s="61"/>
      <c r="C16" s="60"/>
      <c r="D16" s="155" t="s">
        <v>332</v>
      </c>
      <c r="E16" s="47" t="s">
        <v>266</v>
      </c>
      <c r="F16" s="53">
        <v>0.65800000000000003</v>
      </c>
      <c r="G16" s="48" t="s">
        <v>121</v>
      </c>
      <c r="H16" s="47">
        <v>980</v>
      </c>
      <c r="I16" s="47">
        <v>350</v>
      </c>
      <c r="J16" s="47" t="s">
        <v>334</v>
      </c>
      <c r="K16" s="48" t="s">
        <v>263</v>
      </c>
      <c r="L16" s="59">
        <v>16.399999999999999</v>
      </c>
      <c r="M16" s="58">
        <f t="shared" si="0"/>
        <v>141.56463414634146</v>
      </c>
      <c r="N16" s="162">
        <v>14.7</v>
      </c>
      <c r="O16" s="49">
        <v>18.7</v>
      </c>
      <c r="P16" s="47" t="s">
        <v>300</v>
      </c>
      <c r="Q16" s="48" t="s">
        <v>38</v>
      </c>
      <c r="R16" s="47" t="s">
        <v>49</v>
      </c>
      <c r="S16" s="47"/>
      <c r="T16" s="157" t="s">
        <v>273</v>
      </c>
      <c r="U16" s="45">
        <f t="shared" si="1"/>
        <v>111</v>
      </c>
      <c r="V16" s="44" t="str">
        <f t="shared" si="2"/>
        <v/>
      </c>
      <c r="X16" s="43">
        <f t="shared" si="3"/>
        <v>87</v>
      </c>
    </row>
    <row r="17" spans="1:24" ht="24" customHeight="1">
      <c r="A17" s="62"/>
      <c r="B17" s="61"/>
      <c r="C17" s="60"/>
      <c r="D17" s="54" t="s">
        <v>332</v>
      </c>
      <c r="E17" s="47" t="s">
        <v>266</v>
      </c>
      <c r="F17" s="53">
        <v>0.65800000000000003</v>
      </c>
      <c r="G17" s="48" t="s">
        <v>281</v>
      </c>
      <c r="H17" s="47">
        <v>890</v>
      </c>
      <c r="I17" s="47">
        <v>350</v>
      </c>
      <c r="J17" s="47" t="s">
        <v>283</v>
      </c>
      <c r="K17" s="48" t="s">
        <v>333</v>
      </c>
      <c r="L17" s="59">
        <v>14.6</v>
      </c>
      <c r="M17" s="58">
        <f t="shared" si="0"/>
        <v>159.01780821917808</v>
      </c>
      <c r="N17" s="50">
        <v>15.4</v>
      </c>
      <c r="O17" s="49">
        <v>19.2</v>
      </c>
      <c r="P17" s="47" t="s">
        <v>279</v>
      </c>
      <c r="Q17" s="48" t="s">
        <v>38</v>
      </c>
      <c r="R17" s="47" t="s">
        <v>39</v>
      </c>
      <c r="S17" s="47"/>
      <c r="T17" s="26" t="s">
        <v>85</v>
      </c>
      <c r="U17" s="27" t="str">
        <f t="shared" si="1"/>
        <v/>
      </c>
      <c r="V17" s="28" t="str">
        <f t="shared" si="2"/>
        <v/>
      </c>
      <c r="X17" s="43">
        <f t="shared" si="3"/>
        <v>76</v>
      </c>
    </row>
    <row r="18" spans="1:24" ht="24" customHeight="1">
      <c r="A18" s="62"/>
      <c r="B18" s="61"/>
      <c r="C18" s="60"/>
      <c r="D18" s="54" t="s">
        <v>332</v>
      </c>
      <c r="E18" s="47" t="s">
        <v>266</v>
      </c>
      <c r="F18" s="53">
        <v>0.65800000000000003</v>
      </c>
      <c r="G18" s="48" t="s">
        <v>281</v>
      </c>
      <c r="H18" s="47">
        <v>930</v>
      </c>
      <c r="I18" s="47">
        <v>350</v>
      </c>
      <c r="J18" s="47" t="s">
        <v>280</v>
      </c>
      <c r="K18" s="48" t="s">
        <v>263</v>
      </c>
      <c r="L18" s="59">
        <v>14.6</v>
      </c>
      <c r="M18" s="58">
        <f t="shared" si="0"/>
        <v>159.01780821917808</v>
      </c>
      <c r="N18" s="50">
        <v>15.4</v>
      </c>
      <c r="O18" s="49">
        <v>19.2</v>
      </c>
      <c r="P18" s="47" t="s">
        <v>279</v>
      </c>
      <c r="Q18" s="48" t="s">
        <v>38</v>
      </c>
      <c r="R18" s="47" t="s">
        <v>49</v>
      </c>
      <c r="S18" s="47"/>
      <c r="T18" s="26" t="s">
        <v>85</v>
      </c>
      <c r="U18" s="27" t="str">
        <f t="shared" si="1"/>
        <v/>
      </c>
      <c r="V18" s="28" t="str">
        <f t="shared" si="2"/>
        <v/>
      </c>
      <c r="X18" s="43">
        <f t="shared" si="3"/>
        <v>76</v>
      </c>
    </row>
    <row r="19" spans="1:24" ht="24" customHeight="1">
      <c r="A19" s="62"/>
      <c r="B19" s="61"/>
      <c r="C19" s="60"/>
      <c r="D19" s="54" t="s">
        <v>330</v>
      </c>
      <c r="E19" s="47" t="s">
        <v>266</v>
      </c>
      <c r="F19" s="53">
        <v>0.65800000000000003</v>
      </c>
      <c r="G19" s="48" t="s">
        <v>33</v>
      </c>
      <c r="H19" s="47">
        <v>870</v>
      </c>
      <c r="I19" s="47">
        <v>350</v>
      </c>
      <c r="J19" s="47" t="s">
        <v>331</v>
      </c>
      <c r="K19" s="48" t="s">
        <v>263</v>
      </c>
      <c r="L19" s="59">
        <v>17.2</v>
      </c>
      <c r="M19" s="58">
        <f t="shared" si="0"/>
        <v>134.98023255813953</v>
      </c>
      <c r="N19" s="50">
        <v>17.2</v>
      </c>
      <c r="O19" s="49">
        <v>19.899999999999999</v>
      </c>
      <c r="P19" s="47" t="s">
        <v>270</v>
      </c>
      <c r="Q19" s="48" t="s">
        <v>38</v>
      </c>
      <c r="R19" s="47" t="s">
        <v>39</v>
      </c>
      <c r="S19" s="47"/>
      <c r="T19" s="26"/>
      <c r="U19" s="27">
        <f t="shared" si="1"/>
        <v>100</v>
      </c>
      <c r="V19" s="28" t="str">
        <f t="shared" si="2"/>
        <v/>
      </c>
      <c r="X19" s="43">
        <f t="shared" si="3"/>
        <v>86</v>
      </c>
    </row>
    <row r="20" spans="1:24" ht="24" customHeight="1" thickBot="1">
      <c r="A20" s="57"/>
      <c r="B20" s="56"/>
      <c r="C20" s="55"/>
      <c r="D20" s="54" t="s">
        <v>330</v>
      </c>
      <c r="E20" s="47" t="s">
        <v>266</v>
      </c>
      <c r="F20" s="53">
        <v>0.65800000000000003</v>
      </c>
      <c r="G20" s="48" t="s">
        <v>33</v>
      </c>
      <c r="H20" s="47">
        <v>910</v>
      </c>
      <c r="I20" s="47">
        <v>350</v>
      </c>
      <c r="J20" s="47" t="s">
        <v>329</v>
      </c>
      <c r="K20" s="48" t="s">
        <v>263</v>
      </c>
      <c r="L20" s="52">
        <v>16.899999999999999</v>
      </c>
      <c r="M20" s="51">
        <f t="shared" si="0"/>
        <v>137.37633136094675</v>
      </c>
      <c r="N20" s="50">
        <v>17.2</v>
      </c>
      <c r="O20" s="49">
        <v>19.899999999999999</v>
      </c>
      <c r="P20" s="47" t="s">
        <v>270</v>
      </c>
      <c r="Q20" s="48" t="s">
        <v>38</v>
      </c>
      <c r="R20" s="47" t="s">
        <v>49</v>
      </c>
      <c r="S20" s="47"/>
      <c r="T20" s="26"/>
      <c r="U20" s="27" t="str">
        <f t="shared" si="1"/>
        <v/>
      </c>
      <c r="V20" s="28" t="str">
        <f t="shared" si="2"/>
        <v/>
      </c>
      <c r="X20" s="43">
        <f t="shared" si="3"/>
        <v>84</v>
      </c>
    </row>
    <row r="22" spans="1:24">
      <c r="B22" s="161" t="s">
        <v>328</v>
      </c>
      <c r="C22" s="41" t="s">
        <v>327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43EF-0295-4A3F-8A5D-1E9D73C60DDB}">
  <sheetPr>
    <tabColor theme="9"/>
    <pageSetUpPr fitToPage="1"/>
  </sheetPr>
  <dimension ref="A1:X42"/>
  <sheetViews>
    <sheetView tabSelected="1" view="pageBreakPreview" topLeftCell="B2" zoomScaleNormal="100" zoomScaleSheetLayoutView="100" workbookViewId="0">
      <selection activeCell="E26" sqref="E26:E27"/>
    </sheetView>
  </sheetViews>
  <sheetFormatPr defaultRowHeight="10"/>
  <cols>
    <col min="1" max="1" width="15.90625" style="41" customWidth="1"/>
    <col min="2" max="2" width="3.90625" style="41" bestFit="1" customWidth="1"/>
    <col min="3" max="3" width="38.26953125" style="41" customWidth="1"/>
    <col min="4" max="4" width="13.90625" style="41" bestFit="1" customWidth="1"/>
    <col min="5" max="5" width="13.08984375" style="41" bestFit="1" customWidth="1"/>
    <col min="6" max="6" width="7.26953125" style="41" customWidth="1"/>
    <col min="7" max="7" width="12.08984375" style="41" bestFit="1" customWidth="1"/>
    <col min="8" max="11" width="10.453125" style="41" bestFit="1" customWidth="1"/>
    <col min="12" max="12" width="5.90625" style="41" bestFit="1" customWidth="1"/>
    <col min="13" max="13" width="8.7265625" style="41" bestFit="1" customWidth="1"/>
    <col min="14" max="14" width="8.7265625" style="163" customWidth="1"/>
    <col min="15" max="15" width="8.453125" style="41" customWidth="1"/>
    <col min="16" max="16" width="14.36328125" style="41" bestFit="1" customWidth="1"/>
    <col min="17" max="17" width="10" style="41" bestFit="1" customWidth="1"/>
    <col min="18" max="18" width="6" style="41" customWidth="1"/>
    <col min="19" max="19" width="25.26953125" style="41" bestFit="1" customWidth="1"/>
    <col min="20" max="20" width="11" style="41" bestFit="1" customWidth="1"/>
    <col min="21" max="21" width="8.26953125" style="41" bestFit="1" customWidth="1"/>
    <col min="22" max="23" width="8.7265625" style="41"/>
    <col min="24" max="24" width="0" style="41" hidden="1" customWidth="1"/>
    <col min="25" max="256" width="8.7265625" style="41"/>
    <col min="257" max="257" width="15.90625" style="41" customWidth="1"/>
    <col min="258" max="258" width="3.90625" style="41" bestFit="1" customWidth="1"/>
    <col min="259" max="259" width="38.26953125" style="41" customWidth="1"/>
    <col min="260" max="260" width="13.90625" style="41" bestFit="1" customWidth="1"/>
    <col min="261" max="261" width="13.08984375" style="41" bestFit="1" customWidth="1"/>
    <col min="262" max="262" width="7.26953125" style="41" customWidth="1"/>
    <col min="263" max="263" width="12.08984375" style="41" bestFit="1" customWidth="1"/>
    <col min="264" max="267" width="10.453125" style="41" bestFit="1" customWidth="1"/>
    <col min="268" max="268" width="5.90625" style="41" bestFit="1" customWidth="1"/>
    <col min="269" max="269" width="8.7265625" style="41" bestFit="1" customWidth="1"/>
    <col min="270" max="270" width="8.7265625" style="41" customWidth="1"/>
    <col min="271" max="271" width="8.453125" style="41" customWidth="1"/>
    <col min="272" max="272" width="14.36328125" style="41" bestFit="1" customWidth="1"/>
    <col min="273" max="273" width="10" style="41" bestFit="1" customWidth="1"/>
    <col min="274" max="274" width="6" style="41" customWidth="1"/>
    <col min="275" max="275" width="25.26953125" style="41" bestFit="1" customWidth="1"/>
    <col min="276" max="276" width="11" style="41" bestFit="1" customWidth="1"/>
    <col min="277" max="277" width="8.26953125" style="41" bestFit="1" customWidth="1"/>
    <col min="278" max="512" width="8.7265625" style="41"/>
    <col min="513" max="513" width="15.90625" style="41" customWidth="1"/>
    <col min="514" max="514" width="3.90625" style="41" bestFit="1" customWidth="1"/>
    <col min="515" max="515" width="38.26953125" style="41" customWidth="1"/>
    <col min="516" max="516" width="13.90625" style="41" bestFit="1" customWidth="1"/>
    <col min="517" max="517" width="13.08984375" style="41" bestFit="1" customWidth="1"/>
    <col min="518" max="518" width="7.26953125" style="41" customWidth="1"/>
    <col min="519" max="519" width="12.08984375" style="41" bestFit="1" customWidth="1"/>
    <col min="520" max="523" width="10.453125" style="41" bestFit="1" customWidth="1"/>
    <col min="524" max="524" width="5.90625" style="41" bestFit="1" customWidth="1"/>
    <col min="525" max="525" width="8.7265625" style="41" bestFit="1" customWidth="1"/>
    <col min="526" max="526" width="8.7265625" style="41" customWidth="1"/>
    <col min="527" max="527" width="8.453125" style="41" customWidth="1"/>
    <col min="528" max="528" width="14.36328125" style="41" bestFit="1" customWidth="1"/>
    <col min="529" max="529" width="10" style="41" bestFit="1" customWidth="1"/>
    <col min="530" max="530" width="6" style="41" customWidth="1"/>
    <col min="531" max="531" width="25.26953125" style="41" bestFit="1" customWidth="1"/>
    <col min="532" max="532" width="11" style="41" bestFit="1" customWidth="1"/>
    <col min="533" max="533" width="8.26953125" style="41" bestFit="1" customWidth="1"/>
    <col min="534" max="768" width="8.7265625" style="41"/>
    <col min="769" max="769" width="15.90625" style="41" customWidth="1"/>
    <col min="770" max="770" width="3.90625" style="41" bestFit="1" customWidth="1"/>
    <col min="771" max="771" width="38.26953125" style="41" customWidth="1"/>
    <col min="772" max="772" width="13.90625" style="41" bestFit="1" customWidth="1"/>
    <col min="773" max="773" width="13.08984375" style="41" bestFit="1" customWidth="1"/>
    <col min="774" max="774" width="7.26953125" style="41" customWidth="1"/>
    <col min="775" max="775" width="12.08984375" style="41" bestFit="1" customWidth="1"/>
    <col min="776" max="779" width="10.453125" style="41" bestFit="1" customWidth="1"/>
    <col min="780" max="780" width="5.90625" style="41" bestFit="1" customWidth="1"/>
    <col min="781" max="781" width="8.7265625" style="41" bestFit="1" customWidth="1"/>
    <col min="782" max="782" width="8.7265625" style="41" customWidth="1"/>
    <col min="783" max="783" width="8.453125" style="41" customWidth="1"/>
    <col min="784" max="784" width="14.36328125" style="41" bestFit="1" customWidth="1"/>
    <col min="785" max="785" width="10" style="41" bestFit="1" customWidth="1"/>
    <col min="786" max="786" width="6" style="41" customWidth="1"/>
    <col min="787" max="787" width="25.26953125" style="41" bestFit="1" customWidth="1"/>
    <col min="788" max="788" width="11" style="41" bestFit="1" customWidth="1"/>
    <col min="789" max="789" width="8.26953125" style="41" bestFit="1" customWidth="1"/>
    <col min="790" max="1024" width="8.7265625" style="41"/>
    <col min="1025" max="1025" width="15.90625" style="41" customWidth="1"/>
    <col min="1026" max="1026" width="3.90625" style="41" bestFit="1" customWidth="1"/>
    <col min="1027" max="1027" width="38.26953125" style="41" customWidth="1"/>
    <col min="1028" max="1028" width="13.90625" style="41" bestFit="1" customWidth="1"/>
    <col min="1029" max="1029" width="13.08984375" style="41" bestFit="1" customWidth="1"/>
    <col min="1030" max="1030" width="7.26953125" style="41" customWidth="1"/>
    <col min="1031" max="1031" width="12.08984375" style="41" bestFit="1" customWidth="1"/>
    <col min="1032" max="1035" width="10.453125" style="41" bestFit="1" customWidth="1"/>
    <col min="1036" max="1036" width="5.90625" style="41" bestFit="1" customWidth="1"/>
    <col min="1037" max="1037" width="8.7265625" style="41" bestFit="1" customWidth="1"/>
    <col min="1038" max="1038" width="8.7265625" style="41" customWidth="1"/>
    <col min="1039" max="1039" width="8.453125" style="41" customWidth="1"/>
    <col min="1040" max="1040" width="14.36328125" style="41" bestFit="1" customWidth="1"/>
    <col min="1041" max="1041" width="10" style="41" bestFit="1" customWidth="1"/>
    <col min="1042" max="1042" width="6" style="41" customWidth="1"/>
    <col min="1043" max="1043" width="25.26953125" style="41" bestFit="1" customWidth="1"/>
    <col min="1044" max="1044" width="11" style="41" bestFit="1" customWidth="1"/>
    <col min="1045" max="1045" width="8.26953125" style="41" bestFit="1" customWidth="1"/>
    <col min="1046" max="1280" width="8.7265625" style="41"/>
    <col min="1281" max="1281" width="15.90625" style="41" customWidth="1"/>
    <col min="1282" max="1282" width="3.90625" style="41" bestFit="1" customWidth="1"/>
    <col min="1283" max="1283" width="38.26953125" style="41" customWidth="1"/>
    <col min="1284" max="1284" width="13.90625" style="41" bestFit="1" customWidth="1"/>
    <col min="1285" max="1285" width="13.08984375" style="41" bestFit="1" customWidth="1"/>
    <col min="1286" max="1286" width="7.26953125" style="41" customWidth="1"/>
    <col min="1287" max="1287" width="12.08984375" style="41" bestFit="1" customWidth="1"/>
    <col min="1288" max="1291" width="10.453125" style="41" bestFit="1" customWidth="1"/>
    <col min="1292" max="1292" width="5.90625" style="41" bestFit="1" customWidth="1"/>
    <col min="1293" max="1293" width="8.7265625" style="41" bestFit="1" customWidth="1"/>
    <col min="1294" max="1294" width="8.7265625" style="41" customWidth="1"/>
    <col min="1295" max="1295" width="8.453125" style="41" customWidth="1"/>
    <col min="1296" max="1296" width="14.36328125" style="41" bestFit="1" customWidth="1"/>
    <col min="1297" max="1297" width="10" style="41" bestFit="1" customWidth="1"/>
    <col min="1298" max="1298" width="6" style="41" customWidth="1"/>
    <col min="1299" max="1299" width="25.26953125" style="41" bestFit="1" customWidth="1"/>
    <col min="1300" max="1300" width="11" style="41" bestFit="1" customWidth="1"/>
    <col min="1301" max="1301" width="8.26953125" style="41" bestFit="1" customWidth="1"/>
    <col min="1302" max="1536" width="8.7265625" style="41"/>
    <col min="1537" max="1537" width="15.90625" style="41" customWidth="1"/>
    <col min="1538" max="1538" width="3.90625" style="41" bestFit="1" customWidth="1"/>
    <col min="1539" max="1539" width="38.26953125" style="41" customWidth="1"/>
    <col min="1540" max="1540" width="13.90625" style="41" bestFit="1" customWidth="1"/>
    <col min="1541" max="1541" width="13.08984375" style="41" bestFit="1" customWidth="1"/>
    <col min="1542" max="1542" width="7.26953125" style="41" customWidth="1"/>
    <col min="1543" max="1543" width="12.08984375" style="41" bestFit="1" customWidth="1"/>
    <col min="1544" max="1547" width="10.453125" style="41" bestFit="1" customWidth="1"/>
    <col min="1548" max="1548" width="5.90625" style="41" bestFit="1" customWidth="1"/>
    <col min="1549" max="1549" width="8.7265625" style="41" bestFit="1" customWidth="1"/>
    <col min="1550" max="1550" width="8.7265625" style="41" customWidth="1"/>
    <col min="1551" max="1551" width="8.453125" style="41" customWidth="1"/>
    <col min="1552" max="1552" width="14.36328125" style="41" bestFit="1" customWidth="1"/>
    <col min="1553" max="1553" width="10" style="41" bestFit="1" customWidth="1"/>
    <col min="1554" max="1554" width="6" style="41" customWidth="1"/>
    <col min="1555" max="1555" width="25.26953125" style="41" bestFit="1" customWidth="1"/>
    <col min="1556" max="1556" width="11" style="41" bestFit="1" customWidth="1"/>
    <col min="1557" max="1557" width="8.26953125" style="41" bestFit="1" customWidth="1"/>
    <col min="1558" max="1792" width="8.7265625" style="41"/>
    <col min="1793" max="1793" width="15.90625" style="41" customWidth="1"/>
    <col min="1794" max="1794" width="3.90625" style="41" bestFit="1" customWidth="1"/>
    <col min="1795" max="1795" width="38.26953125" style="41" customWidth="1"/>
    <col min="1796" max="1796" width="13.90625" style="41" bestFit="1" customWidth="1"/>
    <col min="1797" max="1797" width="13.08984375" style="41" bestFit="1" customWidth="1"/>
    <col min="1798" max="1798" width="7.26953125" style="41" customWidth="1"/>
    <col min="1799" max="1799" width="12.08984375" style="41" bestFit="1" customWidth="1"/>
    <col min="1800" max="1803" width="10.453125" style="41" bestFit="1" customWidth="1"/>
    <col min="1804" max="1804" width="5.90625" style="41" bestFit="1" customWidth="1"/>
    <col min="1805" max="1805" width="8.7265625" style="41" bestFit="1" customWidth="1"/>
    <col min="1806" max="1806" width="8.7265625" style="41" customWidth="1"/>
    <col min="1807" max="1807" width="8.453125" style="41" customWidth="1"/>
    <col min="1808" max="1808" width="14.36328125" style="41" bestFit="1" customWidth="1"/>
    <col min="1809" max="1809" width="10" style="41" bestFit="1" customWidth="1"/>
    <col min="1810" max="1810" width="6" style="41" customWidth="1"/>
    <col min="1811" max="1811" width="25.26953125" style="41" bestFit="1" customWidth="1"/>
    <col min="1812" max="1812" width="11" style="41" bestFit="1" customWidth="1"/>
    <col min="1813" max="1813" width="8.26953125" style="41" bestFit="1" customWidth="1"/>
    <col min="1814" max="2048" width="8.7265625" style="41"/>
    <col min="2049" max="2049" width="15.90625" style="41" customWidth="1"/>
    <col min="2050" max="2050" width="3.90625" style="41" bestFit="1" customWidth="1"/>
    <col min="2051" max="2051" width="38.26953125" style="41" customWidth="1"/>
    <col min="2052" max="2052" width="13.90625" style="41" bestFit="1" customWidth="1"/>
    <col min="2053" max="2053" width="13.08984375" style="41" bestFit="1" customWidth="1"/>
    <col min="2054" max="2054" width="7.26953125" style="41" customWidth="1"/>
    <col min="2055" max="2055" width="12.08984375" style="41" bestFit="1" customWidth="1"/>
    <col min="2056" max="2059" width="10.453125" style="41" bestFit="1" customWidth="1"/>
    <col min="2060" max="2060" width="5.90625" style="41" bestFit="1" customWidth="1"/>
    <col min="2061" max="2061" width="8.7265625" style="41" bestFit="1" customWidth="1"/>
    <col min="2062" max="2062" width="8.7265625" style="41" customWidth="1"/>
    <col min="2063" max="2063" width="8.453125" style="41" customWidth="1"/>
    <col min="2064" max="2064" width="14.36328125" style="41" bestFit="1" customWidth="1"/>
    <col min="2065" max="2065" width="10" style="41" bestFit="1" customWidth="1"/>
    <col min="2066" max="2066" width="6" style="41" customWidth="1"/>
    <col min="2067" max="2067" width="25.26953125" style="41" bestFit="1" customWidth="1"/>
    <col min="2068" max="2068" width="11" style="41" bestFit="1" customWidth="1"/>
    <col min="2069" max="2069" width="8.26953125" style="41" bestFit="1" customWidth="1"/>
    <col min="2070" max="2304" width="8.7265625" style="41"/>
    <col min="2305" max="2305" width="15.90625" style="41" customWidth="1"/>
    <col min="2306" max="2306" width="3.90625" style="41" bestFit="1" customWidth="1"/>
    <col min="2307" max="2307" width="38.26953125" style="41" customWidth="1"/>
    <col min="2308" max="2308" width="13.90625" style="41" bestFit="1" customWidth="1"/>
    <col min="2309" max="2309" width="13.08984375" style="41" bestFit="1" customWidth="1"/>
    <col min="2310" max="2310" width="7.26953125" style="41" customWidth="1"/>
    <col min="2311" max="2311" width="12.08984375" style="41" bestFit="1" customWidth="1"/>
    <col min="2312" max="2315" width="10.453125" style="41" bestFit="1" customWidth="1"/>
    <col min="2316" max="2316" width="5.90625" style="41" bestFit="1" customWidth="1"/>
    <col min="2317" max="2317" width="8.7265625" style="41" bestFit="1" customWidth="1"/>
    <col min="2318" max="2318" width="8.7265625" style="41" customWidth="1"/>
    <col min="2319" max="2319" width="8.453125" style="41" customWidth="1"/>
    <col min="2320" max="2320" width="14.36328125" style="41" bestFit="1" customWidth="1"/>
    <col min="2321" max="2321" width="10" style="41" bestFit="1" customWidth="1"/>
    <col min="2322" max="2322" width="6" style="41" customWidth="1"/>
    <col min="2323" max="2323" width="25.26953125" style="41" bestFit="1" customWidth="1"/>
    <col min="2324" max="2324" width="11" style="41" bestFit="1" customWidth="1"/>
    <col min="2325" max="2325" width="8.26953125" style="41" bestFit="1" customWidth="1"/>
    <col min="2326" max="2560" width="8.7265625" style="41"/>
    <col min="2561" max="2561" width="15.90625" style="41" customWidth="1"/>
    <col min="2562" max="2562" width="3.90625" style="41" bestFit="1" customWidth="1"/>
    <col min="2563" max="2563" width="38.26953125" style="41" customWidth="1"/>
    <col min="2564" max="2564" width="13.90625" style="41" bestFit="1" customWidth="1"/>
    <col min="2565" max="2565" width="13.08984375" style="41" bestFit="1" customWidth="1"/>
    <col min="2566" max="2566" width="7.26953125" style="41" customWidth="1"/>
    <col min="2567" max="2567" width="12.08984375" style="41" bestFit="1" customWidth="1"/>
    <col min="2568" max="2571" width="10.453125" style="41" bestFit="1" customWidth="1"/>
    <col min="2572" max="2572" width="5.90625" style="41" bestFit="1" customWidth="1"/>
    <col min="2573" max="2573" width="8.7265625" style="41" bestFit="1" customWidth="1"/>
    <col min="2574" max="2574" width="8.7265625" style="41" customWidth="1"/>
    <col min="2575" max="2575" width="8.453125" style="41" customWidth="1"/>
    <col min="2576" max="2576" width="14.36328125" style="41" bestFit="1" customWidth="1"/>
    <col min="2577" max="2577" width="10" style="41" bestFit="1" customWidth="1"/>
    <col min="2578" max="2578" width="6" style="41" customWidth="1"/>
    <col min="2579" max="2579" width="25.26953125" style="41" bestFit="1" customWidth="1"/>
    <col min="2580" max="2580" width="11" style="41" bestFit="1" customWidth="1"/>
    <col min="2581" max="2581" width="8.26953125" style="41" bestFit="1" customWidth="1"/>
    <col min="2582" max="2816" width="8.7265625" style="41"/>
    <col min="2817" max="2817" width="15.90625" style="41" customWidth="1"/>
    <col min="2818" max="2818" width="3.90625" style="41" bestFit="1" customWidth="1"/>
    <col min="2819" max="2819" width="38.26953125" style="41" customWidth="1"/>
    <col min="2820" max="2820" width="13.90625" style="41" bestFit="1" customWidth="1"/>
    <col min="2821" max="2821" width="13.08984375" style="41" bestFit="1" customWidth="1"/>
    <col min="2822" max="2822" width="7.26953125" style="41" customWidth="1"/>
    <col min="2823" max="2823" width="12.08984375" style="41" bestFit="1" customWidth="1"/>
    <col min="2824" max="2827" width="10.453125" style="41" bestFit="1" customWidth="1"/>
    <col min="2828" max="2828" width="5.90625" style="41" bestFit="1" customWidth="1"/>
    <col min="2829" max="2829" width="8.7265625" style="41" bestFit="1" customWidth="1"/>
    <col min="2830" max="2830" width="8.7265625" style="41" customWidth="1"/>
    <col min="2831" max="2831" width="8.453125" style="41" customWidth="1"/>
    <col min="2832" max="2832" width="14.36328125" style="41" bestFit="1" customWidth="1"/>
    <col min="2833" max="2833" width="10" style="41" bestFit="1" customWidth="1"/>
    <col min="2834" max="2834" width="6" style="41" customWidth="1"/>
    <col min="2835" max="2835" width="25.26953125" style="41" bestFit="1" customWidth="1"/>
    <col min="2836" max="2836" width="11" style="41" bestFit="1" customWidth="1"/>
    <col min="2837" max="2837" width="8.26953125" style="41" bestFit="1" customWidth="1"/>
    <col min="2838" max="3072" width="8.7265625" style="41"/>
    <col min="3073" max="3073" width="15.90625" style="41" customWidth="1"/>
    <col min="3074" max="3074" width="3.90625" style="41" bestFit="1" customWidth="1"/>
    <col min="3075" max="3075" width="38.26953125" style="41" customWidth="1"/>
    <col min="3076" max="3076" width="13.90625" style="41" bestFit="1" customWidth="1"/>
    <col min="3077" max="3077" width="13.08984375" style="41" bestFit="1" customWidth="1"/>
    <col min="3078" max="3078" width="7.26953125" style="41" customWidth="1"/>
    <col min="3079" max="3079" width="12.08984375" style="41" bestFit="1" customWidth="1"/>
    <col min="3080" max="3083" width="10.453125" style="41" bestFit="1" customWidth="1"/>
    <col min="3084" max="3084" width="5.90625" style="41" bestFit="1" customWidth="1"/>
    <col min="3085" max="3085" width="8.7265625" style="41" bestFit="1" customWidth="1"/>
    <col min="3086" max="3086" width="8.7265625" style="41" customWidth="1"/>
    <col min="3087" max="3087" width="8.453125" style="41" customWidth="1"/>
    <col min="3088" max="3088" width="14.36328125" style="41" bestFit="1" customWidth="1"/>
    <col min="3089" max="3089" width="10" style="41" bestFit="1" customWidth="1"/>
    <col min="3090" max="3090" width="6" style="41" customWidth="1"/>
    <col min="3091" max="3091" width="25.26953125" style="41" bestFit="1" customWidth="1"/>
    <col min="3092" max="3092" width="11" style="41" bestFit="1" customWidth="1"/>
    <col min="3093" max="3093" width="8.26953125" style="41" bestFit="1" customWidth="1"/>
    <col min="3094" max="3328" width="8.7265625" style="41"/>
    <col min="3329" max="3329" width="15.90625" style="41" customWidth="1"/>
    <col min="3330" max="3330" width="3.90625" style="41" bestFit="1" customWidth="1"/>
    <col min="3331" max="3331" width="38.26953125" style="41" customWidth="1"/>
    <col min="3332" max="3332" width="13.90625" style="41" bestFit="1" customWidth="1"/>
    <col min="3333" max="3333" width="13.08984375" style="41" bestFit="1" customWidth="1"/>
    <col min="3334" max="3334" width="7.26953125" style="41" customWidth="1"/>
    <col min="3335" max="3335" width="12.08984375" style="41" bestFit="1" customWidth="1"/>
    <col min="3336" max="3339" width="10.453125" style="41" bestFit="1" customWidth="1"/>
    <col min="3340" max="3340" width="5.90625" style="41" bestFit="1" customWidth="1"/>
    <col min="3341" max="3341" width="8.7265625" style="41" bestFit="1" customWidth="1"/>
    <col min="3342" max="3342" width="8.7265625" style="41" customWidth="1"/>
    <col min="3343" max="3343" width="8.453125" style="41" customWidth="1"/>
    <col min="3344" max="3344" width="14.36328125" style="41" bestFit="1" customWidth="1"/>
    <col min="3345" max="3345" width="10" style="41" bestFit="1" customWidth="1"/>
    <col min="3346" max="3346" width="6" style="41" customWidth="1"/>
    <col min="3347" max="3347" width="25.26953125" style="41" bestFit="1" customWidth="1"/>
    <col min="3348" max="3348" width="11" style="41" bestFit="1" customWidth="1"/>
    <col min="3349" max="3349" width="8.26953125" style="41" bestFit="1" customWidth="1"/>
    <col min="3350" max="3584" width="8.7265625" style="41"/>
    <col min="3585" max="3585" width="15.90625" style="41" customWidth="1"/>
    <col min="3586" max="3586" width="3.90625" style="41" bestFit="1" customWidth="1"/>
    <col min="3587" max="3587" width="38.26953125" style="41" customWidth="1"/>
    <col min="3588" max="3588" width="13.90625" style="41" bestFit="1" customWidth="1"/>
    <col min="3589" max="3589" width="13.08984375" style="41" bestFit="1" customWidth="1"/>
    <col min="3590" max="3590" width="7.26953125" style="41" customWidth="1"/>
    <col min="3591" max="3591" width="12.08984375" style="41" bestFit="1" customWidth="1"/>
    <col min="3592" max="3595" width="10.453125" style="41" bestFit="1" customWidth="1"/>
    <col min="3596" max="3596" width="5.90625" style="41" bestFit="1" customWidth="1"/>
    <col min="3597" max="3597" width="8.7265625" style="41" bestFit="1" customWidth="1"/>
    <col min="3598" max="3598" width="8.7265625" style="41" customWidth="1"/>
    <col min="3599" max="3599" width="8.453125" style="41" customWidth="1"/>
    <col min="3600" max="3600" width="14.36328125" style="41" bestFit="1" customWidth="1"/>
    <col min="3601" max="3601" width="10" style="41" bestFit="1" customWidth="1"/>
    <col min="3602" max="3602" width="6" style="41" customWidth="1"/>
    <col min="3603" max="3603" width="25.26953125" style="41" bestFit="1" customWidth="1"/>
    <col min="3604" max="3604" width="11" style="41" bestFit="1" customWidth="1"/>
    <col min="3605" max="3605" width="8.26953125" style="41" bestFit="1" customWidth="1"/>
    <col min="3606" max="3840" width="8.7265625" style="41"/>
    <col min="3841" max="3841" width="15.90625" style="41" customWidth="1"/>
    <col min="3842" max="3842" width="3.90625" style="41" bestFit="1" customWidth="1"/>
    <col min="3843" max="3843" width="38.26953125" style="41" customWidth="1"/>
    <col min="3844" max="3844" width="13.90625" style="41" bestFit="1" customWidth="1"/>
    <col min="3845" max="3845" width="13.08984375" style="41" bestFit="1" customWidth="1"/>
    <col min="3846" max="3846" width="7.26953125" style="41" customWidth="1"/>
    <col min="3847" max="3847" width="12.08984375" style="41" bestFit="1" customWidth="1"/>
    <col min="3848" max="3851" width="10.453125" style="41" bestFit="1" customWidth="1"/>
    <col min="3852" max="3852" width="5.90625" style="41" bestFit="1" customWidth="1"/>
    <col min="3853" max="3853" width="8.7265625" style="41" bestFit="1" customWidth="1"/>
    <col min="3854" max="3854" width="8.7265625" style="41" customWidth="1"/>
    <col min="3855" max="3855" width="8.453125" style="41" customWidth="1"/>
    <col min="3856" max="3856" width="14.36328125" style="41" bestFit="1" customWidth="1"/>
    <col min="3857" max="3857" width="10" style="41" bestFit="1" customWidth="1"/>
    <col min="3858" max="3858" width="6" style="41" customWidth="1"/>
    <col min="3859" max="3859" width="25.26953125" style="41" bestFit="1" customWidth="1"/>
    <col min="3860" max="3860" width="11" style="41" bestFit="1" customWidth="1"/>
    <col min="3861" max="3861" width="8.26953125" style="41" bestFit="1" customWidth="1"/>
    <col min="3862" max="4096" width="8.7265625" style="41"/>
    <col min="4097" max="4097" width="15.90625" style="41" customWidth="1"/>
    <col min="4098" max="4098" width="3.90625" style="41" bestFit="1" customWidth="1"/>
    <col min="4099" max="4099" width="38.26953125" style="41" customWidth="1"/>
    <col min="4100" max="4100" width="13.90625" style="41" bestFit="1" customWidth="1"/>
    <col min="4101" max="4101" width="13.08984375" style="41" bestFit="1" customWidth="1"/>
    <col min="4102" max="4102" width="7.26953125" style="41" customWidth="1"/>
    <col min="4103" max="4103" width="12.08984375" style="41" bestFit="1" customWidth="1"/>
    <col min="4104" max="4107" width="10.453125" style="41" bestFit="1" customWidth="1"/>
    <col min="4108" max="4108" width="5.90625" style="41" bestFit="1" customWidth="1"/>
    <col min="4109" max="4109" width="8.7265625" style="41" bestFit="1" customWidth="1"/>
    <col min="4110" max="4110" width="8.7265625" style="41" customWidth="1"/>
    <col min="4111" max="4111" width="8.453125" style="41" customWidth="1"/>
    <col min="4112" max="4112" width="14.36328125" style="41" bestFit="1" customWidth="1"/>
    <col min="4113" max="4113" width="10" style="41" bestFit="1" customWidth="1"/>
    <col min="4114" max="4114" width="6" style="41" customWidth="1"/>
    <col min="4115" max="4115" width="25.26953125" style="41" bestFit="1" customWidth="1"/>
    <col min="4116" max="4116" width="11" style="41" bestFit="1" customWidth="1"/>
    <col min="4117" max="4117" width="8.26953125" style="41" bestFit="1" customWidth="1"/>
    <col min="4118" max="4352" width="8.7265625" style="41"/>
    <col min="4353" max="4353" width="15.90625" style="41" customWidth="1"/>
    <col min="4354" max="4354" width="3.90625" style="41" bestFit="1" customWidth="1"/>
    <col min="4355" max="4355" width="38.26953125" style="41" customWidth="1"/>
    <col min="4356" max="4356" width="13.90625" style="41" bestFit="1" customWidth="1"/>
    <col min="4357" max="4357" width="13.08984375" style="41" bestFit="1" customWidth="1"/>
    <col min="4358" max="4358" width="7.26953125" style="41" customWidth="1"/>
    <col min="4359" max="4359" width="12.08984375" style="41" bestFit="1" customWidth="1"/>
    <col min="4360" max="4363" width="10.453125" style="41" bestFit="1" customWidth="1"/>
    <col min="4364" max="4364" width="5.90625" style="41" bestFit="1" customWidth="1"/>
    <col min="4365" max="4365" width="8.7265625" style="41" bestFit="1" customWidth="1"/>
    <col min="4366" max="4366" width="8.7265625" style="41" customWidth="1"/>
    <col min="4367" max="4367" width="8.453125" style="41" customWidth="1"/>
    <col min="4368" max="4368" width="14.36328125" style="41" bestFit="1" customWidth="1"/>
    <col min="4369" max="4369" width="10" style="41" bestFit="1" customWidth="1"/>
    <col min="4370" max="4370" width="6" style="41" customWidth="1"/>
    <col min="4371" max="4371" width="25.26953125" style="41" bestFit="1" customWidth="1"/>
    <col min="4372" max="4372" width="11" style="41" bestFit="1" customWidth="1"/>
    <col min="4373" max="4373" width="8.26953125" style="41" bestFit="1" customWidth="1"/>
    <col min="4374" max="4608" width="8.7265625" style="41"/>
    <col min="4609" max="4609" width="15.90625" style="41" customWidth="1"/>
    <col min="4610" max="4610" width="3.90625" style="41" bestFit="1" customWidth="1"/>
    <col min="4611" max="4611" width="38.26953125" style="41" customWidth="1"/>
    <col min="4612" max="4612" width="13.90625" style="41" bestFit="1" customWidth="1"/>
    <col min="4613" max="4613" width="13.08984375" style="41" bestFit="1" customWidth="1"/>
    <col min="4614" max="4614" width="7.26953125" style="41" customWidth="1"/>
    <col min="4615" max="4615" width="12.08984375" style="41" bestFit="1" customWidth="1"/>
    <col min="4616" max="4619" width="10.453125" style="41" bestFit="1" customWidth="1"/>
    <col min="4620" max="4620" width="5.90625" style="41" bestFit="1" customWidth="1"/>
    <col min="4621" max="4621" width="8.7265625" style="41" bestFit="1" customWidth="1"/>
    <col min="4622" max="4622" width="8.7265625" style="41" customWidth="1"/>
    <col min="4623" max="4623" width="8.453125" style="41" customWidth="1"/>
    <col min="4624" max="4624" width="14.36328125" style="41" bestFit="1" customWidth="1"/>
    <col min="4625" max="4625" width="10" style="41" bestFit="1" customWidth="1"/>
    <col min="4626" max="4626" width="6" style="41" customWidth="1"/>
    <col min="4627" max="4627" width="25.26953125" style="41" bestFit="1" customWidth="1"/>
    <col min="4628" max="4628" width="11" style="41" bestFit="1" customWidth="1"/>
    <col min="4629" max="4629" width="8.26953125" style="41" bestFit="1" customWidth="1"/>
    <col min="4630" max="4864" width="8.7265625" style="41"/>
    <col min="4865" max="4865" width="15.90625" style="41" customWidth="1"/>
    <col min="4866" max="4866" width="3.90625" style="41" bestFit="1" customWidth="1"/>
    <col min="4867" max="4867" width="38.26953125" style="41" customWidth="1"/>
    <col min="4868" max="4868" width="13.90625" style="41" bestFit="1" customWidth="1"/>
    <col min="4869" max="4869" width="13.08984375" style="41" bestFit="1" customWidth="1"/>
    <col min="4870" max="4870" width="7.26953125" style="41" customWidth="1"/>
    <col min="4871" max="4871" width="12.08984375" style="41" bestFit="1" customWidth="1"/>
    <col min="4872" max="4875" width="10.453125" style="41" bestFit="1" customWidth="1"/>
    <col min="4876" max="4876" width="5.90625" style="41" bestFit="1" customWidth="1"/>
    <col min="4877" max="4877" width="8.7265625" style="41" bestFit="1" customWidth="1"/>
    <col min="4878" max="4878" width="8.7265625" style="41" customWidth="1"/>
    <col min="4879" max="4879" width="8.453125" style="41" customWidth="1"/>
    <col min="4880" max="4880" width="14.36328125" style="41" bestFit="1" customWidth="1"/>
    <col min="4881" max="4881" width="10" style="41" bestFit="1" customWidth="1"/>
    <col min="4882" max="4882" width="6" style="41" customWidth="1"/>
    <col min="4883" max="4883" width="25.26953125" style="41" bestFit="1" customWidth="1"/>
    <col min="4884" max="4884" width="11" style="41" bestFit="1" customWidth="1"/>
    <col min="4885" max="4885" width="8.26953125" style="41" bestFit="1" customWidth="1"/>
    <col min="4886" max="5120" width="8.7265625" style="41"/>
    <col min="5121" max="5121" width="15.90625" style="41" customWidth="1"/>
    <col min="5122" max="5122" width="3.90625" style="41" bestFit="1" customWidth="1"/>
    <col min="5123" max="5123" width="38.26953125" style="41" customWidth="1"/>
    <col min="5124" max="5124" width="13.90625" style="41" bestFit="1" customWidth="1"/>
    <col min="5125" max="5125" width="13.08984375" style="41" bestFit="1" customWidth="1"/>
    <col min="5126" max="5126" width="7.26953125" style="41" customWidth="1"/>
    <col min="5127" max="5127" width="12.08984375" style="41" bestFit="1" customWidth="1"/>
    <col min="5128" max="5131" width="10.453125" style="41" bestFit="1" customWidth="1"/>
    <col min="5132" max="5132" width="5.90625" style="41" bestFit="1" customWidth="1"/>
    <col min="5133" max="5133" width="8.7265625" style="41" bestFit="1" customWidth="1"/>
    <col min="5134" max="5134" width="8.7265625" style="41" customWidth="1"/>
    <col min="5135" max="5135" width="8.453125" style="41" customWidth="1"/>
    <col min="5136" max="5136" width="14.36328125" style="41" bestFit="1" customWidth="1"/>
    <col min="5137" max="5137" width="10" style="41" bestFit="1" customWidth="1"/>
    <col min="5138" max="5138" width="6" style="41" customWidth="1"/>
    <col min="5139" max="5139" width="25.26953125" style="41" bestFit="1" customWidth="1"/>
    <col min="5140" max="5140" width="11" style="41" bestFit="1" customWidth="1"/>
    <col min="5141" max="5141" width="8.26953125" style="41" bestFit="1" customWidth="1"/>
    <col min="5142" max="5376" width="8.7265625" style="41"/>
    <col min="5377" max="5377" width="15.90625" style="41" customWidth="1"/>
    <col min="5378" max="5378" width="3.90625" style="41" bestFit="1" customWidth="1"/>
    <col min="5379" max="5379" width="38.26953125" style="41" customWidth="1"/>
    <col min="5380" max="5380" width="13.90625" style="41" bestFit="1" customWidth="1"/>
    <col min="5381" max="5381" width="13.08984375" style="41" bestFit="1" customWidth="1"/>
    <col min="5382" max="5382" width="7.26953125" style="41" customWidth="1"/>
    <col min="5383" max="5383" width="12.08984375" style="41" bestFit="1" customWidth="1"/>
    <col min="5384" max="5387" width="10.453125" style="41" bestFit="1" customWidth="1"/>
    <col min="5388" max="5388" width="5.90625" style="41" bestFit="1" customWidth="1"/>
    <col min="5389" max="5389" width="8.7265625" style="41" bestFit="1" customWidth="1"/>
    <col min="5390" max="5390" width="8.7265625" style="41" customWidth="1"/>
    <col min="5391" max="5391" width="8.453125" style="41" customWidth="1"/>
    <col min="5392" max="5392" width="14.36328125" style="41" bestFit="1" customWidth="1"/>
    <col min="5393" max="5393" width="10" style="41" bestFit="1" customWidth="1"/>
    <col min="5394" max="5394" width="6" style="41" customWidth="1"/>
    <col min="5395" max="5395" width="25.26953125" style="41" bestFit="1" customWidth="1"/>
    <col min="5396" max="5396" width="11" style="41" bestFit="1" customWidth="1"/>
    <col min="5397" max="5397" width="8.26953125" style="41" bestFit="1" customWidth="1"/>
    <col min="5398" max="5632" width="8.7265625" style="41"/>
    <col min="5633" max="5633" width="15.90625" style="41" customWidth="1"/>
    <col min="5634" max="5634" width="3.90625" style="41" bestFit="1" customWidth="1"/>
    <col min="5635" max="5635" width="38.26953125" style="41" customWidth="1"/>
    <col min="5636" max="5636" width="13.90625" style="41" bestFit="1" customWidth="1"/>
    <col min="5637" max="5637" width="13.08984375" style="41" bestFit="1" customWidth="1"/>
    <col min="5638" max="5638" width="7.26953125" style="41" customWidth="1"/>
    <col min="5639" max="5639" width="12.08984375" style="41" bestFit="1" customWidth="1"/>
    <col min="5640" max="5643" width="10.453125" style="41" bestFit="1" customWidth="1"/>
    <col min="5644" max="5644" width="5.90625" style="41" bestFit="1" customWidth="1"/>
    <col min="5645" max="5645" width="8.7265625" style="41" bestFit="1" customWidth="1"/>
    <col min="5646" max="5646" width="8.7265625" style="41" customWidth="1"/>
    <col min="5647" max="5647" width="8.453125" style="41" customWidth="1"/>
    <col min="5648" max="5648" width="14.36328125" style="41" bestFit="1" customWidth="1"/>
    <col min="5649" max="5649" width="10" style="41" bestFit="1" customWidth="1"/>
    <col min="5650" max="5650" width="6" style="41" customWidth="1"/>
    <col min="5651" max="5651" width="25.26953125" style="41" bestFit="1" customWidth="1"/>
    <col min="5652" max="5652" width="11" style="41" bestFit="1" customWidth="1"/>
    <col min="5653" max="5653" width="8.26953125" style="41" bestFit="1" customWidth="1"/>
    <col min="5654" max="5888" width="8.7265625" style="41"/>
    <col min="5889" max="5889" width="15.90625" style="41" customWidth="1"/>
    <col min="5890" max="5890" width="3.90625" style="41" bestFit="1" customWidth="1"/>
    <col min="5891" max="5891" width="38.26953125" style="41" customWidth="1"/>
    <col min="5892" max="5892" width="13.90625" style="41" bestFit="1" customWidth="1"/>
    <col min="5893" max="5893" width="13.08984375" style="41" bestFit="1" customWidth="1"/>
    <col min="5894" max="5894" width="7.26953125" style="41" customWidth="1"/>
    <col min="5895" max="5895" width="12.08984375" style="41" bestFit="1" customWidth="1"/>
    <col min="5896" max="5899" width="10.453125" style="41" bestFit="1" customWidth="1"/>
    <col min="5900" max="5900" width="5.90625" style="41" bestFit="1" customWidth="1"/>
    <col min="5901" max="5901" width="8.7265625" style="41" bestFit="1" customWidth="1"/>
    <col min="5902" max="5902" width="8.7265625" style="41" customWidth="1"/>
    <col min="5903" max="5903" width="8.453125" style="41" customWidth="1"/>
    <col min="5904" max="5904" width="14.36328125" style="41" bestFit="1" customWidth="1"/>
    <col min="5905" max="5905" width="10" style="41" bestFit="1" customWidth="1"/>
    <col min="5906" max="5906" width="6" style="41" customWidth="1"/>
    <col min="5907" max="5907" width="25.26953125" style="41" bestFit="1" customWidth="1"/>
    <col min="5908" max="5908" width="11" style="41" bestFit="1" customWidth="1"/>
    <col min="5909" max="5909" width="8.26953125" style="41" bestFit="1" customWidth="1"/>
    <col min="5910" max="6144" width="8.7265625" style="41"/>
    <col min="6145" max="6145" width="15.90625" style="41" customWidth="1"/>
    <col min="6146" max="6146" width="3.90625" style="41" bestFit="1" customWidth="1"/>
    <col min="6147" max="6147" width="38.26953125" style="41" customWidth="1"/>
    <col min="6148" max="6148" width="13.90625" style="41" bestFit="1" customWidth="1"/>
    <col min="6149" max="6149" width="13.08984375" style="41" bestFit="1" customWidth="1"/>
    <col min="6150" max="6150" width="7.26953125" style="41" customWidth="1"/>
    <col min="6151" max="6151" width="12.08984375" style="41" bestFit="1" customWidth="1"/>
    <col min="6152" max="6155" width="10.453125" style="41" bestFit="1" customWidth="1"/>
    <col min="6156" max="6156" width="5.90625" style="41" bestFit="1" customWidth="1"/>
    <col min="6157" max="6157" width="8.7265625" style="41" bestFit="1" customWidth="1"/>
    <col min="6158" max="6158" width="8.7265625" style="41" customWidth="1"/>
    <col min="6159" max="6159" width="8.453125" style="41" customWidth="1"/>
    <col min="6160" max="6160" width="14.36328125" style="41" bestFit="1" customWidth="1"/>
    <col min="6161" max="6161" width="10" style="41" bestFit="1" customWidth="1"/>
    <col min="6162" max="6162" width="6" style="41" customWidth="1"/>
    <col min="6163" max="6163" width="25.26953125" style="41" bestFit="1" customWidth="1"/>
    <col min="6164" max="6164" width="11" style="41" bestFit="1" customWidth="1"/>
    <col min="6165" max="6165" width="8.26953125" style="41" bestFit="1" customWidth="1"/>
    <col min="6166" max="6400" width="8.7265625" style="41"/>
    <col min="6401" max="6401" width="15.90625" style="41" customWidth="1"/>
    <col min="6402" max="6402" width="3.90625" style="41" bestFit="1" customWidth="1"/>
    <col min="6403" max="6403" width="38.26953125" style="41" customWidth="1"/>
    <col min="6404" max="6404" width="13.90625" style="41" bestFit="1" customWidth="1"/>
    <col min="6405" max="6405" width="13.08984375" style="41" bestFit="1" customWidth="1"/>
    <col min="6406" max="6406" width="7.26953125" style="41" customWidth="1"/>
    <col min="6407" max="6407" width="12.08984375" style="41" bestFit="1" customWidth="1"/>
    <col min="6408" max="6411" width="10.453125" style="41" bestFit="1" customWidth="1"/>
    <col min="6412" max="6412" width="5.90625" style="41" bestFit="1" customWidth="1"/>
    <col min="6413" max="6413" width="8.7265625" style="41" bestFit="1" customWidth="1"/>
    <col min="6414" max="6414" width="8.7265625" style="41" customWidth="1"/>
    <col min="6415" max="6415" width="8.453125" style="41" customWidth="1"/>
    <col min="6416" max="6416" width="14.36328125" style="41" bestFit="1" customWidth="1"/>
    <col min="6417" max="6417" width="10" style="41" bestFit="1" customWidth="1"/>
    <col min="6418" max="6418" width="6" style="41" customWidth="1"/>
    <col min="6419" max="6419" width="25.26953125" style="41" bestFit="1" customWidth="1"/>
    <col min="6420" max="6420" width="11" style="41" bestFit="1" customWidth="1"/>
    <col min="6421" max="6421" width="8.26953125" style="41" bestFit="1" customWidth="1"/>
    <col min="6422" max="6656" width="8.7265625" style="41"/>
    <col min="6657" max="6657" width="15.90625" style="41" customWidth="1"/>
    <col min="6658" max="6658" width="3.90625" style="41" bestFit="1" customWidth="1"/>
    <col min="6659" max="6659" width="38.26953125" style="41" customWidth="1"/>
    <col min="6660" max="6660" width="13.90625" style="41" bestFit="1" customWidth="1"/>
    <col min="6661" max="6661" width="13.08984375" style="41" bestFit="1" customWidth="1"/>
    <col min="6662" max="6662" width="7.26953125" style="41" customWidth="1"/>
    <col min="6663" max="6663" width="12.08984375" style="41" bestFit="1" customWidth="1"/>
    <col min="6664" max="6667" width="10.453125" style="41" bestFit="1" customWidth="1"/>
    <col min="6668" max="6668" width="5.90625" style="41" bestFit="1" customWidth="1"/>
    <col min="6669" max="6669" width="8.7265625" style="41" bestFit="1" customWidth="1"/>
    <col min="6670" max="6670" width="8.7265625" style="41" customWidth="1"/>
    <col min="6671" max="6671" width="8.453125" style="41" customWidth="1"/>
    <col min="6672" max="6672" width="14.36328125" style="41" bestFit="1" customWidth="1"/>
    <col min="6673" max="6673" width="10" style="41" bestFit="1" customWidth="1"/>
    <col min="6674" max="6674" width="6" style="41" customWidth="1"/>
    <col min="6675" max="6675" width="25.26953125" style="41" bestFit="1" customWidth="1"/>
    <col min="6676" max="6676" width="11" style="41" bestFit="1" customWidth="1"/>
    <col min="6677" max="6677" width="8.26953125" style="41" bestFit="1" customWidth="1"/>
    <col min="6678" max="6912" width="8.7265625" style="41"/>
    <col min="6913" max="6913" width="15.90625" style="41" customWidth="1"/>
    <col min="6914" max="6914" width="3.90625" style="41" bestFit="1" customWidth="1"/>
    <col min="6915" max="6915" width="38.26953125" style="41" customWidth="1"/>
    <col min="6916" max="6916" width="13.90625" style="41" bestFit="1" customWidth="1"/>
    <col min="6917" max="6917" width="13.08984375" style="41" bestFit="1" customWidth="1"/>
    <col min="6918" max="6918" width="7.26953125" style="41" customWidth="1"/>
    <col min="6919" max="6919" width="12.08984375" style="41" bestFit="1" customWidth="1"/>
    <col min="6920" max="6923" width="10.453125" style="41" bestFit="1" customWidth="1"/>
    <col min="6924" max="6924" width="5.90625" style="41" bestFit="1" customWidth="1"/>
    <col min="6925" max="6925" width="8.7265625" style="41" bestFit="1" customWidth="1"/>
    <col min="6926" max="6926" width="8.7265625" style="41" customWidth="1"/>
    <col min="6927" max="6927" width="8.453125" style="41" customWidth="1"/>
    <col min="6928" max="6928" width="14.36328125" style="41" bestFit="1" customWidth="1"/>
    <col min="6929" max="6929" width="10" style="41" bestFit="1" customWidth="1"/>
    <col min="6930" max="6930" width="6" style="41" customWidth="1"/>
    <col min="6931" max="6931" width="25.26953125" style="41" bestFit="1" customWidth="1"/>
    <col min="6932" max="6932" width="11" style="41" bestFit="1" customWidth="1"/>
    <col min="6933" max="6933" width="8.26953125" style="41" bestFit="1" customWidth="1"/>
    <col min="6934" max="7168" width="8.7265625" style="41"/>
    <col min="7169" max="7169" width="15.90625" style="41" customWidth="1"/>
    <col min="7170" max="7170" width="3.90625" style="41" bestFit="1" customWidth="1"/>
    <col min="7171" max="7171" width="38.26953125" style="41" customWidth="1"/>
    <col min="7172" max="7172" width="13.90625" style="41" bestFit="1" customWidth="1"/>
    <col min="7173" max="7173" width="13.08984375" style="41" bestFit="1" customWidth="1"/>
    <col min="7174" max="7174" width="7.26953125" style="41" customWidth="1"/>
    <col min="7175" max="7175" width="12.08984375" style="41" bestFit="1" customWidth="1"/>
    <col min="7176" max="7179" width="10.453125" style="41" bestFit="1" customWidth="1"/>
    <col min="7180" max="7180" width="5.90625" style="41" bestFit="1" customWidth="1"/>
    <col min="7181" max="7181" width="8.7265625" style="41" bestFit="1" customWidth="1"/>
    <col min="7182" max="7182" width="8.7265625" style="41" customWidth="1"/>
    <col min="7183" max="7183" width="8.453125" style="41" customWidth="1"/>
    <col min="7184" max="7184" width="14.36328125" style="41" bestFit="1" customWidth="1"/>
    <col min="7185" max="7185" width="10" style="41" bestFit="1" customWidth="1"/>
    <col min="7186" max="7186" width="6" style="41" customWidth="1"/>
    <col min="7187" max="7187" width="25.26953125" style="41" bestFit="1" customWidth="1"/>
    <col min="7188" max="7188" width="11" style="41" bestFit="1" customWidth="1"/>
    <col min="7189" max="7189" width="8.26953125" style="41" bestFit="1" customWidth="1"/>
    <col min="7190" max="7424" width="8.7265625" style="41"/>
    <col min="7425" max="7425" width="15.90625" style="41" customWidth="1"/>
    <col min="7426" max="7426" width="3.90625" style="41" bestFit="1" customWidth="1"/>
    <col min="7427" max="7427" width="38.26953125" style="41" customWidth="1"/>
    <col min="7428" max="7428" width="13.90625" style="41" bestFit="1" customWidth="1"/>
    <col min="7429" max="7429" width="13.08984375" style="41" bestFit="1" customWidth="1"/>
    <col min="7430" max="7430" width="7.26953125" style="41" customWidth="1"/>
    <col min="7431" max="7431" width="12.08984375" style="41" bestFit="1" customWidth="1"/>
    <col min="7432" max="7435" width="10.453125" style="41" bestFit="1" customWidth="1"/>
    <col min="7436" max="7436" width="5.90625" style="41" bestFit="1" customWidth="1"/>
    <col min="7437" max="7437" width="8.7265625" style="41" bestFit="1" customWidth="1"/>
    <col min="7438" max="7438" width="8.7265625" style="41" customWidth="1"/>
    <col min="7439" max="7439" width="8.453125" style="41" customWidth="1"/>
    <col min="7440" max="7440" width="14.36328125" style="41" bestFit="1" customWidth="1"/>
    <col min="7441" max="7441" width="10" style="41" bestFit="1" customWidth="1"/>
    <col min="7442" max="7442" width="6" style="41" customWidth="1"/>
    <col min="7443" max="7443" width="25.26953125" style="41" bestFit="1" customWidth="1"/>
    <col min="7444" max="7444" width="11" style="41" bestFit="1" customWidth="1"/>
    <col min="7445" max="7445" width="8.26953125" style="41" bestFit="1" customWidth="1"/>
    <col min="7446" max="7680" width="8.7265625" style="41"/>
    <col min="7681" max="7681" width="15.90625" style="41" customWidth="1"/>
    <col min="7682" max="7682" width="3.90625" style="41" bestFit="1" customWidth="1"/>
    <col min="7683" max="7683" width="38.26953125" style="41" customWidth="1"/>
    <col min="7684" max="7684" width="13.90625" style="41" bestFit="1" customWidth="1"/>
    <col min="7685" max="7685" width="13.08984375" style="41" bestFit="1" customWidth="1"/>
    <col min="7686" max="7686" width="7.26953125" style="41" customWidth="1"/>
    <col min="7687" max="7687" width="12.08984375" style="41" bestFit="1" customWidth="1"/>
    <col min="7688" max="7691" width="10.453125" style="41" bestFit="1" customWidth="1"/>
    <col min="7692" max="7692" width="5.90625" style="41" bestFit="1" customWidth="1"/>
    <col min="7693" max="7693" width="8.7265625" style="41" bestFit="1" customWidth="1"/>
    <col min="7694" max="7694" width="8.7265625" style="41" customWidth="1"/>
    <col min="7695" max="7695" width="8.453125" style="41" customWidth="1"/>
    <col min="7696" max="7696" width="14.36328125" style="41" bestFit="1" customWidth="1"/>
    <col min="7697" max="7697" width="10" style="41" bestFit="1" customWidth="1"/>
    <col min="7698" max="7698" width="6" style="41" customWidth="1"/>
    <col min="7699" max="7699" width="25.26953125" style="41" bestFit="1" customWidth="1"/>
    <col min="7700" max="7700" width="11" style="41" bestFit="1" customWidth="1"/>
    <col min="7701" max="7701" width="8.26953125" style="41" bestFit="1" customWidth="1"/>
    <col min="7702" max="7936" width="8.7265625" style="41"/>
    <col min="7937" max="7937" width="15.90625" style="41" customWidth="1"/>
    <col min="7938" max="7938" width="3.90625" style="41" bestFit="1" customWidth="1"/>
    <col min="7939" max="7939" width="38.26953125" style="41" customWidth="1"/>
    <col min="7940" max="7940" width="13.90625" style="41" bestFit="1" customWidth="1"/>
    <col min="7941" max="7941" width="13.08984375" style="41" bestFit="1" customWidth="1"/>
    <col min="7942" max="7942" width="7.26953125" style="41" customWidth="1"/>
    <col min="7943" max="7943" width="12.08984375" style="41" bestFit="1" customWidth="1"/>
    <col min="7944" max="7947" width="10.453125" style="41" bestFit="1" customWidth="1"/>
    <col min="7948" max="7948" width="5.90625" style="41" bestFit="1" customWidth="1"/>
    <col min="7949" max="7949" width="8.7265625" style="41" bestFit="1" customWidth="1"/>
    <col min="7950" max="7950" width="8.7265625" style="41" customWidth="1"/>
    <col min="7951" max="7951" width="8.453125" style="41" customWidth="1"/>
    <col min="7952" max="7952" width="14.36328125" style="41" bestFit="1" customWidth="1"/>
    <col min="7953" max="7953" width="10" style="41" bestFit="1" customWidth="1"/>
    <col min="7954" max="7954" width="6" style="41" customWidth="1"/>
    <col min="7955" max="7955" width="25.26953125" style="41" bestFit="1" customWidth="1"/>
    <col min="7956" max="7956" width="11" style="41" bestFit="1" customWidth="1"/>
    <col min="7957" max="7957" width="8.26953125" style="41" bestFit="1" customWidth="1"/>
    <col min="7958" max="8192" width="8.7265625" style="41"/>
    <col min="8193" max="8193" width="15.90625" style="41" customWidth="1"/>
    <col min="8194" max="8194" width="3.90625" style="41" bestFit="1" customWidth="1"/>
    <col min="8195" max="8195" width="38.26953125" style="41" customWidth="1"/>
    <col min="8196" max="8196" width="13.90625" style="41" bestFit="1" customWidth="1"/>
    <col min="8197" max="8197" width="13.08984375" style="41" bestFit="1" customWidth="1"/>
    <col min="8198" max="8198" width="7.26953125" style="41" customWidth="1"/>
    <col min="8199" max="8199" width="12.08984375" style="41" bestFit="1" customWidth="1"/>
    <col min="8200" max="8203" width="10.453125" style="41" bestFit="1" customWidth="1"/>
    <col min="8204" max="8204" width="5.90625" style="41" bestFit="1" customWidth="1"/>
    <col min="8205" max="8205" width="8.7265625" style="41" bestFit="1" customWidth="1"/>
    <col min="8206" max="8206" width="8.7265625" style="41" customWidth="1"/>
    <col min="8207" max="8207" width="8.453125" style="41" customWidth="1"/>
    <col min="8208" max="8208" width="14.36328125" style="41" bestFit="1" customWidth="1"/>
    <col min="8209" max="8209" width="10" style="41" bestFit="1" customWidth="1"/>
    <col min="8210" max="8210" width="6" style="41" customWidth="1"/>
    <col min="8211" max="8211" width="25.26953125" style="41" bestFit="1" customWidth="1"/>
    <col min="8212" max="8212" width="11" style="41" bestFit="1" customWidth="1"/>
    <col min="8213" max="8213" width="8.26953125" style="41" bestFit="1" customWidth="1"/>
    <col min="8214" max="8448" width="8.7265625" style="41"/>
    <col min="8449" max="8449" width="15.90625" style="41" customWidth="1"/>
    <col min="8450" max="8450" width="3.90625" style="41" bestFit="1" customWidth="1"/>
    <col min="8451" max="8451" width="38.26953125" style="41" customWidth="1"/>
    <col min="8452" max="8452" width="13.90625" style="41" bestFit="1" customWidth="1"/>
    <col min="8453" max="8453" width="13.08984375" style="41" bestFit="1" customWidth="1"/>
    <col min="8454" max="8454" width="7.26953125" style="41" customWidth="1"/>
    <col min="8455" max="8455" width="12.08984375" style="41" bestFit="1" customWidth="1"/>
    <col min="8456" max="8459" width="10.453125" style="41" bestFit="1" customWidth="1"/>
    <col min="8460" max="8460" width="5.90625" style="41" bestFit="1" customWidth="1"/>
    <col min="8461" max="8461" width="8.7265625" style="41" bestFit="1" customWidth="1"/>
    <col min="8462" max="8462" width="8.7265625" style="41" customWidth="1"/>
    <col min="8463" max="8463" width="8.453125" style="41" customWidth="1"/>
    <col min="8464" max="8464" width="14.36328125" style="41" bestFit="1" customWidth="1"/>
    <col min="8465" max="8465" width="10" style="41" bestFit="1" customWidth="1"/>
    <col min="8466" max="8466" width="6" style="41" customWidth="1"/>
    <col min="8467" max="8467" width="25.26953125" style="41" bestFit="1" customWidth="1"/>
    <col min="8468" max="8468" width="11" style="41" bestFit="1" customWidth="1"/>
    <col min="8469" max="8469" width="8.26953125" style="41" bestFit="1" customWidth="1"/>
    <col min="8470" max="8704" width="8.7265625" style="41"/>
    <col min="8705" max="8705" width="15.90625" style="41" customWidth="1"/>
    <col min="8706" max="8706" width="3.90625" style="41" bestFit="1" customWidth="1"/>
    <col min="8707" max="8707" width="38.26953125" style="41" customWidth="1"/>
    <col min="8708" max="8708" width="13.90625" style="41" bestFit="1" customWidth="1"/>
    <col min="8709" max="8709" width="13.08984375" style="41" bestFit="1" customWidth="1"/>
    <col min="8710" max="8710" width="7.26953125" style="41" customWidth="1"/>
    <col min="8711" max="8711" width="12.08984375" style="41" bestFit="1" customWidth="1"/>
    <col min="8712" max="8715" width="10.453125" style="41" bestFit="1" customWidth="1"/>
    <col min="8716" max="8716" width="5.90625" style="41" bestFit="1" customWidth="1"/>
    <col min="8717" max="8717" width="8.7265625" style="41" bestFit="1" customWidth="1"/>
    <col min="8718" max="8718" width="8.7265625" style="41" customWidth="1"/>
    <col min="8719" max="8719" width="8.453125" style="41" customWidth="1"/>
    <col min="8720" max="8720" width="14.36328125" style="41" bestFit="1" customWidth="1"/>
    <col min="8721" max="8721" width="10" style="41" bestFit="1" customWidth="1"/>
    <col min="8722" max="8722" width="6" style="41" customWidth="1"/>
    <col min="8723" max="8723" width="25.26953125" style="41" bestFit="1" customWidth="1"/>
    <col min="8724" max="8724" width="11" style="41" bestFit="1" customWidth="1"/>
    <col min="8725" max="8725" width="8.26953125" style="41" bestFit="1" customWidth="1"/>
    <col min="8726" max="8960" width="8.7265625" style="41"/>
    <col min="8961" max="8961" width="15.90625" style="41" customWidth="1"/>
    <col min="8962" max="8962" width="3.90625" style="41" bestFit="1" customWidth="1"/>
    <col min="8963" max="8963" width="38.26953125" style="41" customWidth="1"/>
    <col min="8964" max="8964" width="13.90625" style="41" bestFit="1" customWidth="1"/>
    <col min="8965" max="8965" width="13.08984375" style="41" bestFit="1" customWidth="1"/>
    <col min="8966" max="8966" width="7.26953125" style="41" customWidth="1"/>
    <col min="8967" max="8967" width="12.08984375" style="41" bestFit="1" customWidth="1"/>
    <col min="8968" max="8971" width="10.453125" style="41" bestFit="1" customWidth="1"/>
    <col min="8972" max="8972" width="5.90625" style="41" bestFit="1" customWidth="1"/>
    <col min="8973" max="8973" width="8.7265625" style="41" bestFit="1" customWidth="1"/>
    <col min="8974" max="8974" width="8.7265625" style="41" customWidth="1"/>
    <col min="8975" max="8975" width="8.453125" style="41" customWidth="1"/>
    <col min="8976" max="8976" width="14.36328125" style="41" bestFit="1" customWidth="1"/>
    <col min="8977" max="8977" width="10" style="41" bestFit="1" customWidth="1"/>
    <col min="8978" max="8978" width="6" style="41" customWidth="1"/>
    <col min="8979" max="8979" width="25.26953125" style="41" bestFit="1" customWidth="1"/>
    <col min="8980" max="8980" width="11" style="41" bestFit="1" customWidth="1"/>
    <col min="8981" max="8981" width="8.26953125" style="41" bestFit="1" customWidth="1"/>
    <col min="8982" max="9216" width="8.7265625" style="41"/>
    <col min="9217" max="9217" width="15.90625" style="41" customWidth="1"/>
    <col min="9218" max="9218" width="3.90625" style="41" bestFit="1" customWidth="1"/>
    <col min="9219" max="9219" width="38.26953125" style="41" customWidth="1"/>
    <col min="9220" max="9220" width="13.90625" style="41" bestFit="1" customWidth="1"/>
    <col min="9221" max="9221" width="13.08984375" style="41" bestFit="1" customWidth="1"/>
    <col min="9222" max="9222" width="7.26953125" style="41" customWidth="1"/>
    <col min="9223" max="9223" width="12.08984375" style="41" bestFit="1" customWidth="1"/>
    <col min="9224" max="9227" width="10.453125" style="41" bestFit="1" customWidth="1"/>
    <col min="9228" max="9228" width="5.90625" style="41" bestFit="1" customWidth="1"/>
    <col min="9229" max="9229" width="8.7265625" style="41" bestFit="1" customWidth="1"/>
    <col min="9230" max="9230" width="8.7265625" style="41" customWidth="1"/>
    <col min="9231" max="9231" width="8.453125" style="41" customWidth="1"/>
    <col min="9232" max="9232" width="14.36328125" style="41" bestFit="1" customWidth="1"/>
    <col min="9233" max="9233" width="10" style="41" bestFit="1" customWidth="1"/>
    <col min="9234" max="9234" width="6" style="41" customWidth="1"/>
    <col min="9235" max="9235" width="25.26953125" style="41" bestFit="1" customWidth="1"/>
    <col min="9236" max="9236" width="11" style="41" bestFit="1" customWidth="1"/>
    <col min="9237" max="9237" width="8.26953125" style="41" bestFit="1" customWidth="1"/>
    <col min="9238" max="9472" width="8.7265625" style="41"/>
    <col min="9473" max="9473" width="15.90625" style="41" customWidth="1"/>
    <col min="9474" max="9474" width="3.90625" style="41" bestFit="1" customWidth="1"/>
    <col min="9475" max="9475" width="38.26953125" style="41" customWidth="1"/>
    <col min="9476" max="9476" width="13.90625" style="41" bestFit="1" customWidth="1"/>
    <col min="9477" max="9477" width="13.08984375" style="41" bestFit="1" customWidth="1"/>
    <col min="9478" max="9478" width="7.26953125" style="41" customWidth="1"/>
    <col min="9479" max="9479" width="12.08984375" style="41" bestFit="1" customWidth="1"/>
    <col min="9480" max="9483" width="10.453125" style="41" bestFit="1" customWidth="1"/>
    <col min="9484" max="9484" width="5.90625" style="41" bestFit="1" customWidth="1"/>
    <col min="9485" max="9485" width="8.7265625" style="41" bestFit="1" customWidth="1"/>
    <col min="9486" max="9486" width="8.7265625" style="41" customWidth="1"/>
    <col min="9487" max="9487" width="8.453125" style="41" customWidth="1"/>
    <col min="9488" max="9488" width="14.36328125" style="41" bestFit="1" customWidth="1"/>
    <col min="9489" max="9489" width="10" style="41" bestFit="1" customWidth="1"/>
    <col min="9490" max="9490" width="6" style="41" customWidth="1"/>
    <col min="9491" max="9491" width="25.26953125" style="41" bestFit="1" customWidth="1"/>
    <col min="9492" max="9492" width="11" style="41" bestFit="1" customWidth="1"/>
    <col min="9493" max="9493" width="8.26953125" style="41" bestFit="1" customWidth="1"/>
    <col min="9494" max="9728" width="8.7265625" style="41"/>
    <col min="9729" max="9729" width="15.90625" style="41" customWidth="1"/>
    <col min="9730" max="9730" width="3.90625" style="41" bestFit="1" customWidth="1"/>
    <col min="9731" max="9731" width="38.26953125" style="41" customWidth="1"/>
    <col min="9732" max="9732" width="13.90625" style="41" bestFit="1" customWidth="1"/>
    <col min="9733" max="9733" width="13.08984375" style="41" bestFit="1" customWidth="1"/>
    <col min="9734" max="9734" width="7.26953125" style="41" customWidth="1"/>
    <col min="9735" max="9735" width="12.08984375" style="41" bestFit="1" customWidth="1"/>
    <col min="9736" max="9739" width="10.453125" style="41" bestFit="1" customWidth="1"/>
    <col min="9740" max="9740" width="5.90625" style="41" bestFit="1" customWidth="1"/>
    <col min="9741" max="9741" width="8.7265625" style="41" bestFit="1" customWidth="1"/>
    <col min="9742" max="9742" width="8.7265625" style="41" customWidth="1"/>
    <col min="9743" max="9743" width="8.453125" style="41" customWidth="1"/>
    <col min="9744" max="9744" width="14.36328125" style="41" bestFit="1" customWidth="1"/>
    <col min="9745" max="9745" width="10" style="41" bestFit="1" customWidth="1"/>
    <col min="9746" max="9746" width="6" style="41" customWidth="1"/>
    <col min="9747" max="9747" width="25.26953125" style="41" bestFit="1" customWidth="1"/>
    <col min="9748" max="9748" width="11" style="41" bestFit="1" customWidth="1"/>
    <col min="9749" max="9749" width="8.26953125" style="41" bestFit="1" customWidth="1"/>
    <col min="9750" max="9984" width="8.7265625" style="41"/>
    <col min="9985" max="9985" width="15.90625" style="41" customWidth="1"/>
    <col min="9986" max="9986" width="3.90625" style="41" bestFit="1" customWidth="1"/>
    <col min="9987" max="9987" width="38.26953125" style="41" customWidth="1"/>
    <col min="9988" max="9988" width="13.90625" style="41" bestFit="1" customWidth="1"/>
    <col min="9989" max="9989" width="13.08984375" style="41" bestFit="1" customWidth="1"/>
    <col min="9990" max="9990" width="7.26953125" style="41" customWidth="1"/>
    <col min="9991" max="9991" width="12.08984375" style="41" bestFit="1" customWidth="1"/>
    <col min="9992" max="9995" width="10.453125" style="41" bestFit="1" customWidth="1"/>
    <col min="9996" max="9996" width="5.90625" style="41" bestFit="1" customWidth="1"/>
    <col min="9997" max="9997" width="8.7265625" style="41" bestFit="1" customWidth="1"/>
    <col min="9998" max="9998" width="8.7265625" style="41" customWidth="1"/>
    <col min="9999" max="9999" width="8.453125" style="41" customWidth="1"/>
    <col min="10000" max="10000" width="14.36328125" style="41" bestFit="1" customWidth="1"/>
    <col min="10001" max="10001" width="10" style="41" bestFit="1" customWidth="1"/>
    <col min="10002" max="10002" width="6" style="41" customWidth="1"/>
    <col min="10003" max="10003" width="25.26953125" style="41" bestFit="1" customWidth="1"/>
    <col min="10004" max="10004" width="11" style="41" bestFit="1" customWidth="1"/>
    <col min="10005" max="10005" width="8.26953125" style="41" bestFit="1" customWidth="1"/>
    <col min="10006" max="10240" width="8.7265625" style="41"/>
    <col min="10241" max="10241" width="15.90625" style="41" customWidth="1"/>
    <col min="10242" max="10242" width="3.90625" style="41" bestFit="1" customWidth="1"/>
    <col min="10243" max="10243" width="38.26953125" style="41" customWidth="1"/>
    <col min="10244" max="10244" width="13.90625" style="41" bestFit="1" customWidth="1"/>
    <col min="10245" max="10245" width="13.08984375" style="41" bestFit="1" customWidth="1"/>
    <col min="10246" max="10246" width="7.26953125" style="41" customWidth="1"/>
    <col min="10247" max="10247" width="12.08984375" style="41" bestFit="1" customWidth="1"/>
    <col min="10248" max="10251" width="10.453125" style="41" bestFit="1" customWidth="1"/>
    <col min="10252" max="10252" width="5.90625" style="41" bestFit="1" customWidth="1"/>
    <col min="10253" max="10253" width="8.7265625" style="41" bestFit="1" customWidth="1"/>
    <col min="10254" max="10254" width="8.7265625" style="41" customWidth="1"/>
    <col min="10255" max="10255" width="8.453125" style="41" customWidth="1"/>
    <col min="10256" max="10256" width="14.36328125" style="41" bestFit="1" customWidth="1"/>
    <col min="10257" max="10257" width="10" style="41" bestFit="1" customWidth="1"/>
    <col min="10258" max="10258" width="6" style="41" customWidth="1"/>
    <col min="10259" max="10259" width="25.26953125" style="41" bestFit="1" customWidth="1"/>
    <col min="10260" max="10260" width="11" style="41" bestFit="1" customWidth="1"/>
    <col min="10261" max="10261" width="8.26953125" style="41" bestFit="1" customWidth="1"/>
    <col min="10262" max="10496" width="8.7265625" style="41"/>
    <col min="10497" max="10497" width="15.90625" style="41" customWidth="1"/>
    <col min="10498" max="10498" width="3.90625" style="41" bestFit="1" customWidth="1"/>
    <col min="10499" max="10499" width="38.26953125" style="41" customWidth="1"/>
    <col min="10500" max="10500" width="13.90625" style="41" bestFit="1" customWidth="1"/>
    <col min="10501" max="10501" width="13.08984375" style="41" bestFit="1" customWidth="1"/>
    <col min="10502" max="10502" width="7.26953125" style="41" customWidth="1"/>
    <col min="10503" max="10503" width="12.08984375" style="41" bestFit="1" customWidth="1"/>
    <col min="10504" max="10507" width="10.453125" style="41" bestFit="1" customWidth="1"/>
    <col min="10508" max="10508" width="5.90625" style="41" bestFit="1" customWidth="1"/>
    <col min="10509" max="10509" width="8.7265625" style="41" bestFit="1" customWidth="1"/>
    <col min="10510" max="10510" width="8.7265625" style="41" customWidth="1"/>
    <col min="10511" max="10511" width="8.453125" style="41" customWidth="1"/>
    <col min="10512" max="10512" width="14.36328125" style="41" bestFit="1" customWidth="1"/>
    <col min="10513" max="10513" width="10" style="41" bestFit="1" customWidth="1"/>
    <col min="10514" max="10514" width="6" style="41" customWidth="1"/>
    <col min="10515" max="10515" width="25.26953125" style="41" bestFit="1" customWidth="1"/>
    <col min="10516" max="10516" width="11" style="41" bestFit="1" customWidth="1"/>
    <col min="10517" max="10517" width="8.26953125" style="41" bestFit="1" customWidth="1"/>
    <col min="10518" max="10752" width="8.7265625" style="41"/>
    <col min="10753" max="10753" width="15.90625" style="41" customWidth="1"/>
    <col min="10754" max="10754" width="3.90625" style="41" bestFit="1" customWidth="1"/>
    <col min="10755" max="10755" width="38.26953125" style="41" customWidth="1"/>
    <col min="10756" max="10756" width="13.90625" style="41" bestFit="1" customWidth="1"/>
    <col min="10757" max="10757" width="13.08984375" style="41" bestFit="1" customWidth="1"/>
    <col min="10758" max="10758" width="7.26953125" style="41" customWidth="1"/>
    <col min="10759" max="10759" width="12.08984375" style="41" bestFit="1" customWidth="1"/>
    <col min="10760" max="10763" width="10.453125" style="41" bestFit="1" customWidth="1"/>
    <col min="10764" max="10764" width="5.90625" style="41" bestFit="1" customWidth="1"/>
    <col min="10765" max="10765" width="8.7265625" style="41" bestFit="1" customWidth="1"/>
    <col min="10766" max="10766" width="8.7265625" style="41" customWidth="1"/>
    <col min="10767" max="10767" width="8.453125" style="41" customWidth="1"/>
    <col min="10768" max="10768" width="14.36328125" style="41" bestFit="1" customWidth="1"/>
    <col min="10769" max="10769" width="10" style="41" bestFit="1" customWidth="1"/>
    <col min="10770" max="10770" width="6" style="41" customWidth="1"/>
    <col min="10771" max="10771" width="25.26953125" style="41" bestFit="1" customWidth="1"/>
    <col min="10772" max="10772" width="11" style="41" bestFit="1" customWidth="1"/>
    <col min="10773" max="10773" width="8.26953125" style="41" bestFit="1" customWidth="1"/>
    <col min="10774" max="11008" width="8.7265625" style="41"/>
    <col min="11009" max="11009" width="15.90625" style="41" customWidth="1"/>
    <col min="11010" max="11010" width="3.90625" style="41" bestFit="1" customWidth="1"/>
    <col min="11011" max="11011" width="38.26953125" style="41" customWidth="1"/>
    <col min="11012" max="11012" width="13.90625" style="41" bestFit="1" customWidth="1"/>
    <col min="11013" max="11013" width="13.08984375" style="41" bestFit="1" customWidth="1"/>
    <col min="11014" max="11014" width="7.26953125" style="41" customWidth="1"/>
    <col min="11015" max="11015" width="12.08984375" style="41" bestFit="1" customWidth="1"/>
    <col min="11016" max="11019" width="10.453125" style="41" bestFit="1" customWidth="1"/>
    <col min="11020" max="11020" width="5.90625" style="41" bestFit="1" customWidth="1"/>
    <col min="11021" max="11021" width="8.7265625" style="41" bestFit="1" customWidth="1"/>
    <col min="11022" max="11022" width="8.7265625" style="41" customWidth="1"/>
    <col min="11023" max="11023" width="8.453125" style="41" customWidth="1"/>
    <col min="11024" max="11024" width="14.36328125" style="41" bestFit="1" customWidth="1"/>
    <col min="11025" max="11025" width="10" style="41" bestFit="1" customWidth="1"/>
    <col min="11026" max="11026" width="6" style="41" customWidth="1"/>
    <col min="11027" max="11027" width="25.26953125" style="41" bestFit="1" customWidth="1"/>
    <col min="11028" max="11028" width="11" style="41" bestFit="1" customWidth="1"/>
    <col min="11029" max="11029" width="8.26953125" style="41" bestFit="1" customWidth="1"/>
    <col min="11030" max="11264" width="8.7265625" style="41"/>
    <col min="11265" max="11265" width="15.90625" style="41" customWidth="1"/>
    <col min="11266" max="11266" width="3.90625" style="41" bestFit="1" customWidth="1"/>
    <col min="11267" max="11267" width="38.26953125" style="41" customWidth="1"/>
    <col min="11268" max="11268" width="13.90625" style="41" bestFit="1" customWidth="1"/>
    <col min="11269" max="11269" width="13.08984375" style="41" bestFit="1" customWidth="1"/>
    <col min="11270" max="11270" width="7.26953125" style="41" customWidth="1"/>
    <col min="11271" max="11271" width="12.08984375" style="41" bestFit="1" customWidth="1"/>
    <col min="11272" max="11275" width="10.453125" style="41" bestFit="1" customWidth="1"/>
    <col min="11276" max="11276" width="5.90625" style="41" bestFit="1" customWidth="1"/>
    <col min="11277" max="11277" width="8.7265625" style="41" bestFit="1" customWidth="1"/>
    <col min="11278" max="11278" width="8.7265625" style="41" customWidth="1"/>
    <col min="11279" max="11279" width="8.453125" style="41" customWidth="1"/>
    <col min="11280" max="11280" width="14.36328125" style="41" bestFit="1" customWidth="1"/>
    <col min="11281" max="11281" width="10" style="41" bestFit="1" customWidth="1"/>
    <col min="11282" max="11282" width="6" style="41" customWidth="1"/>
    <col min="11283" max="11283" width="25.26953125" style="41" bestFit="1" customWidth="1"/>
    <col min="11284" max="11284" width="11" style="41" bestFit="1" customWidth="1"/>
    <col min="11285" max="11285" width="8.26953125" style="41" bestFit="1" customWidth="1"/>
    <col min="11286" max="11520" width="8.7265625" style="41"/>
    <col min="11521" max="11521" width="15.90625" style="41" customWidth="1"/>
    <col min="11522" max="11522" width="3.90625" style="41" bestFit="1" customWidth="1"/>
    <col min="11523" max="11523" width="38.26953125" style="41" customWidth="1"/>
    <col min="11524" max="11524" width="13.90625" style="41" bestFit="1" customWidth="1"/>
    <col min="11525" max="11525" width="13.08984375" style="41" bestFit="1" customWidth="1"/>
    <col min="11526" max="11526" width="7.26953125" style="41" customWidth="1"/>
    <col min="11527" max="11527" width="12.08984375" style="41" bestFit="1" customWidth="1"/>
    <col min="11528" max="11531" width="10.453125" style="41" bestFit="1" customWidth="1"/>
    <col min="11532" max="11532" width="5.90625" style="41" bestFit="1" customWidth="1"/>
    <col min="11533" max="11533" width="8.7265625" style="41" bestFit="1" customWidth="1"/>
    <col min="11534" max="11534" width="8.7265625" style="41" customWidth="1"/>
    <col min="11535" max="11535" width="8.453125" style="41" customWidth="1"/>
    <col min="11536" max="11536" width="14.36328125" style="41" bestFit="1" customWidth="1"/>
    <col min="11537" max="11537" width="10" style="41" bestFit="1" customWidth="1"/>
    <col min="11538" max="11538" width="6" style="41" customWidth="1"/>
    <col min="11539" max="11539" width="25.26953125" style="41" bestFit="1" customWidth="1"/>
    <col min="11540" max="11540" width="11" style="41" bestFit="1" customWidth="1"/>
    <col min="11541" max="11541" width="8.26953125" style="41" bestFit="1" customWidth="1"/>
    <col min="11542" max="11776" width="8.7265625" style="41"/>
    <col min="11777" max="11777" width="15.90625" style="41" customWidth="1"/>
    <col min="11778" max="11778" width="3.90625" style="41" bestFit="1" customWidth="1"/>
    <col min="11779" max="11779" width="38.26953125" style="41" customWidth="1"/>
    <col min="11780" max="11780" width="13.90625" style="41" bestFit="1" customWidth="1"/>
    <col min="11781" max="11781" width="13.08984375" style="41" bestFit="1" customWidth="1"/>
    <col min="11782" max="11782" width="7.26953125" style="41" customWidth="1"/>
    <col min="11783" max="11783" width="12.08984375" style="41" bestFit="1" customWidth="1"/>
    <col min="11784" max="11787" width="10.453125" style="41" bestFit="1" customWidth="1"/>
    <col min="11788" max="11788" width="5.90625" style="41" bestFit="1" customWidth="1"/>
    <col min="11789" max="11789" width="8.7265625" style="41" bestFit="1" customWidth="1"/>
    <col min="11790" max="11790" width="8.7265625" style="41" customWidth="1"/>
    <col min="11791" max="11791" width="8.453125" style="41" customWidth="1"/>
    <col min="11792" max="11792" width="14.36328125" style="41" bestFit="1" customWidth="1"/>
    <col min="11793" max="11793" width="10" style="41" bestFit="1" customWidth="1"/>
    <col min="11794" max="11794" width="6" style="41" customWidth="1"/>
    <col min="11795" max="11795" width="25.26953125" style="41" bestFit="1" customWidth="1"/>
    <col min="11796" max="11796" width="11" style="41" bestFit="1" customWidth="1"/>
    <col min="11797" max="11797" width="8.26953125" style="41" bestFit="1" customWidth="1"/>
    <col min="11798" max="12032" width="8.7265625" style="41"/>
    <col min="12033" max="12033" width="15.90625" style="41" customWidth="1"/>
    <col min="12034" max="12034" width="3.90625" style="41" bestFit="1" customWidth="1"/>
    <col min="12035" max="12035" width="38.26953125" style="41" customWidth="1"/>
    <col min="12036" max="12036" width="13.90625" style="41" bestFit="1" customWidth="1"/>
    <col min="12037" max="12037" width="13.08984375" style="41" bestFit="1" customWidth="1"/>
    <col min="12038" max="12038" width="7.26953125" style="41" customWidth="1"/>
    <col min="12039" max="12039" width="12.08984375" style="41" bestFit="1" customWidth="1"/>
    <col min="12040" max="12043" width="10.453125" style="41" bestFit="1" customWidth="1"/>
    <col min="12044" max="12044" width="5.90625" style="41" bestFit="1" customWidth="1"/>
    <col min="12045" max="12045" width="8.7265625" style="41" bestFit="1" customWidth="1"/>
    <col min="12046" max="12046" width="8.7265625" style="41" customWidth="1"/>
    <col min="12047" max="12047" width="8.453125" style="41" customWidth="1"/>
    <col min="12048" max="12048" width="14.36328125" style="41" bestFit="1" customWidth="1"/>
    <col min="12049" max="12049" width="10" style="41" bestFit="1" customWidth="1"/>
    <col min="12050" max="12050" width="6" style="41" customWidth="1"/>
    <col min="12051" max="12051" width="25.26953125" style="41" bestFit="1" customWidth="1"/>
    <col min="12052" max="12052" width="11" style="41" bestFit="1" customWidth="1"/>
    <col min="12053" max="12053" width="8.26953125" style="41" bestFit="1" customWidth="1"/>
    <col min="12054" max="12288" width="8.7265625" style="41"/>
    <col min="12289" max="12289" width="15.90625" style="41" customWidth="1"/>
    <col min="12290" max="12290" width="3.90625" style="41" bestFit="1" customWidth="1"/>
    <col min="12291" max="12291" width="38.26953125" style="41" customWidth="1"/>
    <col min="12292" max="12292" width="13.90625" style="41" bestFit="1" customWidth="1"/>
    <col min="12293" max="12293" width="13.08984375" style="41" bestFit="1" customWidth="1"/>
    <col min="12294" max="12294" width="7.26953125" style="41" customWidth="1"/>
    <col min="12295" max="12295" width="12.08984375" style="41" bestFit="1" customWidth="1"/>
    <col min="12296" max="12299" width="10.453125" style="41" bestFit="1" customWidth="1"/>
    <col min="12300" max="12300" width="5.90625" style="41" bestFit="1" customWidth="1"/>
    <col min="12301" max="12301" width="8.7265625" style="41" bestFit="1" customWidth="1"/>
    <col min="12302" max="12302" width="8.7265625" style="41" customWidth="1"/>
    <col min="12303" max="12303" width="8.453125" style="41" customWidth="1"/>
    <col min="12304" max="12304" width="14.36328125" style="41" bestFit="1" customWidth="1"/>
    <col min="12305" max="12305" width="10" style="41" bestFit="1" customWidth="1"/>
    <col min="12306" max="12306" width="6" style="41" customWidth="1"/>
    <col min="12307" max="12307" width="25.26953125" style="41" bestFit="1" customWidth="1"/>
    <col min="12308" max="12308" width="11" style="41" bestFit="1" customWidth="1"/>
    <col min="12309" max="12309" width="8.26953125" style="41" bestFit="1" customWidth="1"/>
    <col min="12310" max="12544" width="8.7265625" style="41"/>
    <col min="12545" max="12545" width="15.90625" style="41" customWidth="1"/>
    <col min="12546" max="12546" width="3.90625" style="41" bestFit="1" customWidth="1"/>
    <col min="12547" max="12547" width="38.26953125" style="41" customWidth="1"/>
    <col min="12548" max="12548" width="13.90625" style="41" bestFit="1" customWidth="1"/>
    <col min="12549" max="12549" width="13.08984375" style="41" bestFit="1" customWidth="1"/>
    <col min="12550" max="12550" width="7.26953125" style="41" customWidth="1"/>
    <col min="12551" max="12551" width="12.08984375" style="41" bestFit="1" customWidth="1"/>
    <col min="12552" max="12555" width="10.453125" style="41" bestFit="1" customWidth="1"/>
    <col min="12556" max="12556" width="5.90625" style="41" bestFit="1" customWidth="1"/>
    <col min="12557" max="12557" width="8.7265625" style="41" bestFit="1" customWidth="1"/>
    <col min="12558" max="12558" width="8.7265625" style="41" customWidth="1"/>
    <col min="12559" max="12559" width="8.453125" style="41" customWidth="1"/>
    <col min="12560" max="12560" width="14.36328125" style="41" bestFit="1" customWidth="1"/>
    <col min="12561" max="12561" width="10" style="41" bestFit="1" customWidth="1"/>
    <col min="12562" max="12562" width="6" style="41" customWidth="1"/>
    <col min="12563" max="12563" width="25.26953125" style="41" bestFit="1" customWidth="1"/>
    <col min="12564" max="12564" width="11" style="41" bestFit="1" customWidth="1"/>
    <col min="12565" max="12565" width="8.26953125" style="41" bestFit="1" customWidth="1"/>
    <col min="12566" max="12800" width="8.7265625" style="41"/>
    <col min="12801" max="12801" width="15.90625" style="41" customWidth="1"/>
    <col min="12802" max="12802" width="3.90625" style="41" bestFit="1" customWidth="1"/>
    <col min="12803" max="12803" width="38.26953125" style="41" customWidth="1"/>
    <col min="12804" max="12804" width="13.90625" style="41" bestFit="1" customWidth="1"/>
    <col min="12805" max="12805" width="13.08984375" style="41" bestFit="1" customWidth="1"/>
    <col min="12806" max="12806" width="7.26953125" style="41" customWidth="1"/>
    <col min="12807" max="12807" width="12.08984375" style="41" bestFit="1" customWidth="1"/>
    <col min="12808" max="12811" width="10.453125" style="41" bestFit="1" customWidth="1"/>
    <col min="12812" max="12812" width="5.90625" style="41" bestFit="1" customWidth="1"/>
    <col min="12813" max="12813" width="8.7265625" style="41" bestFit="1" customWidth="1"/>
    <col min="12814" max="12814" width="8.7265625" style="41" customWidth="1"/>
    <col min="12815" max="12815" width="8.453125" style="41" customWidth="1"/>
    <col min="12816" max="12816" width="14.36328125" style="41" bestFit="1" customWidth="1"/>
    <col min="12817" max="12817" width="10" style="41" bestFit="1" customWidth="1"/>
    <col min="12818" max="12818" width="6" style="41" customWidth="1"/>
    <col min="12819" max="12819" width="25.26953125" style="41" bestFit="1" customWidth="1"/>
    <col min="12820" max="12820" width="11" style="41" bestFit="1" customWidth="1"/>
    <col min="12821" max="12821" width="8.26953125" style="41" bestFit="1" customWidth="1"/>
    <col min="12822" max="13056" width="8.7265625" style="41"/>
    <col min="13057" max="13057" width="15.90625" style="41" customWidth="1"/>
    <col min="13058" max="13058" width="3.90625" style="41" bestFit="1" customWidth="1"/>
    <col min="13059" max="13059" width="38.26953125" style="41" customWidth="1"/>
    <col min="13060" max="13060" width="13.90625" style="41" bestFit="1" customWidth="1"/>
    <col min="13061" max="13061" width="13.08984375" style="41" bestFit="1" customWidth="1"/>
    <col min="13062" max="13062" width="7.26953125" style="41" customWidth="1"/>
    <col min="13063" max="13063" width="12.08984375" style="41" bestFit="1" customWidth="1"/>
    <col min="13064" max="13067" width="10.453125" style="41" bestFit="1" customWidth="1"/>
    <col min="13068" max="13068" width="5.90625" style="41" bestFit="1" customWidth="1"/>
    <col min="13069" max="13069" width="8.7265625" style="41" bestFit="1" customWidth="1"/>
    <col min="13070" max="13070" width="8.7265625" style="41" customWidth="1"/>
    <col min="13071" max="13071" width="8.453125" style="41" customWidth="1"/>
    <col min="13072" max="13072" width="14.36328125" style="41" bestFit="1" customWidth="1"/>
    <col min="13073" max="13073" width="10" style="41" bestFit="1" customWidth="1"/>
    <col min="13074" max="13074" width="6" style="41" customWidth="1"/>
    <col min="13075" max="13075" width="25.26953125" style="41" bestFit="1" customWidth="1"/>
    <col min="13076" max="13076" width="11" style="41" bestFit="1" customWidth="1"/>
    <col min="13077" max="13077" width="8.26953125" style="41" bestFit="1" customWidth="1"/>
    <col min="13078" max="13312" width="8.7265625" style="41"/>
    <col min="13313" max="13313" width="15.90625" style="41" customWidth="1"/>
    <col min="13314" max="13314" width="3.90625" style="41" bestFit="1" customWidth="1"/>
    <col min="13315" max="13315" width="38.26953125" style="41" customWidth="1"/>
    <col min="13316" max="13316" width="13.90625" style="41" bestFit="1" customWidth="1"/>
    <col min="13317" max="13317" width="13.08984375" style="41" bestFit="1" customWidth="1"/>
    <col min="13318" max="13318" width="7.26953125" style="41" customWidth="1"/>
    <col min="13319" max="13319" width="12.08984375" style="41" bestFit="1" customWidth="1"/>
    <col min="13320" max="13323" width="10.453125" style="41" bestFit="1" customWidth="1"/>
    <col min="13324" max="13324" width="5.90625" style="41" bestFit="1" customWidth="1"/>
    <col min="13325" max="13325" width="8.7265625" style="41" bestFit="1" customWidth="1"/>
    <col min="13326" max="13326" width="8.7265625" style="41" customWidth="1"/>
    <col min="13327" max="13327" width="8.453125" style="41" customWidth="1"/>
    <col min="13328" max="13328" width="14.36328125" style="41" bestFit="1" customWidth="1"/>
    <col min="13329" max="13329" width="10" style="41" bestFit="1" customWidth="1"/>
    <col min="13330" max="13330" width="6" style="41" customWidth="1"/>
    <col min="13331" max="13331" width="25.26953125" style="41" bestFit="1" customWidth="1"/>
    <col min="13332" max="13332" width="11" style="41" bestFit="1" customWidth="1"/>
    <col min="13333" max="13333" width="8.26953125" style="41" bestFit="1" customWidth="1"/>
    <col min="13334" max="13568" width="8.7265625" style="41"/>
    <col min="13569" max="13569" width="15.90625" style="41" customWidth="1"/>
    <col min="13570" max="13570" width="3.90625" style="41" bestFit="1" customWidth="1"/>
    <col min="13571" max="13571" width="38.26953125" style="41" customWidth="1"/>
    <col min="13572" max="13572" width="13.90625" style="41" bestFit="1" customWidth="1"/>
    <col min="13573" max="13573" width="13.08984375" style="41" bestFit="1" customWidth="1"/>
    <col min="13574" max="13574" width="7.26953125" style="41" customWidth="1"/>
    <col min="13575" max="13575" width="12.08984375" style="41" bestFit="1" customWidth="1"/>
    <col min="13576" max="13579" width="10.453125" style="41" bestFit="1" customWidth="1"/>
    <col min="13580" max="13580" width="5.90625" style="41" bestFit="1" customWidth="1"/>
    <col min="13581" max="13581" width="8.7265625" style="41" bestFit="1" customWidth="1"/>
    <col min="13582" max="13582" width="8.7265625" style="41" customWidth="1"/>
    <col min="13583" max="13583" width="8.453125" style="41" customWidth="1"/>
    <col min="13584" max="13584" width="14.36328125" style="41" bestFit="1" customWidth="1"/>
    <col min="13585" max="13585" width="10" style="41" bestFit="1" customWidth="1"/>
    <col min="13586" max="13586" width="6" style="41" customWidth="1"/>
    <col min="13587" max="13587" width="25.26953125" style="41" bestFit="1" customWidth="1"/>
    <col min="13588" max="13588" width="11" style="41" bestFit="1" customWidth="1"/>
    <col min="13589" max="13589" width="8.26953125" style="41" bestFit="1" customWidth="1"/>
    <col min="13590" max="13824" width="8.7265625" style="41"/>
    <col min="13825" max="13825" width="15.90625" style="41" customWidth="1"/>
    <col min="13826" max="13826" width="3.90625" style="41" bestFit="1" customWidth="1"/>
    <col min="13827" max="13827" width="38.26953125" style="41" customWidth="1"/>
    <col min="13828" max="13828" width="13.90625" style="41" bestFit="1" customWidth="1"/>
    <col min="13829" max="13829" width="13.08984375" style="41" bestFit="1" customWidth="1"/>
    <col min="13830" max="13830" width="7.26953125" style="41" customWidth="1"/>
    <col min="13831" max="13831" width="12.08984375" style="41" bestFit="1" customWidth="1"/>
    <col min="13832" max="13835" width="10.453125" style="41" bestFit="1" customWidth="1"/>
    <col min="13836" max="13836" width="5.90625" style="41" bestFit="1" customWidth="1"/>
    <col min="13837" max="13837" width="8.7265625" style="41" bestFit="1" customWidth="1"/>
    <col min="13838" max="13838" width="8.7265625" style="41" customWidth="1"/>
    <col min="13839" max="13839" width="8.453125" style="41" customWidth="1"/>
    <col min="13840" max="13840" width="14.36328125" style="41" bestFit="1" customWidth="1"/>
    <col min="13841" max="13841" width="10" style="41" bestFit="1" customWidth="1"/>
    <col min="13842" max="13842" width="6" style="41" customWidth="1"/>
    <col min="13843" max="13843" width="25.26953125" style="41" bestFit="1" customWidth="1"/>
    <col min="13844" max="13844" width="11" style="41" bestFit="1" customWidth="1"/>
    <col min="13845" max="13845" width="8.26953125" style="41" bestFit="1" customWidth="1"/>
    <col min="13846" max="14080" width="8.7265625" style="41"/>
    <col min="14081" max="14081" width="15.90625" style="41" customWidth="1"/>
    <col min="14082" max="14082" width="3.90625" style="41" bestFit="1" customWidth="1"/>
    <col min="14083" max="14083" width="38.26953125" style="41" customWidth="1"/>
    <col min="14084" max="14084" width="13.90625" style="41" bestFit="1" customWidth="1"/>
    <col min="14085" max="14085" width="13.08984375" style="41" bestFit="1" customWidth="1"/>
    <col min="14086" max="14086" width="7.26953125" style="41" customWidth="1"/>
    <col min="14087" max="14087" width="12.08984375" style="41" bestFit="1" customWidth="1"/>
    <col min="14088" max="14091" width="10.453125" style="41" bestFit="1" customWidth="1"/>
    <col min="14092" max="14092" width="5.90625" style="41" bestFit="1" customWidth="1"/>
    <col min="14093" max="14093" width="8.7265625" style="41" bestFit="1" customWidth="1"/>
    <col min="14094" max="14094" width="8.7265625" style="41" customWidth="1"/>
    <col min="14095" max="14095" width="8.453125" style="41" customWidth="1"/>
    <col min="14096" max="14096" width="14.36328125" style="41" bestFit="1" customWidth="1"/>
    <col min="14097" max="14097" width="10" style="41" bestFit="1" customWidth="1"/>
    <col min="14098" max="14098" width="6" style="41" customWidth="1"/>
    <col min="14099" max="14099" width="25.26953125" style="41" bestFit="1" customWidth="1"/>
    <col min="14100" max="14100" width="11" style="41" bestFit="1" customWidth="1"/>
    <col min="14101" max="14101" width="8.26953125" style="41" bestFit="1" customWidth="1"/>
    <col min="14102" max="14336" width="8.7265625" style="41"/>
    <col min="14337" max="14337" width="15.90625" style="41" customWidth="1"/>
    <col min="14338" max="14338" width="3.90625" style="41" bestFit="1" customWidth="1"/>
    <col min="14339" max="14339" width="38.26953125" style="41" customWidth="1"/>
    <col min="14340" max="14340" width="13.90625" style="41" bestFit="1" customWidth="1"/>
    <col min="14341" max="14341" width="13.08984375" style="41" bestFit="1" customWidth="1"/>
    <col min="14342" max="14342" width="7.26953125" style="41" customWidth="1"/>
    <col min="14343" max="14343" width="12.08984375" style="41" bestFit="1" customWidth="1"/>
    <col min="14344" max="14347" width="10.453125" style="41" bestFit="1" customWidth="1"/>
    <col min="14348" max="14348" width="5.90625" style="41" bestFit="1" customWidth="1"/>
    <col min="14349" max="14349" width="8.7265625" style="41" bestFit="1" customWidth="1"/>
    <col min="14350" max="14350" width="8.7265625" style="41" customWidth="1"/>
    <col min="14351" max="14351" width="8.453125" style="41" customWidth="1"/>
    <col min="14352" max="14352" width="14.36328125" style="41" bestFit="1" customWidth="1"/>
    <col min="14353" max="14353" width="10" style="41" bestFit="1" customWidth="1"/>
    <col min="14354" max="14354" width="6" style="41" customWidth="1"/>
    <col min="14355" max="14355" width="25.26953125" style="41" bestFit="1" customWidth="1"/>
    <col min="14356" max="14356" width="11" style="41" bestFit="1" customWidth="1"/>
    <col min="14357" max="14357" width="8.26953125" style="41" bestFit="1" customWidth="1"/>
    <col min="14358" max="14592" width="8.7265625" style="41"/>
    <col min="14593" max="14593" width="15.90625" style="41" customWidth="1"/>
    <col min="14594" max="14594" width="3.90625" style="41" bestFit="1" customWidth="1"/>
    <col min="14595" max="14595" width="38.26953125" style="41" customWidth="1"/>
    <col min="14596" max="14596" width="13.90625" style="41" bestFit="1" customWidth="1"/>
    <col min="14597" max="14597" width="13.08984375" style="41" bestFit="1" customWidth="1"/>
    <col min="14598" max="14598" width="7.26953125" style="41" customWidth="1"/>
    <col min="14599" max="14599" width="12.08984375" style="41" bestFit="1" customWidth="1"/>
    <col min="14600" max="14603" width="10.453125" style="41" bestFit="1" customWidth="1"/>
    <col min="14604" max="14604" width="5.90625" style="41" bestFit="1" customWidth="1"/>
    <col min="14605" max="14605" width="8.7265625" style="41" bestFit="1" customWidth="1"/>
    <col min="14606" max="14606" width="8.7265625" style="41" customWidth="1"/>
    <col min="14607" max="14607" width="8.453125" style="41" customWidth="1"/>
    <col min="14608" max="14608" width="14.36328125" style="41" bestFit="1" customWidth="1"/>
    <col min="14609" max="14609" width="10" style="41" bestFit="1" customWidth="1"/>
    <col min="14610" max="14610" width="6" style="41" customWidth="1"/>
    <col min="14611" max="14611" width="25.26953125" style="41" bestFit="1" customWidth="1"/>
    <col min="14612" max="14612" width="11" style="41" bestFit="1" customWidth="1"/>
    <col min="14613" max="14613" width="8.26953125" style="41" bestFit="1" customWidth="1"/>
    <col min="14614" max="14848" width="8.7265625" style="41"/>
    <col min="14849" max="14849" width="15.90625" style="41" customWidth="1"/>
    <col min="14850" max="14850" width="3.90625" style="41" bestFit="1" customWidth="1"/>
    <col min="14851" max="14851" width="38.26953125" style="41" customWidth="1"/>
    <col min="14852" max="14852" width="13.90625" style="41" bestFit="1" customWidth="1"/>
    <col min="14853" max="14853" width="13.08984375" style="41" bestFit="1" customWidth="1"/>
    <col min="14854" max="14854" width="7.26953125" style="41" customWidth="1"/>
    <col min="14855" max="14855" width="12.08984375" style="41" bestFit="1" customWidth="1"/>
    <col min="14856" max="14859" width="10.453125" style="41" bestFit="1" customWidth="1"/>
    <col min="14860" max="14860" width="5.90625" style="41" bestFit="1" customWidth="1"/>
    <col min="14861" max="14861" width="8.7265625" style="41" bestFit="1" customWidth="1"/>
    <col min="14862" max="14862" width="8.7265625" style="41" customWidth="1"/>
    <col min="14863" max="14863" width="8.453125" style="41" customWidth="1"/>
    <col min="14864" max="14864" width="14.36328125" style="41" bestFit="1" customWidth="1"/>
    <col min="14865" max="14865" width="10" style="41" bestFit="1" customWidth="1"/>
    <col min="14866" max="14866" width="6" style="41" customWidth="1"/>
    <col min="14867" max="14867" width="25.26953125" style="41" bestFit="1" customWidth="1"/>
    <col min="14868" max="14868" width="11" style="41" bestFit="1" customWidth="1"/>
    <col min="14869" max="14869" width="8.26953125" style="41" bestFit="1" customWidth="1"/>
    <col min="14870" max="15104" width="8.7265625" style="41"/>
    <col min="15105" max="15105" width="15.90625" style="41" customWidth="1"/>
    <col min="15106" max="15106" width="3.90625" style="41" bestFit="1" customWidth="1"/>
    <col min="15107" max="15107" width="38.26953125" style="41" customWidth="1"/>
    <col min="15108" max="15108" width="13.90625" style="41" bestFit="1" customWidth="1"/>
    <col min="15109" max="15109" width="13.08984375" style="41" bestFit="1" customWidth="1"/>
    <col min="15110" max="15110" width="7.26953125" style="41" customWidth="1"/>
    <col min="15111" max="15111" width="12.08984375" style="41" bestFit="1" customWidth="1"/>
    <col min="15112" max="15115" width="10.453125" style="41" bestFit="1" customWidth="1"/>
    <col min="15116" max="15116" width="5.90625" style="41" bestFit="1" customWidth="1"/>
    <col min="15117" max="15117" width="8.7265625" style="41" bestFit="1" customWidth="1"/>
    <col min="15118" max="15118" width="8.7265625" style="41" customWidth="1"/>
    <col min="15119" max="15119" width="8.453125" style="41" customWidth="1"/>
    <col min="15120" max="15120" width="14.36328125" style="41" bestFit="1" customWidth="1"/>
    <col min="15121" max="15121" width="10" style="41" bestFit="1" customWidth="1"/>
    <col min="15122" max="15122" width="6" style="41" customWidth="1"/>
    <col min="15123" max="15123" width="25.26953125" style="41" bestFit="1" customWidth="1"/>
    <col min="15124" max="15124" width="11" style="41" bestFit="1" customWidth="1"/>
    <col min="15125" max="15125" width="8.26953125" style="41" bestFit="1" customWidth="1"/>
    <col min="15126" max="15360" width="8.7265625" style="41"/>
    <col min="15361" max="15361" width="15.90625" style="41" customWidth="1"/>
    <col min="15362" max="15362" width="3.90625" style="41" bestFit="1" customWidth="1"/>
    <col min="15363" max="15363" width="38.26953125" style="41" customWidth="1"/>
    <col min="15364" max="15364" width="13.90625" style="41" bestFit="1" customWidth="1"/>
    <col min="15365" max="15365" width="13.08984375" style="41" bestFit="1" customWidth="1"/>
    <col min="15366" max="15366" width="7.26953125" style="41" customWidth="1"/>
    <col min="15367" max="15367" width="12.08984375" style="41" bestFit="1" customWidth="1"/>
    <col min="15368" max="15371" width="10.453125" style="41" bestFit="1" customWidth="1"/>
    <col min="15372" max="15372" width="5.90625" style="41" bestFit="1" customWidth="1"/>
    <col min="15373" max="15373" width="8.7265625" style="41" bestFit="1" customWidth="1"/>
    <col min="15374" max="15374" width="8.7265625" style="41" customWidth="1"/>
    <col min="15375" max="15375" width="8.453125" style="41" customWidth="1"/>
    <col min="15376" max="15376" width="14.36328125" style="41" bestFit="1" customWidth="1"/>
    <col min="15377" max="15377" width="10" style="41" bestFit="1" customWidth="1"/>
    <col min="15378" max="15378" width="6" style="41" customWidth="1"/>
    <col min="15379" max="15379" width="25.26953125" style="41" bestFit="1" customWidth="1"/>
    <col min="15380" max="15380" width="11" style="41" bestFit="1" customWidth="1"/>
    <col min="15381" max="15381" width="8.26953125" style="41" bestFit="1" customWidth="1"/>
    <col min="15382" max="15616" width="8.7265625" style="41"/>
    <col min="15617" max="15617" width="15.90625" style="41" customWidth="1"/>
    <col min="15618" max="15618" width="3.90625" style="41" bestFit="1" customWidth="1"/>
    <col min="15619" max="15619" width="38.26953125" style="41" customWidth="1"/>
    <col min="15620" max="15620" width="13.90625" style="41" bestFit="1" customWidth="1"/>
    <col min="15621" max="15621" width="13.08984375" style="41" bestFit="1" customWidth="1"/>
    <col min="15622" max="15622" width="7.26953125" style="41" customWidth="1"/>
    <col min="15623" max="15623" width="12.08984375" style="41" bestFit="1" customWidth="1"/>
    <col min="15624" max="15627" width="10.453125" style="41" bestFit="1" customWidth="1"/>
    <col min="15628" max="15628" width="5.90625" style="41" bestFit="1" customWidth="1"/>
    <col min="15629" max="15629" width="8.7265625" style="41" bestFit="1" customWidth="1"/>
    <col min="15630" max="15630" width="8.7265625" style="41" customWidth="1"/>
    <col min="15631" max="15631" width="8.453125" style="41" customWidth="1"/>
    <col min="15632" max="15632" width="14.36328125" style="41" bestFit="1" customWidth="1"/>
    <col min="15633" max="15633" width="10" style="41" bestFit="1" customWidth="1"/>
    <col min="15634" max="15634" width="6" style="41" customWidth="1"/>
    <col min="15635" max="15635" width="25.26953125" style="41" bestFit="1" customWidth="1"/>
    <col min="15636" max="15636" width="11" style="41" bestFit="1" customWidth="1"/>
    <col min="15637" max="15637" width="8.26953125" style="41" bestFit="1" customWidth="1"/>
    <col min="15638" max="15872" width="8.7265625" style="41"/>
    <col min="15873" max="15873" width="15.90625" style="41" customWidth="1"/>
    <col min="15874" max="15874" width="3.90625" style="41" bestFit="1" customWidth="1"/>
    <col min="15875" max="15875" width="38.26953125" style="41" customWidth="1"/>
    <col min="15876" max="15876" width="13.90625" style="41" bestFit="1" customWidth="1"/>
    <col min="15877" max="15877" width="13.08984375" style="41" bestFit="1" customWidth="1"/>
    <col min="15878" max="15878" width="7.26953125" style="41" customWidth="1"/>
    <col min="15879" max="15879" width="12.08984375" style="41" bestFit="1" customWidth="1"/>
    <col min="15880" max="15883" width="10.453125" style="41" bestFit="1" customWidth="1"/>
    <col min="15884" max="15884" width="5.90625" style="41" bestFit="1" customWidth="1"/>
    <col min="15885" max="15885" width="8.7265625" style="41" bestFit="1" customWidth="1"/>
    <col min="15886" max="15886" width="8.7265625" style="41" customWidth="1"/>
    <col min="15887" max="15887" width="8.453125" style="41" customWidth="1"/>
    <col min="15888" max="15888" width="14.36328125" style="41" bestFit="1" customWidth="1"/>
    <col min="15889" max="15889" width="10" style="41" bestFit="1" customWidth="1"/>
    <col min="15890" max="15890" width="6" style="41" customWidth="1"/>
    <col min="15891" max="15891" width="25.26953125" style="41" bestFit="1" customWidth="1"/>
    <col min="15892" max="15892" width="11" style="41" bestFit="1" customWidth="1"/>
    <col min="15893" max="15893" width="8.26953125" style="41" bestFit="1" customWidth="1"/>
    <col min="15894" max="16128" width="8.7265625" style="41"/>
    <col min="16129" max="16129" width="15.90625" style="41" customWidth="1"/>
    <col min="16130" max="16130" width="3.90625" style="41" bestFit="1" customWidth="1"/>
    <col min="16131" max="16131" width="38.26953125" style="41" customWidth="1"/>
    <col min="16132" max="16132" width="13.90625" style="41" bestFit="1" customWidth="1"/>
    <col min="16133" max="16133" width="13.08984375" style="41" bestFit="1" customWidth="1"/>
    <col min="16134" max="16134" width="7.26953125" style="41" customWidth="1"/>
    <col min="16135" max="16135" width="12.08984375" style="41" bestFit="1" customWidth="1"/>
    <col min="16136" max="16139" width="10.453125" style="41" bestFit="1" customWidth="1"/>
    <col min="16140" max="16140" width="5.90625" style="41" bestFit="1" customWidth="1"/>
    <col min="16141" max="16141" width="8.7265625" style="41" bestFit="1" customWidth="1"/>
    <col min="16142" max="16142" width="8.7265625" style="41" customWidth="1"/>
    <col min="16143" max="16143" width="8.453125" style="41" customWidth="1"/>
    <col min="16144" max="16144" width="14.36328125" style="41" bestFit="1" customWidth="1"/>
    <col min="16145" max="16145" width="10" style="41" bestFit="1" customWidth="1"/>
    <col min="16146" max="16146" width="6" style="41" customWidth="1"/>
    <col min="16147" max="16147" width="25.26953125" style="41" bestFit="1" customWidth="1"/>
    <col min="16148" max="16148" width="11" style="41" bestFit="1" customWidth="1"/>
    <col min="16149" max="16149" width="8.26953125" style="41" bestFit="1" customWidth="1"/>
    <col min="16150" max="16384" width="8.7265625" style="41"/>
  </cols>
  <sheetData>
    <row r="1" spans="1:24" ht="21.75" customHeight="1">
      <c r="A1" s="76"/>
      <c r="B1" s="76"/>
      <c r="P1" s="75"/>
    </row>
    <row r="2" spans="1:24" ht="16">
      <c r="E2" s="74"/>
      <c r="J2" s="71" t="s">
        <v>0</v>
      </c>
      <c r="K2" s="71"/>
      <c r="L2" s="71"/>
      <c r="M2" s="71"/>
      <c r="N2" s="165"/>
      <c r="O2" s="71"/>
      <c r="P2" s="71"/>
      <c r="Q2" s="71"/>
      <c r="R2" s="333" t="s">
        <v>347</v>
      </c>
      <c r="S2" s="333"/>
      <c r="T2" s="333"/>
      <c r="U2" s="333"/>
      <c r="V2" s="71"/>
    </row>
    <row r="3" spans="1:24" ht="23.25" customHeight="1">
      <c r="A3" s="160" t="s">
        <v>325</v>
      </c>
      <c r="B3" s="72"/>
      <c r="C3" s="71"/>
      <c r="I3" s="71"/>
      <c r="P3" s="70"/>
      <c r="U3" s="13"/>
      <c r="V3" s="13" t="s">
        <v>324</v>
      </c>
    </row>
    <row r="4" spans="1:24" ht="14.25" customHeight="1" thickBot="1">
      <c r="A4" s="241" t="s">
        <v>4</v>
      </c>
      <c r="B4" s="268" t="s">
        <v>5</v>
      </c>
      <c r="C4" s="269"/>
      <c r="D4" s="274"/>
      <c r="E4" s="268" t="s">
        <v>6</v>
      </c>
      <c r="F4" s="274"/>
      <c r="G4" s="276" t="s">
        <v>323</v>
      </c>
      <c r="H4" s="276" t="s">
        <v>8</v>
      </c>
      <c r="I4" s="276" t="s">
        <v>322</v>
      </c>
      <c r="J4" s="276" t="s">
        <v>321</v>
      </c>
      <c r="K4" s="334" t="s">
        <v>320</v>
      </c>
      <c r="L4" s="203" t="s">
        <v>12</v>
      </c>
      <c r="M4" s="204"/>
      <c r="N4" s="204"/>
      <c r="O4" s="205"/>
      <c r="P4" s="276" t="s">
        <v>319</v>
      </c>
      <c r="Q4" s="328" t="s">
        <v>255</v>
      </c>
      <c r="R4" s="257"/>
      <c r="S4" s="258"/>
      <c r="T4" s="262" t="s">
        <v>15</v>
      </c>
      <c r="U4" s="339" t="s">
        <v>318</v>
      </c>
      <c r="V4" s="248" t="s">
        <v>317</v>
      </c>
    </row>
    <row r="5" spans="1:24" ht="14.25" customHeight="1">
      <c r="A5" s="242"/>
      <c r="B5" s="270"/>
      <c r="C5" s="271"/>
      <c r="D5" s="275"/>
      <c r="E5" s="272"/>
      <c r="F5" s="275"/>
      <c r="G5" s="242"/>
      <c r="H5" s="242"/>
      <c r="I5" s="242"/>
      <c r="J5" s="242"/>
      <c r="K5" s="270"/>
      <c r="L5" s="340" t="s">
        <v>316</v>
      </c>
      <c r="M5" s="252" t="s">
        <v>19</v>
      </c>
      <c r="N5" s="341" t="s">
        <v>315</v>
      </c>
      <c r="O5" s="248" t="s">
        <v>21</v>
      </c>
      <c r="P5" s="242"/>
      <c r="Q5" s="259"/>
      <c r="R5" s="260"/>
      <c r="S5" s="261"/>
      <c r="T5" s="263"/>
      <c r="U5" s="265"/>
      <c r="V5" s="248"/>
    </row>
    <row r="6" spans="1:24" ht="14.25" customHeight="1">
      <c r="A6" s="242"/>
      <c r="B6" s="270"/>
      <c r="C6" s="271"/>
      <c r="D6" s="241" t="s">
        <v>22</v>
      </c>
      <c r="E6" s="241" t="s">
        <v>22</v>
      </c>
      <c r="F6" s="276" t="s">
        <v>314</v>
      </c>
      <c r="G6" s="242"/>
      <c r="H6" s="242"/>
      <c r="I6" s="242"/>
      <c r="J6" s="242"/>
      <c r="K6" s="270"/>
      <c r="L6" s="250"/>
      <c r="M6" s="253"/>
      <c r="N6" s="342"/>
      <c r="O6" s="255"/>
      <c r="P6" s="242"/>
      <c r="Q6" s="276" t="s">
        <v>313</v>
      </c>
      <c r="R6" s="276" t="s">
        <v>312</v>
      </c>
      <c r="S6" s="241" t="s">
        <v>26</v>
      </c>
      <c r="T6" s="335" t="s">
        <v>311</v>
      </c>
      <c r="U6" s="265"/>
      <c r="V6" s="248"/>
    </row>
    <row r="7" spans="1:24">
      <c r="A7" s="242"/>
      <c r="B7" s="270"/>
      <c r="C7" s="271"/>
      <c r="D7" s="242"/>
      <c r="E7" s="242"/>
      <c r="F7" s="242"/>
      <c r="G7" s="242"/>
      <c r="H7" s="242"/>
      <c r="I7" s="242"/>
      <c r="J7" s="242"/>
      <c r="K7" s="270"/>
      <c r="L7" s="250"/>
      <c r="M7" s="253"/>
      <c r="N7" s="342"/>
      <c r="O7" s="255"/>
      <c r="P7" s="242"/>
      <c r="Q7" s="242"/>
      <c r="R7" s="242"/>
      <c r="S7" s="242"/>
      <c r="T7" s="336"/>
      <c r="U7" s="265"/>
      <c r="V7" s="248"/>
    </row>
    <row r="8" spans="1:24">
      <c r="A8" s="242"/>
      <c r="B8" s="270"/>
      <c r="C8" s="271"/>
      <c r="D8" s="243"/>
      <c r="E8" s="243"/>
      <c r="F8" s="243"/>
      <c r="G8" s="243"/>
      <c r="H8" s="243"/>
      <c r="I8" s="243"/>
      <c r="J8" s="243"/>
      <c r="K8" s="272"/>
      <c r="L8" s="251"/>
      <c r="M8" s="254"/>
      <c r="N8" s="343"/>
      <c r="O8" s="255"/>
      <c r="P8" s="243"/>
      <c r="Q8" s="243"/>
      <c r="R8" s="243"/>
      <c r="S8" s="243"/>
      <c r="T8" s="337"/>
      <c r="U8" s="266"/>
      <c r="V8" s="248"/>
      <c r="X8" s="43" t="s">
        <v>310</v>
      </c>
    </row>
    <row r="9" spans="1:24" ht="24" customHeight="1">
      <c r="A9" s="64" t="s">
        <v>346</v>
      </c>
      <c r="B9" s="64" t="s">
        <v>338</v>
      </c>
      <c r="C9" s="63" t="s">
        <v>345</v>
      </c>
      <c r="D9" s="155" t="s">
        <v>344</v>
      </c>
      <c r="E9" s="47" t="s">
        <v>266</v>
      </c>
      <c r="F9" s="53">
        <v>0.65800000000000003</v>
      </c>
      <c r="G9" s="48" t="s">
        <v>33</v>
      </c>
      <c r="H9" s="47">
        <v>730</v>
      </c>
      <c r="I9" s="47">
        <v>350</v>
      </c>
      <c r="J9" s="47">
        <v>1190</v>
      </c>
      <c r="K9" s="48" t="s">
        <v>282</v>
      </c>
      <c r="L9" s="59">
        <v>18.2</v>
      </c>
      <c r="M9" s="58">
        <f t="shared" ref="M9:M32" si="0">IF(L9&gt;0,1/L9*34.6*67.1,"")</f>
        <v>127.56373626373626</v>
      </c>
      <c r="N9" s="152">
        <v>18.2</v>
      </c>
      <c r="O9" s="151">
        <v>21</v>
      </c>
      <c r="P9" s="47" t="s">
        <v>297</v>
      </c>
      <c r="Q9" s="48" t="s">
        <v>38</v>
      </c>
      <c r="R9" s="47" t="s">
        <v>39</v>
      </c>
      <c r="S9" s="47"/>
      <c r="T9" s="46"/>
      <c r="U9" s="45">
        <f t="shared" ref="U9:U32" si="1">IFERROR(IF(L9&lt;N9,"",(ROUNDDOWN(L9/N9*100,0))),"")</f>
        <v>100</v>
      </c>
      <c r="V9" s="44" t="str">
        <f t="shared" ref="V9:V32" si="2">IF(X9&lt;90,"",X9)</f>
        <v/>
      </c>
      <c r="X9" s="43">
        <f t="shared" ref="X9:X20" si="3">IFERROR(ROUNDDOWN(L9/O9*100,0),"")</f>
        <v>86</v>
      </c>
    </row>
    <row r="10" spans="1:24" ht="24" customHeight="1">
      <c r="A10" s="61"/>
      <c r="B10" s="61"/>
      <c r="C10" s="60"/>
      <c r="D10" s="155" t="s">
        <v>344</v>
      </c>
      <c r="E10" s="47" t="s">
        <v>266</v>
      </c>
      <c r="F10" s="53">
        <v>0.65800000000000003</v>
      </c>
      <c r="G10" s="48" t="s">
        <v>281</v>
      </c>
      <c r="H10" s="47">
        <v>750</v>
      </c>
      <c r="I10" s="47">
        <v>350</v>
      </c>
      <c r="J10" s="47">
        <v>1210</v>
      </c>
      <c r="K10" s="48" t="s">
        <v>263</v>
      </c>
      <c r="L10" s="59">
        <v>15.5</v>
      </c>
      <c r="M10" s="58">
        <f t="shared" si="0"/>
        <v>149.78451612903226</v>
      </c>
      <c r="N10" s="152">
        <v>16</v>
      </c>
      <c r="O10" s="151">
        <v>19.8</v>
      </c>
      <c r="P10" s="47" t="s">
        <v>297</v>
      </c>
      <c r="Q10" s="48" t="s">
        <v>38</v>
      </c>
      <c r="R10" s="47" t="s">
        <v>39</v>
      </c>
      <c r="S10" s="47"/>
      <c r="T10" s="46"/>
      <c r="U10" s="45" t="str">
        <f t="shared" si="1"/>
        <v/>
      </c>
      <c r="V10" s="44" t="str">
        <f t="shared" si="2"/>
        <v/>
      </c>
      <c r="X10" s="43">
        <f t="shared" si="3"/>
        <v>78</v>
      </c>
    </row>
    <row r="11" spans="1:24" ht="24" customHeight="1">
      <c r="A11" s="61"/>
      <c r="B11" s="61"/>
      <c r="C11" s="60"/>
      <c r="D11" s="155" t="s">
        <v>344</v>
      </c>
      <c r="E11" s="47" t="s">
        <v>266</v>
      </c>
      <c r="F11" s="53">
        <v>0.65800000000000003</v>
      </c>
      <c r="G11" s="48" t="s">
        <v>33</v>
      </c>
      <c r="H11" s="47">
        <v>770</v>
      </c>
      <c r="I11" s="47">
        <v>350</v>
      </c>
      <c r="J11" s="47">
        <v>1230</v>
      </c>
      <c r="K11" s="48" t="s">
        <v>263</v>
      </c>
      <c r="L11" s="59">
        <v>18.2</v>
      </c>
      <c r="M11" s="58">
        <f t="shared" si="0"/>
        <v>127.56373626373626</v>
      </c>
      <c r="N11" s="152">
        <v>18</v>
      </c>
      <c r="O11" s="151">
        <v>20.399999999999999</v>
      </c>
      <c r="P11" s="47" t="s">
        <v>297</v>
      </c>
      <c r="Q11" s="48" t="s">
        <v>38</v>
      </c>
      <c r="R11" s="47" t="s">
        <v>49</v>
      </c>
      <c r="S11" s="47"/>
      <c r="T11" s="46"/>
      <c r="U11" s="45">
        <f t="shared" si="1"/>
        <v>101</v>
      </c>
      <c r="V11" s="44" t="str">
        <f t="shared" si="2"/>
        <v/>
      </c>
      <c r="X11" s="43">
        <f t="shared" si="3"/>
        <v>89</v>
      </c>
    </row>
    <row r="12" spans="1:24" ht="24" customHeight="1">
      <c r="A12" s="61"/>
      <c r="B12" s="61"/>
      <c r="C12" s="60"/>
      <c r="D12" s="155" t="s">
        <v>344</v>
      </c>
      <c r="E12" s="47" t="s">
        <v>266</v>
      </c>
      <c r="F12" s="53">
        <v>0.65800000000000003</v>
      </c>
      <c r="G12" s="48" t="s">
        <v>288</v>
      </c>
      <c r="H12" s="47">
        <v>780</v>
      </c>
      <c r="I12" s="47">
        <v>350</v>
      </c>
      <c r="J12" s="47">
        <v>1240</v>
      </c>
      <c r="K12" s="48" t="s">
        <v>263</v>
      </c>
      <c r="L12" s="59">
        <v>18.2</v>
      </c>
      <c r="M12" s="58">
        <f t="shared" si="0"/>
        <v>127.56373626373626</v>
      </c>
      <c r="N12" s="152">
        <v>18</v>
      </c>
      <c r="O12" s="151">
        <v>20.399999999999999</v>
      </c>
      <c r="P12" s="47" t="s">
        <v>297</v>
      </c>
      <c r="Q12" s="48" t="s">
        <v>38</v>
      </c>
      <c r="R12" s="47" t="s">
        <v>49</v>
      </c>
      <c r="S12" s="47"/>
      <c r="T12" s="46"/>
      <c r="U12" s="45">
        <f t="shared" si="1"/>
        <v>101</v>
      </c>
      <c r="V12" s="44" t="str">
        <f t="shared" si="2"/>
        <v/>
      </c>
      <c r="X12" s="43">
        <f t="shared" si="3"/>
        <v>89</v>
      </c>
    </row>
    <row r="13" spans="1:24" ht="24" customHeight="1">
      <c r="A13" s="61"/>
      <c r="B13" s="61"/>
      <c r="C13" s="60"/>
      <c r="D13" s="155" t="s">
        <v>344</v>
      </c>
      <c r="E13" s="47" t="s">
        <v>266</v>
      </c>
      <c r="F13" s="53">
        <v>0.65800000000000003</v>
      </c>
      <c r="G13" s="48" t="s">
        <v>281</v>
      </c>
      <c r="H13" s="47">
        <v>790</v>
      </c>
      <c r="I13" s="47">
        <v>350</v>
      </c>
      <c r="J13" s="47">
        <v>1250</v>
      </c>
      <c r="K13" s="48" t="s">
        <v>263</v>
      </c>
      <c r="L13" s="59">
        <v>15.5</v>
      </c>
      <c r="M13" s="58">
        <f t="shared" si="0"/>
        <v>149.78451612903226</v>
      </c>
      <c r="N13" s="152">
        <v>16</v>
      </c>
      <c r="O13" s="151">
        <v>19.8</v>
      </c>
      <c r="P13" s="47" t="s">
        <v>297</v>
      </c>
      <c r="Q13" s="48" t="s">
        <v>38</v>
      </c>
      <c r="R13" s="47" t="s">
        <v>49</v>
      </c>
      <c r="S13" s="47"/>
      <c r="T13" s="46"/>
      <c r="U13" s="45" t="str">
        <f t="shared" si="1"/>
        <v/>
      </c>
      <c r="V13" s="44" t="str">
        <f t="shared" si="2"/>
        <v/>
      </c>
      <c r="X13" s="43">
        <f t="shared" si="3"/>
        <v>78</v>
      </c>
    </row>
    <row r="14" spans="1:24" ht="24" customHeight="1">
      <c r="A14" s="61"/>
      <c r="B14" s="61"/>
      <c r="C14" s="60"/>
      <c r="D14" s="155" t="s">
        <v>344</v>
      </c>
      <c r="E14" s="47" t="s">
        <v>266</v>
      </c>
      <c r="F14" s="53">
        <v>0.65800000000000003</v>
      </c>
      <c r="G14" s="48" t="s">
        <v>113</v>
      </c>
      <c r="H14" s="47" t="s">
        <v>296</v>
      </c>
      <c r="I14" s="47">
        <v>350</v>
      </c>
      <c r="J14" s="47" t="s">
        <v>295</v>
      </c>
      <c r="K14" s="48" t="s">
        <v>263</v>
      </c>
      <c r="L14" s="59">
        <v>18.7</v>
      </c>
      <c r="M14" s="58">
        <f t="shared" si="0"/>
        <v>124.15294117647058</v>
      </c>
      <c r="N14" s="152">
        <v>18.2</v>
      </c>
      <c r="O14" s="151">
        <v>21</v>
      </c>
      <c r="P14" s="47" t="s">
        <v>285</v>
      </c>
      <c r="Q14" s="48" t="s">
        <v>287</v>
      </c>
      <c r="R14" s="47" t="s">
        <v>39</v>
      </c>
      <c r="S14" s="47"/>
      <c r="T14" s="46"/>
      <c r="U14" s="45">
        <f t="shared" si="1"/>
        <v>102</v>
      </c>
      <c r="V14" s="44" t="str">
        <f t="shared" si="2"/>
        <v/>
      </c>
      <c r="X14" s="43">
        <f t="shared" si="3"/>
        <v>89</v>
      </c>
    </row>
    <row r="15" spans="1:24" ht="24" customHeight="1">
      <c r="A15" s="61"/>
      <c r="B15" s="61"/>
      <c r="C15" s="60"/>
      <c r="D15" s="155" t="s">
        <v>344</v>
      </c>
      <c r="E15" s="47" t="s">
        <v>266</v>
      </c>
      <c r="F15" s="53">
        <v>0.65800000000000003</v>
      </c>
      <c r="G15" s="48" t="s">
        <v>113</v>
      </c>
      <c r="H15" s="47">
        <v>790</v>
      </c>
      <c r="I15" s="47">
        <v>350</v>
      </c>
      <c r="J15" s="47">
        <v>1250</v>
      </c>
      <c r="K15" s="48" t="s">
        <v>263</v>
      </c>
      <c r="L15" s="59">
        <v>17.899999999999999</v>
      </c>
      <c r="M15" s="58">
        <f t="shared" si="0"/>
        <v>129.70167597765365</v>
      </c>
      <c r="N15" s="152">
        <v>18</v>
      </c>
      <c r="O15" s="151">
        <v>20.399999999999999</v>
      </c>
      <c r="P15" s="47" t="s">
        <v>285</v>
      </c>
      <c r="Q15" s="48" t="s">
        <v>287</v>
      </c>
      <c r="R15" s="47" t="s">
        <v>39</v>
      </c>
      <c r="S15" s="47"/>
      <c r="T15" s="46"/>
      <c r="U15" s="45" t="str">
        <f t="shared" si="1"/>
        <v/>
      </c>
      <c r="V15" s="44" t="str">
        <f t="shared" si="2"/>
        <v/>
      </c>
      <c r="X15" s="43">
        <f t="shared" si="3"/>
        <v>87</v>
      </c>
    </row>
    <row r="16" spans="1:24" ht="24" customHeight="1">
      <c r="A16" s="61"/>
      <c r="B16" s="61"/>
      <c r="C16" s="60"/>
      <c r="D16" s="155" t="s">
        <v>344</v>
      </c>
      <c r="E16" s="47" t="s">
        <v>266</v>
      </c>
      <c r="F16" s="53">
        <v>0.65800000000000003</v>
      </c>
      <c r="G16" s="48" t="s">
        <v>281</v>
      </c>
      <c r="H16" s="47">
        <v>750</v>
      </c>
      <c r="I16" s="47">
        <v>350</v>
      </c>
      <c r="J16" s="47">
        <v>1210</v>
      </c>
      <c r="K16" s="48" t="s">
        <v>263</v>
      </c>
      <c r="L16" s="59">
        <v>15.7</v>
      </c>
      <c r="M16" s="58">
        <f t="shared" si="0"/>
        <v>147.87643312101909</v>
      </c>
      <c r="N16" s="152">
        <v>16</v>
      </c>
      <c r="O16" s="151">
        <v>19.8</v>
      </c>
      <c r="P16" s="47" t="s">
        <v>293</v>
      </c>
      <c r="Q16" s="48" t="s">
        <v>287</v>
      </c>
      <c r="R16" s="47" t="s">
        <v>39</v>
      </c>
      <c r="S16" s="47"/>
      <c r="T16" s="46"/>
      <c r="U16" s="357" t="str">
        <f>IFERROR(IF(L16&lt;N16,"",(ROUNDDOWN(L16/N16*100,0))),"")</f>
        <v/>
      </c>
      <c r="V16" s="40" t="str">
        <f>IF(X16&lt;90,"",X16)</f>
        <v/>
      </c>
      <c r="X16" s="43">
        <f t="shared" si="3"/>
        <v>79</v>
      </c>
    </row>
    <row r="17" spans="1:24" ht="24" customHeight="1">
      <c r="A17" s="61"/>
      <c r="B17" s="61"/>
      <c r="C17" s="60"/>
      <c r="D17" s="155" t="s">
        <v>344</v>
      </c>
      <c r="E17" s="47" t="s">
        <v>266</v>
      </c>
      <c r="F17" s="53">
        <v>0.65800000000000003</v>
      </c>
      <c r="G17" s="48" t="s">
        <v>281</v>
      </c>
      <c r="H17" s="47">
        <v>810</v>
      </c>
      <c r="I17" s="47">
        <v>350</v>
      </c>
      <c r="J17" s="47">
        <v>1270</v>
      </c>
      <c r="K17" s="48" t="s">
        <v>263</v>
      </c>
      <c r="L17" s="59">
        <v>15.4</v>
      </c>
      <c r="M17" s="58">
        <f t="shared" si="0"/>
        <v>150.75714285714284</v>
      </c>
      <c r="N17" s="152">
        <v>16</v>
      </c>
      <c r="O17" s="151">
        <v>19.8</v>
      </c>
      <c r="P17" s="47" t="s">
        <v>285</v>
      </c>
      <c r="Q17" s="48" t="s">
        <v>38</v>
      </c>
      <c r="R17" s="47" t="s">
        <v>39</v>
      </c>
      <c r="S17" s="47"/>
      <c r="T17" s="46"/>
      <c r="U17" s="45" t="str">
        <f t="shared" si="1"/>
        <v/>
      </c>
      <c r="V17" s="44" t="str">
        <f t="shared" si="2"/>
        <v/>
      </c>
      <c r="X17" s="43">
        <f t="shared" si="3"/>
        <v>77</v>
      </c>
    </row>
    <row r="18" spans="1:24" ht="24" customHeight="1">
      <c r="A18" s="61"/>
      <c r="B18" s="61"/>
      <c r="C18" s="60"/>
      <c r="D18" s="155" t="s">
        <v>344</v>
      </c>
      <c r="E18" s="47" t="s">
        <v>266</v>
      </c>
      <c r="F18" s="53">
        <v>0.65800000000000003</v>
      </c>
      <c r="G18" s="48" t="s">
        <v>33</v>
      </c>
      <c r="H18" s="47" t="s">
        <v>292</v>
      </c>
      <c r="I18" s="47">
        <v>350</v>
      </c>
      <c r="J18" s="47" t="s">
        <v>291</v>
      </c>
      <c r="K18" s="48" t="s">
        <v>263</v>
      </c>
      <c r="L18" s="59">
        <v>18.7</v>
      </c>
      <c r="M18" s="58">
        <f t="shared" si="0"/>
        <v>124.15294117647058</v>
      </c>
      <c r="N18" s="152">
        <v>18</v>
      </c>
      <c r="O18" s="151">
        <v>20.399999999999999</v>
      </c>
      <c r="P18" s="47" t="s">
        <v>285</v>
      </c>
      <c r="Q18" s="48" t="s">
        <v>287</v>
      </c>
      <c r="R18" s="47" t="s">
        <v>49</v>
      </c>
      <c r="S18" s="47"/>
      <c r="T18" s="46"/>
      <c r="U18" s="45">
        <f t="shared" si="1"/>
        <v>103</v>
      </c>
      <c r="V18" s="44">
        <f t="shared" si="2"/>
        <v>91</v>
      </c>
      <c r="X18" s="43">
        <f t="shared" si="3"/>
        <v>91</v>
      </c>
    </row>
    <row r="19" spans="1:24" ht="24" customHeight="1">
      <c r="A19" s="61"/>
      <c r="B19" s="61"/>
      <c r="C19" s="60"/>
      <c r="D19" s="155" t="s">
        <v>344</v>
      </c>
      <c r="E19" s="47" t="s">
        <v>266</v>
      </c>
      <c r="F19" s="53">
        <v>0.65800000000000003</v>
      </c>
      <c r="G19" s="48" t="s">
        <v>288</v>
      </c>
      <c r="H19" s="47">
        <v>830</v>
      </c>
      <c r="I19" s="47">
        <v>350</v>
      </c>
      <c r="J19" s="47">
        <v>1290</v>
      </c>
      <c r="K19" s="48" t="s">
        <v>263</v>
      </c>
      <c r="L19" s="59">
        <v>17.899999999999999</v>
      </c>
      <c r="M19" s="58">
        <f t="shared" si="0"/>
        <v>129.70167597765365</v>
      </c>
      <c r="N19" s="152">
        <v>18</v>
      </c>
      <c r="O19" s="151">
        <v>20.399999999999999</v>
      </c>
      <c r="P19" s="47" t="s">
        <v>285</v>
      </c>
      <c r="Q19" s="48" t="s">
        <v>287</v>
      </c>
      <c r="R19" s="47" t="s">
        <v>49</v>
      </c>
      <c r="S19" s="47"/>
      <c r="T19" s="46"/>
      <c r="U19" s="45" t="str">
        <f t="shared" si="1"/>
        <v/>
      </c>
      <c r="V19" s="44" t="str">
        <f t="shared" si="2"/>
        <v/>
      </c>
      <c r="X19" s="43">
        <f t="shared" si="3"/>
        <v>87</v>
      </c>
    </row>
    <row r="20" spans="1:24" ht="24" customHeight="1">
      <c r="A20" s="61"/>
      <c r="B20" s="61"/>
      <c r="C20" s="60"/>
      <c r="D20" s="155" t="s">
        <v>344</v>
      </c>
      <c r="E20" s="47" t="s">
        <v>266</v>
      </c>
      <c r="F20" s="53">
        <v>0.65800000000000003</v>
      </c>
      <c r="G20" s="48" t="s">
        <v>288</v>
      </c>
      <c r="H20" s="47" t="s">
        <v>290</v>
      </c>
      <c r="I20" s="47">
        <v>350</v>
      </c>
      <c r="J20" s="47" t="s">
        <v>289</v>
      </c>
      <c r="K20" s="48" t="s">
        <v>263</v>
      </c>
      <c r="L20" s="59">
        <v>18.7</v>
      </c>
      <c r="M20" s="58">
        <f t="shared" si="0"/>
        <v>124.15294117647058</v>
      </c>
      <c r="N20" s="152">
        <v>18</v>
      </c>
      <c r="O20" s="151">
        <v>20.399999999999999</v>
      </c>
      <c r="P20" s="47" t="s">
        <v>285</v>
      </c>
      <c r="Q20" s="48" t="s">
        <v>287</v>
      </c>
      <c r="R20" s="47" t="s">
        <v>49</v>
      </c>
      <c r="S20" s="47"/>
      <c r="T20" s="46"/>
      <c r="U20" s="45">
        <f t="shared" si="1"/>
        <v>103</v>
      </c>
      <c r="V20" s="44">
        <f t="shared" si="2"/>
        <v>91</v>
      </c>
      <c r="X20" s="43">
        <f t="shared" si="3"/>
        <v>91</v>
      </c>
    </row>
    <row r="21" spans="1:24" ht="24" customHeight="1">
      <c r="A21" s="61"/>
      <c r="B21" s="61"/>
      <c r="C21" s="60"/>
      <c r="D21" s="155" t="s">
        <v>344</v>
      </c>
      <c r="E21" s="47" t="s">
        <v>266</v>
      </c>
      <c r="F21" s="53">
        <v>0.65800000000000003</v>
      </c>
      <c r="G21" s="48" t="s">
        <v>288</v>
      </c>
      <c r="H21" s="47">
        <v>840</v>
      </c>
      <c r="I21" s="47">
        <v>350</v>
      </c>
      <c r="J21" s="47">
        <v>1300</v>
      </c>
      <c r="K21" s="48" t="s">
        <v>263</v>
      </c>
      <c r="L21" s="59">
        <v>17.899999999999999</v>
      </c>
      <c r="M21" s="58">
        <f t="shared" si="0"/>
        <v>129.70167597765365</v>
      </c>
      <c r="N21" s="152">
        <v>18</v>
      </c>
      <c r="O21" s="151">
        <v>20.399999999999999</v>
      </c>
      <c r="P21" s="47" t="s">
        <v>285</v>
      </c>
      <c r="Q21" s="48" t="s">
        <v>287</v>
      </c>
      <c r="R21" s="47" t="s">
        <v>49</v>
      </c>
      <c r="S21" s="47"/>
      <c r="T21" s="46"/>
      <c r="U21" s="45" t="str">
        <f t="shared" si="1"/>
        <v/>
      </c>
      <c r="V21" s="44" t="str">
        <f t="shared" si="2"/>
        <v/>
      </c>
      <c r="X21" s="43"/>
    </row>
    <row r="22" spans="1:24" ht="24" customHeight="1">
      <c r="A22" s="61"/>
      <c r="B22" s="61"/>
      <c r="C22" s="60"/>
      <c r="D22" s="155" t="s">
        <v>344</v>
      </c>
      <c r="E22" s="47" t="s">
        <v>266</v>
      </c>
      <c r="F22" s="53">
        <v>0.65800000000000003</v>
      </c>
      <c r="G22" s="48" t="s">
        <v>281</v>
      </c>
      <c r="H22" s="47">
        <v>790</v>
      </c>
      <c r="I22" s="47">
        <v>350</v>
      </c>
      <c r="J22" s="47">
        <v>1250</v>
      </c>
      <c r="K22" s="48" t="s">
        <v>263</v>
      </c>
      <c r="L22" s="59">
        <v>15.7</v>
      </c>
      <c r="M22" s="58">
        <f t="shared" si="0"/>
        <v>147.87643312101909</v>
      </c>
      <c r="N22" s="152">
        <v>16</v>
      </c>
      <c r="O22" s="151">
        <v>19.8</v>
      </c>
      <c r="P22" s="47" t="s">
        <v>285</v>
      </c>
      <c r="Q22" s="48" t="s">
        <v>38</v>
      </c>
      <c r="R22" s="47" t="s">
        <v>49</v>
      </c>
      <c r="S22" s="47"/>
      <c r="T22" s="46"/>
      <c r="U22" s="45" t="str">
        <f t="shared" si="1"/>
        <v/>
      </c>
      <c r="V22" s="44" t="str">
        <f t="shared" si="2"/>
        <v/>
      </c>
      <c r="X22" s="43"/>
    </row>
    <row r="23" spans="1:24" ht="24" customHeight="1">
      <c r="A23" s="61"/>
      <c r="B23" s="61"/>
      <c r="C23" s="60"/>
      <c r="D23" s="155" t="s">
        <v>344</v>
      </c>
      <c r="E23" s="47" t="s">
        <v>266</v>
      </c>
      <c r="F23" s="53">
        <v>0.65800000000000003</v>
      </c>
      <c r="G23" s="48" t="s">
        <v>281</v>
      </c>
      <c r="H23" s="47">
        <v>850</v>
      </c>
      <c r="I23" s="47">
        <v>350</v>
      </c>
      <c r="J23" s="47">
        <v>1310</v>
      </c>
      <c r="K23" s="48" t="s">
        <v>263</v>
      </c>
      <c r="L23" s="59">
        <v>15.4</v>
      </c>
      <c r="M23" s="58">
        <f t="shared" si="0"/>
        <v>150.75714285714284</v>
      </c>
      <c r="N23" s="152">
        <v>16</v>
      </c>
      <c r="O23" s="151">
        <v>19.8</v>
      </c>
      <c r="P23" s="47" t="s">
        <v>285</v>
      </c>
      <c r="Q23" s="48" t="s">
        <v>38</v>
      </c>
      <c r="R23" s="47" t="s">
        <v>49</v>
      </c>
      <c r="S23" s="47"/>
      <c r="T23" s="46"/>
      <c r="U23" s="45" t="str">
        <f t="shared" si="1"/>
        <v/>
      </c>
      <c r="V23" s="44" t="str">
        <f t="shared" si="2"/>
        <v/>
      </c>
      <c r="X23" s="43"/>
    </row>
    <row r="24" spans="1:24" ht="24" customHeight="1">
      <c r="A24" s="61"/>
      <c r="B24" s="61"/>
      <c r="C24" s="60"/>
      <c r="D24" s="155" t="s">
        <v>343</v>
      </c>
      <c r="E24" s="47" t="s">
        <v>266</v>
      </c>
      <c r="F24" s="53">
        <v>0.65800000000000003</v>
      </c>
      <c r="G24" s="48" t="s">
        <v>281</v>
      </c>
      <c r="H24" s="47">
        <v>890</v>
      </c>
      <c r="I24" s="47">
        <v>350</v>
      </c>
      <c r="J24" s="47" t="s">
        <v>283</v>
      </c>
      <c r="K24" s="48" t="s">
        <v>282</v>
      </c>
      <c r="L24" s="59">
        <v>14.6</v>
      </c>
      <c r="M24" s="58">
        <f t="shared" si="0"/>
        <v>159.01780821917808</v>
      </c>
      <c r="N24" s="152">
        <v>15.4</v>
      </c>
      <c r="O24" s="151">
        <v>19.2</v>
      </c>
      <c r="P24" s="47" t="s">
        <v>279</v>
      </c>
      <c r="Q24" s="48" t="s">
        <v>38</v>
      </c>
      <c r="R24" s="47" t="s">
        <v>39</v>
      </c>
      <c r="S24" s="47"/>
      <c r="T24" s="157" t="s">
        <v>273</v>
      </c>
      <c r="U24" s="45" t="str">
        <f t="shared" si="1"/>
        <v/>
      </c>
      <c r="V24" s="44" t="str">
        <f t="shared" si="2"/>
        <v/>
      </c>
      <c r="X24" s="43">
        <f t="shared" ref="X24:X32" si="4">IFERROR(ROUNDDOWN(L24/O24*100,0),"")</f>
        <v>76</v>
      </c>
    </row>
    <row r="25" spans="1:24" ht="24" customHeight="1">
      <c r="A25" s="61"/>
      <c r="B25" s="61"/>
      <c r="C25" s="60"/>
      <c r="D25" s="155" t="s">
        <v>343</v>
      </c>
      <c r="E25" s="47" t="s">
        <v>266</v>
      </c>
      <c r="F25" s="53">
        <v>0.65800000000000003</v>
      </c>
      <c r="G25" s="48" t="s">
        <v>281</v>
      </c>
      <c r="H25" s="47">
        <v>930</v>
      </c>
      <c r="I25" s="47">
        <v>350</v>
      </c>
      <c r="J25" s="47" t="s">
        <v>280</v>
      </c>
      <c r="K25" s="48" t="s">
        <v>263</v>
      </c>
      <c r="L25" s="59">
        <v>14.6</v>
      </c>
      <c r="M25" s="58">
        <f t="shared" si="0"/>
        <v>159.01780821917808</v>
      </c>
      <c r="N25" s="152">
        <v>15.4</v>
      </c>
      <c r="O25" s="151">
        <v>19.2</v>
      </c>
      <c r="P25" s="47" t="s">
        <v>279</v>
      </c>
      <c r="Q25" s="48" t="s">
        <v>38</v>
      </c>
      <c r="R25" s="47" t="s">
        <v>49</v>
      </c>
      <c r="S25" s="47"/>
      <c r="T25" s="157" t="s">
        <v>273</v>
      </c>
      <c r="U25" s="45" t="str">
        <f t="shared" si="1"/>
        <v/>
      </c>
      <c r="V25" s="44" t="str">
        <f t="shared" si="2"/>
        <v/>
      </c>
      <c r="X25" s="43">
        <f t="shared" si="4"/>
        <v>76</v>
      </c>
    </row>
    <row r="26" spans="1:24" ht="24" customHeight="1">
      <c r="A26" s="61"/>
      <c r="B26" s="61"/>
      <c r="C26" s="60"/>
      <c r="D26" s="155" t="s">
        <v>343</v>
      </c>
      <c r="E26" s="47" t="s">
        <v>266</v>
      </c>
      <c r="F26" s="53">
        <v>0.65800000000000003</v>
      </c>
      <c r="G26" s="48" t="s">
        <v>162</v>
      </c>
      <c r="H26" s="47" t="s">
        <v>278</v>
      </c>
      <c r="I26" s="47">
        <v>350</v>
      </c>
      <c r="J26" s="47" t="s">
        <v>277</v>
      </c>
      <c r="K26" s="48" t="s">
        <v>263</v>
      </c>
      <c r="L26" s="59">
        <v>16.399999999999999</v>
      </c>
      <c r="M26" s="58">
        <f t="shared" si="0"/>
        <v>141.56463414634146</v>
      </c>
      <c r="N26" s="152">
        <v>15.4</v>
      </c>
      <c r="O26" s="151">
        <v>19.2</v>
      </c>
      <c r="P26" s="47" t="s">
        <v>262</v>
      </c>
      <c r="Q26" s="48" t="s">
        <v>38</v>
      </c>
      <c r="R26" s="47" t="s">
        <v>39</v>
      </c>
      <c r="S26" s="164"/>
      <c r="T26" s="157" t="s">
        <v>273</v>
      </c>
      <c r="U26" s="45">
        <f t="shared" si="1"/>
        <v>106</v>
      </c>
      <c r="V26" s="44" t="str">
        <f t="shared" si="2"/>
        <v/>
      </c>
      <c r="X26" s="43">
        <f t="shared" si="4"/>
        <v>85</v>
      </c>
    </row>
    <row r="27" spans="1:24" ht="24" customHeight="1">
      <c r="A27" s="61"/>
      <c r="B27" s="61"/>
      <c r="C27" s="60"/>
      <c r="D27" s="155" t="s">
        <v>343</v>
      </c>
      <c r="E27" s="47" t="s">
        <v>266</v>
      </c>
      <c r="F27" s="53">
        <v>0.65800000000000003</v>
      </c>
      <c r="G27" s="48" t="s">
        <v>162</v>
      </c>
      <c r="H27" s="47">
        <v>960</v>
      </c>
      <c r="I27" s="47">
        <v>350</v>
      </c>
      <c r="J27" s="47" t="s">
        <v>276</v>
      </c>
      <c r="K27" s="48" t="s">
        <v>263</v>
      </c>
      <c r="L27" s="59">
        <v>16.399999999999999</v>
      </c>
      <c r="M27" s="58">
        <f t="shared" si="0"/>
        <v>141.56463414634146</v>
      </c>
      <c r="N27" s="152">
        <v>15.4</v>
      </c>
      <c r="O27" s="151">
        <v>19.2</v>
      </c>
      <c r="P27" s="47" t="s">
        <v>262</v>
      </c>
      <c r="Q27" s="48" t="s">
        <v>38</v>
      </c>
      <c r="R27" s="47" t="s">
        <v>49</v>
      </c>
      <c r="S27" s="164"/>
      <c r="T27" s="157" t="s">
        <v>273</v>
      </c>
      <c r="U27" s="45">
        <f t="shared" si="1"/>
        <v>106</v>
      </c>
      <c r="V27" s="44" t="str">
        <f t="shared" si="2"/>
        <v/>
      </c>
      <c r="X27" s="43">
        <f t="shared" si="4"/>
        <v>85</v>
      </c>
    </row>
    <row r="28" spans="1:24" ht="24" customHeight="1">
      <c r="A28" s="61"/>
      <c r="B28" s="61"/>
      <c r="C28" s="60"/>
      <c r="D28" s="155" t="s">
        <v>343</v>
      </c>
      <c r="E28" s="47" t="s">
        <v>266</v>
      </c>
      <c r="F28" s="53">
        <v>0.65800000000000003</v>
      </c>
      <c r="G28" s="48" t="s">
        <v>162</v>
      </c>
      <c r="H28" s="47">
        <v>980</v>
      </c>
      <c r="I28" s="47">
        <v>350</v>
      </c>
      <c r="J28" s="47" t="s">
        <v>274</v>
      </c>
      <c r="K28" s="48" t="s">
        <v>263</v>
      </c>
      <c r="L28" s="59">
        <v>16.399999999999999</v>
      </c>
      <c r="M28" s="58">
        <f t="shared" si="0"/>
        <v>141.56463414634146</v>
      </c>
      <c r="N28" s="152">
        <v>14.7</v>
      </c>
      <c r="O28" s="151">
        <v>18.7</v>
      </c>
      <c r="P28" s="47" t="s">
        <v>262</v>
      </c>
      <c r="Q28" s="48" t="s">
        <v>38</v>
      </c>
      <c r="R28" s="47" t="s">
        <v>49</v>
      </c>
      <c r="S28" s="164"/>
      <c r="T28" s="157" t="s">
        <v>273</v>
      </c>
      <c r="U28" s="45">
        <f t="shared" si="1"/>
        <v>111</v>
      </c>
      <c r="V28" s="44" t="str">
        <f t="shared" si="2"/>
        <v/>
      </c>
      <c r="X28" s="43">
        <f t="shared" si="4"/>
        <v>87</v>
      </c>
    </row>
    <row r="29" spans="1:24" ht="24" customHeight="1">
      <c r="A29" s="61"/>
      <c r="B29" s="61"/>
      <c r="C29" s="60"/>
      <c r="D29" s="155" t="s">
        <v>342</v>
      </c>
      <c r="E29" s="47" t="s">
        <v>266</v>
      </c>
      <c r="F29" s="53">
        <v>0.65800000000000003</v>
      </c>
      <c r="G29" s="48" t="s">
        <v>33</v>
      </c>
      <c r="H29" s="47" t="s">
        <v>272</v>
      </c>
      <c r="I29" s="47">
        <v>350</v>
      </c>
      <c r="J29" s="47" t="s">
        <v>271</v>
      </c>
      <c r="K29" s="48" t="s">
        <v>263</v>
      </c>
      <c r="L29" s="59">
        <v>17.2</v>
      </c>
      <c r="M29" s="58">
        <f t="shared" si="0"/>
        <v>134.98023255813953</v>
      </c>
      <c r="N29" s="152">
        <v>17.2</v>
      </c>
      <c r="O29" s="151">
        <v>19.899999999999999</v>
      </c>
      <c r="P29" s="47" t="s">
        <v>270</v>
      </c>
      <c r="Q29" s="48" t="s">
        <v>38</v>
      </c>
      <c r="R29" s="47" t="s">
        <v>39</v>
      </c>
      <c r="S29" s="47"/>
      <c r="T29" s="46"/>
      <c r="U29" s="45">
        <f t="shared" si="1"/>
        <v>100</v>
      </c>
      <c r="V29" s="44" t="str">
        <f t="shared" si="2"/>
        <v/>
      </c>
      <c r="X29" s="43">
        <f t="shared" si="4"/>
        <v>86</v>
      </c>
    </row>
    <row r="30" spans="1:24" ht="24" customHeight="1">
      <c r="A30" s="61"/>
      <c r="B30" s="61"/>
      <c r="C30" s="60"/>
      <c r="D30" s="155" t="s">
        <v>342</v>
      </c>
      <c r="E30" s="47" t="s">
        <v>266</v>
      </c>
      <c r="F30" s="53">
        <v>0.65800000000000003</v>
      </c>
      <c r="G30" s="48" t="s">
        <v>33</v>
      </c>
      <c r="H30" s="47" t="s">
        <v>130</v>
      </c>
      <c r="I30" s="47">
        <v>350</v>
      </c>
      <c r="J30" s="47" t="s">
        <v>129</v>
      </c>
      <c r="K30" s="48" t="s">
        <v>263</v>
      </c>
      <c r="L30" s="59">
        <v>16.899999999999999</v>
      </c>
      <c r="M30" s="58">
        <f t="shared" si="0"/>
        <v>137.37633136094675</v>
      </c>
      <c r="N30" s="152">
        <v>17.2</v>
      </c>
      <c r="O30" s="151">
        <v>19.899999999999999</v>
      </c>
      <c r="P30" s="47" t="s">
        <v>270</v>
      </c>
      <c r="Q30" s="48" t="s">
        <v>38</v>
      </c>
      <c r="R30" s="47" t="s">
        <v>49</v>
      </c>
      <c r="S30" s="47"/>
      <c r="T30" s="46"/>
      <c r="U30" s="45" t="str">
        <f t="shared" si="1"/>
        <v/>
      </c>
      <c r="V30" s="44" t="str">
        <f t="shared" si="2"/>
        <v/>
      </c>
      <c r="X30" s="43">
        <f t="shared" si="4"/>
        <v>84</v>
      </c>
    </row>
    <row r="31" spans="1:24" ht="24" customHeight="1">
      <c r="A31" s="61"/>
      <c r="B31" s="61"/>
      <c r="C31" s="60"/>
      <c r="D31" s="155" t="s">
        <v>342</v>
      </c>
      <c r="E31" s="47" t="s">
        <v>266</v>
      </c>
      <c r="F31" s="53">
        <v>0.65800000000000003</v>
      </c>
      <c r="G31" s="48" t="s">
        <v>162</v>
      </c>
      <c r="H31" s="47" t="s">
        <v>269</v>
      </c>
      <c r="I31" s="47">
        <v>350</v>
      </c>
      <c r="J31" s="47" t="s">
        <v>268</v>
      </c>
      <c r="K31" s="48" t="s">
        <v>263</v>
      </c>
      <c r="L31" s="59">
        <v>15.1</v>
      </c>
      <c r="M31" s="58">
        <f t="shared" si="0"/>
        <v>153.75231788079469</v>
      </c>
      <c r="N31" s="152">
        <v>15.4</v>
      </c>
      <c r="O31" s="151">
        <v>19.2</v>
      </c>
      <c r="P31" s="47" t="s">
        <v>262</v>
      </c>
      <c r="Q31" s="48" t="s">
        <v>38</v>
      </c>
      <c r="R31" s="47" t="s">
        <v>39</v>
      </c>
      <c r="S31" s="164" t="s">
        <v>261</v>
      </c>
      <c r="T31" s="46"/>
      <c r="U31" s="45" t="str">
        <f t="shared" si="1"/>
        <v/>
      </c>
      <c r="V31" s="44" t="str">
        <f t="shared" si="2"/>
        <v/>
      </c>
      <c r="X31" s="43">
        <f t="shared" si="4"/>
        <v>78</v>
      </c>
    </row>
    <row r="32" spans="1:24" ht="24" customHeight="1" thickBot="1">
      <c r="A32" s="56"/>
      <c r="B32" s="56"/>
      <c r="C32" s="55"/>
      <c r="D32" s="155" t="s">
        <v>342</v>
      </c>
      <c r="E32" s="47" t="s">
        <v>266</v>
      </c>
      <c r="F32" s="53">
        <v>0.65800000000000003</v>
      </c>
      <c r="G32" s="48" t="s">
        <v>162</v>
      </c>
      <c r="H32" s="47" t="s">
        <v>265</v>
      </c>
      <c r="I32" s="47">
        <v>350</v>
      </c>
      <c r="J32" s="47" t="s">
        <v>264</v>
      </c>
      <c r="K32" s="48" t="s">
        <v>263</v>
      </c>
      <c r="L32" s="154">
        <v>15.1</v>
      </c>
      <c r="M32" s="153">
        <f t="shared" si="0"/>
        <v>153.75231788079469</v>
      </c>
      <c r="N32" s="152">
        <v>14.7</v>
      </c>
      <c r="O32" s="151">
        <v>18.7</v>
      </c>
      <c r="P32" s="47" t="s">
        <v>262</v>
      </c>
      <c r="Q32" s="48" t="s">
        <v>38</v>
      </c>
      <c r="R32" s="47" t="s">
        <v>49</v>
      </c>
      <c r="S32" s="164" t="s">
        <v>261</v>
      </c>
      <c r="T32" s="46"/>
      <c r="U32" s="45">
        <f t="shared" si="1"/>
        <v>102</v>
      </c>
      <c r="V32" s="44" t="str">
        <f t="shared" si="2"/>
        <v/>
      </c>
      <c r="X32" s="43">
        <f t="shared" si="4"/>
        <v>80</v>
      </c>
    </row>
    <row r="34" spans="2:2">
      <c r="B34" s="41" t="s">
        <v>341</v>
      </c>
    </row>
    <row r="35" spans="2:2">
      <c r="B35" s="41" t="s">
        <v>101</v>
      </c>
    </row>
    <row r="36" spans="2:2">
      <c r="B36" s="41" t="s">
        <v>102</v>
      </c>
    </row>
    <row r="37" spans="2:2">
      <c r="B37" s="41" t="s">
        <v>103</v>
      </c>
    </row>
    <row r="38" spans="2:2">
      <c r="B38" s="41" t="s">
        <v>104</v>
      </c>
    </row>
    <row r="39" spans="2:2">
      <c r="B39" s="41" t="s">
        <v>105</v>
      </c>
    </row>
    <row r="40" spans="2:2">
      <c r="B40" s="41" t="s">
        <v>106</v>
      </c>
    </row>
    <row r="41" spans="2:2">
      <c r="B41" s="41" t="s">
        <v>107</v>
      </c>
    </row>
    <row r="42" spans="2:2">
      <c r="B42" s="41" t="s">
        <v>108</v>
      </c>
    </row>
  </sheetData>
  <mergeCells count="27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A4:A8"/>
    <mergeCell ref="B4:C8"/>
    <mergeCell ref="D4:D5"/>
    <mergeCell ref="E4:F5"/>
    <mergeCell ref="G4:G8"/>
    <mergeCell ref="T6:T8"/>
    <mergeCell ref="Q6:Q8"/>
    <mergeCell ref="R6:R8"/>
    <mergeCell ref="S6:S8"/>
    <mergeCell ref="R2:U2"/>
    <mergeCell ref="H4:H8"/>
    <mergeCell ref="I4:I8"/>
    <mergeCell ref="J4:J8"/>
    <mergeCell ref="K4:K8"/>
    <mergeCell ref="D6:D8"/>
    <mergeCell ref="E6:E8"/>
    <mergeCell ref="F6:F8"/>
  </mergeCells>
  <phoneticPr fontId="10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スズキ</vt:lpstr>
      <vt:lpstr>スバル</vt:lpstr>
      <vt:lpstr>ダイハツ</vt:lpstr>
      <vt:lpstr>トヨタ</vt:lpstr>
      <vt:lpstr>ニッサン</vt:lpstr>
      <vt:lpstr>ホンダ</vt:lpstr>
      <vt:lpstr>マツダ</vt:lpstr>
      <vt:lpstr>三菱</vt:lpstr>
      <vt:lpstr>スズキ!Print_Area</vt:lpstr>
      <vt:lpstr>スバル!Print_Area</vt:lpstr>
      <vt:lpstr>ダイハツ!Print_Area</vt:lpstr>
      <vt:lpstr>トヨタ!Print_Area</vt:lpstr>
      <vt:lpstr>ニッサン!Print_Area</vt:lpstr>
      <vt:lpstr>ホンダ!Print_Area</vt:lpstr>
      <vt:lpstr>マツダ!Print_Area</vt:lpstr>
      <vt:lpstr>三菱!Print_Area</vt:lpstr>
      <vt:lpstr>スズキ!Print_Titles</vt:lpstr>
      <vt:lpstr>スバル!Print_Titles</vt:lpstr>
      <vt:lpstr>ダイハツ!Print_Titles</vt:lpstr>
      <vt:lpstr>トヨタ!Print_Titles</vt:lpstr>
      <vt:lpstr>ニッサン!Print_Titles</vt:lpstr>
      <vt:lpstr>ホンダ!Print_Titles</vt:lpstr>
      <vt:lpstr>マツダ!Print_Titles</vt:lpstr>
      <vt:lpstr>三菱!Print_Titles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