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6月\"/>
    </mc:Choice>
  </mc:AlternateContent>
  <xr:revisionPtr revIDLastSave="0" documentId="8_{7A28E49F-4F17-4D63-A988-464F2C246026}" xr6:coauthVersionLast="47" xr6:coauthVersionMax="47" xr10:uidLastSave="{00000000-0000-0000-0000-000000000000}"/>
  <bookViews>
    <workbookView xWindow="-3390" yWindow="-16320" windowWidth="29040" windowHeight="15720" xr2:uid="{6B8B6649-1113-40BA-99C8-DE655D3EF17A}"/>
  </bookViews>
  <sheets>
    <sheet name="1-1" sheetId="1" r:id="rId1"/>
  </sheets>
  <externalReferences>
    <externalReference r:id="rId2"/>
    <externalReference r:id="rId3"/>
    <externalReference r:id="rId4"/>
    <externalReference r:id="rId5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'1-1'!$A$1:$X$113</definedName>
    <definedName name="_xlnm.Print_Titles" localSheetId="0">[2]乗用・ＲＶ車!$1:$7</definedName>
    <definedName name="_xlnm.Print_Titles">[2]乗用・ＲＶ車!$A$1:$IV$7</definedName>
    <definedName name="っｄ">[3]!社内配布用印刷</definedName>
    <definedName name="社内配布用印刷">[3]!社内配布用印刷</definedName>
    <definedName name="乗用115_以上">#REF!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2" i="1" l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<sst xmlns="http://schemas.openxmlformats.org/spreadsheetml/2006/main" count="1237" uniqueCount="443">
  <si>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</si>
  <si>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トヨタ自動車株式会社</t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</si>
  <si>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11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</si>
  <si>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11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</si>
  <si>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11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</si>
  <si>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</si>
  <si>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</si>
  <si>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1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</si>
  <si>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1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</si>
  <si>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11"/>
  </si>
  <si>
    <r>
      <t>WLTC</t>
    </r>
    <r>
      <rPr>
        <sz val="8"/>
        <rFont val="ＭＳ Ｐゴシック"/>
        <family val="3"/>
        <charset val="128"/>
      </rPr>
      <t>モード</t>
    </r>
    <phoneticPr fontId="11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</si>
  <si>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11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</si>
  <si>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1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</si>
  <si>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1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</si>
  <si>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1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</si>
  <si>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1"/>
  </si>
  <si>
    <t>令和12年度</t>
    <rPh sb="0" eb="2">
      <t>レイワ</t>
    </rPh>
    <rPh sb="4" eb="6">
      <t>ネンド</t>
    </rPh>
    <phoneticPr fontId="11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</si>
  <si>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1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</si>
  <si>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1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</si>
  <si>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1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</si>
  <si>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1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</si>
  <si>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11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</si>
  <si>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11"/>
  </si>
  <si>
    <t>多段階評価</t>
    <rPh sb="0" eb="1">
      <t>タ</t>
    </rPh>
    <rPh sb="1" eb="3">
      <t>ダンカイ</t>
    </rPh>
    <rPh sb="3" eb="5">
      <t>ヒョウカ</t>
    </rPh>
    <phoneticPr fontId="11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</si>
  <si>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</si>
  <si>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11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</si>
  <si>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11"/>
  </si>
  <si>
    <t>主要排出
ガス対策</t>
    <phoneticPr fontId="11"/>
  </si>
  <si>
    <t>駆動
形式</t>
    <rPh sb="3" eb="5">
      <t>ケイシキ</t>
    </rPh>
    <phoneticPr fontId="11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</si>
  <si>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</si>
  <si>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11"/>
  </si>
  <si>
    <t>レクサス</t>
  </si>
  <si>
    <t>ＬＢＸ</t>
  </si>
  <si>
    <t>6AA-MAYH10</t>
  </si>
  <si>
    <t>0013</t>
  </si>
  <si>
    <t>M15A
（内燃機関）
1VM
（電動機）</t>
    <phoneticPr fontId="5"/>
  </si>
  <si>
    <t>CVT
(E)</t>
    <phoneticPr fontId="5"/>
  </si>
  <si>
    <t>25.5</t>
  </si>
  <si>
    <t>Ｖ
Ｉ
EP
Ｈ
B
C</t>
    <phoneticPr fontId="5"/>
  </si>
  <si>
    <t>EGR
3W</t>
    <phoneticPr fontId="5"/>
  </si>
  <si>
    <t>F</t>
  </si>
  <si>
    <t>☆☆☆☆☆</t>
    <phoneticPr fontId="11"/>
  </si>
  <si>
    <t>★6.0</t>
  </si>
  <si>
    <t>0014～0020</t>
    <phoneticPr fontId="5"/>
  </si>
  <si>
    <t>1290～1300</t>
    <phoneticPr fontId="5"/>
  </si>
  <si>
    <t>25.4</t>
    <phoneticPr fontId="5"/>
  </si>
  <si>
    <t>0021～0023</t>
    <phoneticPr fontId="5"/>
  </si>
  <si>
    <t>25.3</t>
    <phoneticPr fontId="5"/>
  </si>
  <si>
    <t>★5.5</t>
  </si>
  <si>
    <t>0024</t>
  </si>
  <si>
    <t>25.2</t>
  </si>
  <si>
    <t>6AA-MAYH15</t>
  </si>
  <si>
    <t>M15A
（内燃機関）
1VM
（電動機）
1MM
（電動機）</t>
    <phoneticPr fontId="5"/>
  </si>
  <si>
    <t>24.9</t>
  </si>
  <si>
    <t>A</t>
    <phoneticPr fontId="5"/>
  </si>
  <si>
    <t>1370～1380</t>
    <phoneticPr fontId="5"/>
  </si>
  <si>
    <t>24.8</t>
    <phoneticPr fontId="5"/>
  </si>
  <si>
    <t>0021～0024</t>
    <phoneticPr fontId="5"/>
  </si>
  <si>
    <t>1390～1400</t>
  </si>
  <si>
    <t>24.6～24.7</t>
    <phoneticPr fontId="5"/>
  </si>
  <si>
    <t>4BA-GAYA16</t>
    <phoneticPr fontId="5"/>
  </si>
  <si>
    <t>0001～0004</t>
    <phoneticPr fontId="5"/>
  </si>
  <si>
    <t>G16E</t>
  </si>
  <si>
    <t>6MT</t>
  </si>
  <si>
    <t>1430～1450</t>
    <phoneticPr fontId="5"/>
  </si>
  <si>
    <t>24.2～24.4</t>
    <phoneticPr fontId="5"/>
  </si>
  <si>
    <t>Ｄ
Ｖ
EP</t>
    <phoneticPr fontId="5"/>
  </si>
  <si>
    <t>3W</t>
  </si>
  <si>
    <t>☆☆☆</t>
    <phoneticPr fontId="11"/>
  </si>
  <si>
    <t>4BA-GAYA16</t>
  </si>
  <si>
    <t>0005～0012</t>
    <phoneticPr fontId="5"/>
  </si>
  <si>
    <t>8AT
(E･LTC)</t>
    <phoneticPr fontId="5"/>
  </si>
  <si>
    <t>1450～1480</t>
    <phoneticPr fontId="5"/>
  </si>
  <si>
    <t>24.0～24.2</t>
    <phoneticPr fontId="5"/>
  </si>
  <si>
    <t>ＵＸ３００ｈ</t>
    <phoneticPr fontId="5"/>
  </si>
  <si>
    <t>6AA-MZAH11</t>
  </si>
  <si>
    <t>0001～0003,0005,0006</t>
    <phoneticPr fontId="5"/>
  </si>
  <si>
    <t>M20A
（内燃機関）
1VM
（電動機）</t>
    <phoneticPr fontId="5"/>
  </si>
  <si>
    <t>1510～1530</t>
    <phoneticPr fontId="5"/>
  </si>
  <si>
    <t>23.6～23.7</t>
    <phoneticPr fontId="5"/>
  </si>
  <si>
    <t>Ｄ
Ｖ
Ｉ
EP
Ｈ
B
C</t>
    <phoneticPr fontId="5"/>
  </si>
  <si>
    <t>17ｲﾝﾁﾀｲﾔ付、18ｲﾝﾁﾉｰﾏﾙﾀｲﾔ付</t>
    <rPh sb="8" eb="9">
      <t>ツキ</t>
    </rPh>
    <rPh sb="22" eb="23">
      <t>ツキ</t>
    </rPh>
    <phoneticPr fontId="5"/>
  </si>
  <si>
    <t>110～111</t>
    <phoneticPr fontId="5"/>
  </si>
  <si>
    <t>0009,0011,0016</t>
    <phoneticPr fontId="5"/>
  </si>
  <si>
    <t>1540～1550</t>
  </si>
  <si>
    <t>23.4～23.5</t>
    <phoneticPr fontId="5"/>
  </si>
  <si>
    <t>111～112</t>
  </si>
  <si>
    <t>0004</t>
  </si>
  <si>
    <t>23.6</t>
  </si>
  <si>
    <t>18ｲﾝﾁﾗﾝﾌﾗｯﾄﾀｲﾔ付</t>
    <rPh sb="14" eb="15">
      <t>ツキ</t>
    </rPh>
    <phoneticPr fontId="5"/>
  </si>
  <si>
    <t>★5.0</t>
  </si>
  <si>
    <t>0007,0008,0010,0012～0015,0017～0024</t>
    <phoneticPr fontId="5"/>
  </si>
  <si>
    <t>1540～1580</t>
    <phoneticPr fontId="5"/>
  </si>
  <si>
    <t>23.1～23.5</t>
    <phoneticPr fontId="5"/>
  </si>
  <si>
    <t>105～106</t>
    <phoneticPr fontId="5"/>
  </si>
  <si>
    <t>6AA-MZAH16</t>
  </si>
  <si>
    <t>0001,0002,0006,0009</t>
    <phoneticPr fontId="5"/>
  </si>
  <si>
    <t>M20A
（内燃機関）
1VM
（電動機）
1WM
（電動機）</t>
    <phoneticPr fontId="5"/>
  </si>
  <si>
    <t>1570～1600</t>
    <phoneticPr fontId="5"/>
  </si>
  <si>
    <t>23.0～23.2</t>
    <phoneticPr fontId="5"/>
  </si>
  <si>
    <t>17ｲﾝﾁﾀｲﾔ付</t>
    <rPh sb="8" eb="9">
      <t>ツキ</t>
    </rPh>
    <phoneticPr fontId="5"/>
  </si>
  <si>
    <t>108～109</t>
    <phoneticPr fontId="5"/>
  </si>
  <si>
    <t>0003,0005,0011,0016</t>
    <phoneticPr fontId="5"/>
  </si>
  <si>
    <t>1580～1610</t>
    <phoneticPr fontId="5"/>
  </si>
  <si>
    <t>22.9～23.1</t>
    <phoneticPr fontId="5"/>
  </si>
  <si>
    <t>18ｲﾝﾁﾉｰﾏﾙﾀｲﾔ付</t>
    <rPh sb="12" eb="13">
      <t>ツキ</t>
    </rPh>
    <phoneticPr fontId="5"/>
  </si>
  <si>
    <t>108～109</t>
  </si>
  <si>
    <t>0004,0007,0008,0010,0012～0015,0017～0024</t>
    <phoneticPr fontId="5"/>
  </si>
  <si>
    <t>1590～1640</t>
    <phoneticPr fontId="5"/>
  </si>
  <si>
    <t>22.6～23.1</t>
    <phoneticPr fontId="5"/>
  </si>
  <si>
    <t>101～103</t>
    <phoneticPr fontId="5"/>
  </si>
  <si>
    <t>ＥＳ３００ｈ</t>
  </si>
  <si>
    <t>6AA-AXZH11</t>
  </si>
  <si>
    <t>0004～0006</t>
    <phoneticPr fontId="5"/>
  </si>
  <si>
    <t>A25A
（内燃機関）
3NM
（電動機）</t>
    <phoneticPr fontId="5"/>
  </si>
  <si>
    <t>1670～1720</t>
    <phoneticPr fontId="5"/>
  </si>
  <si>
    <t>21.9～22.3</t>
    <phoneticPr fontId="5"/>
  </si>
  <si>
    <t>100～101</t>
    <phoneticPr fontId="5"/>
  </si>
  <si>
    <t>ＮＸ３５０ｈ</t>
  </si>
  <si>
    <t>6AA-AAZH20</t>
  </si>
  <si>
    <t>0001</t>
  </si>
  <si>
    <t>A25A
（内燃機関）
5NM
（電動機）</t>
    <phoneticPr fontId="5"/>
  </si>
  <si>
    <t>21.8</t>
  </si>
  <si>
    <t>0002,0004～0006,0008,0010,0012,0015,0016,0019,0021</t>
    <phoneticPr fontId="5"/>
  </si>
  <si>
    <t>1740～1760</t>
    <phoneticPr fontId="5"/>
  </si>
  <si>
    <t>21.5～21.7</t>
    <phoneticPr fontId="5"/>
  </si>
  <si>
    <t>0027,0028,0031,0034,0038,0043</t>
    <phoneticPr fontId="5"/>
  </si>
  <si>
    <t>1770～1790</t>
    <phoneticPr fontId="5"/>
  </si>
  <si>
    <t>21.2～21.4</t>
    <phoneticPr fontId="5"/>
  </si>
  <si>
    <t>101～102</t>
  </si>
  <si>
    <t>0050</t>
  </si>
  <si>
    <t>21.5</t>
  </si>
  <si>
    <t>20ｲﾝﾁﾉｰﾏﾙﾀｲﾔ付</t>
    <rPh sb="12" eb="13">
      <t>ツキ</t>
    </rPh>
    <phoneticPr fontId="5"/>
  </si>
  <si>
    <t>0054,0055,0057,0060～0062,0065,0066,0069,0070,0072</t>
    <phoneticPr fontId="5"/>
  </si>
  <si>
    <t>1770～1810</t>
    <phoneticPr fontId="5"/>
  </si>
  <si>
    <t>21.0～21.4</t>
    <phoneticPr fontId="5"/>
  </si>
  <si>
    <t>100～102</t>
    <phoneticPr fontId="5"/>
  </si>
  <si>
    <t>0007,0013,0017,0018</t>
    <phoneticPr fontId="5"/>
  </si>
  <si>
    <t>1750～1760</t>
    <phoneticPr fontId="5"/>
  </si>
  <si>
    <t>21.5～21.6</t>
    <phoneticPr fontId="5"/>
  </si>
  <si>
    <t>20ｲﾝﾁEMTﾀｲﾔ付</t>
    <rPh sb="11" eb="12">
      <t>ツキ</t>
    </rPh>
    <phoneticPr fontId="5"/>
  </si>
  <si>
    <t>96～97</t>
    <phoneticPr fontId="5"/>
  </si>
  <si>
    <t>★4.5</t>
  </si>
  <si>
    <t>0022,0023,0025,0030,0032,0033,0035,0037,0040,0041,0044～0046,0048</t>
    <phoneticPr fontId="5"/>
  </si>
  <si>
    <t>20ｲﾝﾁEMTﾙﾀｲﾔ付</t>
    <rPh sb="12" eb="13">
      <t>ツキ</t>
    </rPh>
    <phoneticPr fontId="5"/>
  </si>
  <si>
    <t>97～99</t>
    <phoneticPr fontId="5"/>
  </si>
  <si>
    <t>6AA-AAZH25</t>
  </si>
  <si>
    <t>A25A
（内燃機関）
5NM
（電動機）
4NM
（電動機）</t>
    <phoneticPr fontId="5"/>
  </si>
  <si>
    <t>21.2</t>
  </si>
  <si>
    <t>0049,0051,0052</t>
    <phoneticPr fontId="5"/>
  </si>
  <si>
    <t>21.1</t>
    <phoneticPr fontId="5"/>
  </si>
  <si>
    <t>0054,0058,0059,0061</t>
    <phoneticPr fontId="5"/>
  </si>
  <si>
    <t>1820～1830</t>
    <phoneticPr fontId="5"/>
  </si>
  <si>
    <t>20.8～20.9</t>
    <phoneticPr fontId="5"/>
  </si>
  <si>
    <t>0006,0008,0010,0012,0015,0016,0019,0021,0027,0028,0031,0034,0038,0043</t>
    <phoneticPr fontId="5"/>
  </si>
  <si>
    <t>1810～1850</t>
    <phoneticPr fontId="5"/>
  </si>
  <si>
    <t>20.6～21.0</t>
    <phoneticPr fontId="5"/>
  </si>
  <si>
    <t>0064～0066,0069,0070,0073,0074,0076</t>
    <phoneticPr fontId="5"/>
  </si>
  <si>
    <t>1840～1870</t>
    <phoneticPr fontId="5"/>
  </si>
  <si>
    <t>20.4～20.7</t>
    <phoneticPr fontId="5"/>
  </si>
  <si>
    <t>100～101</t>
  </si>
  <si>
    <t>0077～0082</t>
    <phoneticPr fontId="5"/>
  </si>
  <si>
    <t>18ｲﾝﾁATﾀｲﾔ付</t>
    <rPh sb="10" eb="11">
      <t>ツキ</t>
    </rPh>
    <phoneticPr fontId="5"/>
  </si>
  <si>
    <t>95～97</t>
    <phoneticPr fontId="5"/>
  </si>
  <si>
    <t>0007</t>
  </si>
  <si>
    <t>21.0</t>
  </si>
  <si>
    <t>20ｲﾝﾁEMTﾀｲﾔ</t>
    <phoneticPr fontId="5"/>
  </si>
  <si>
    <t>★4.0</t>
  </si>
  <si>
    <t>0013,0017,0018,0022,0023,0025,0030,0032,0033,0035,0037,0040,0041,0044～0046,0048</t>
    <phoneticPr fontId="5"/>
  </si>
  <si>
    <t>1820～1870</t>
    <phoneticPr fontId="5"/>
  </si>
  <si>
    <t>20.4～20.9</t>
    <phoneticPr fontId="5"/>
  </si>
  <si>
    <t>ＲＸ３５０ｈ</t>
  </si>
  <si>
    <t>6AA-AALH10</t>
  </si>
  <si>
    <t>0013～0017</t>
    <phoneticPr fontId="5"/>
  </si>
  <si>
    <t>1940～1970</t>
    <phoneticPr fontId="5"/>
  </si>
  <si>
    <t>19.4～19.7</t>
    <phoneticPr fontId="5"/>
  </si>
  <si>
    <t>103～104</t>
    <phoneticPr fontId="5"/>
  </si>
  <si>
    <t>0018</t>
  </si>
  <si>
    <t>19.3</t>
  </si>
  <si>
    <t>6AA-AALH15</t>
  </si>
  <si>
    <t>0013～0015</t>
    <phoneticPr fontId="5"/>
  </si>
  <si>
    <t>2010～2020</t>
    <phoneticPr fontId="5"/>
  </si>
  <si>
    <t>18.9～19.0</t>
    <phoneticPr fontId="5"/>
  </si>
  <si>
    <t>0016～0018</t>
    <phoneticPr fontId="5"/>
  </si>
  <si>
    <t>2030～2050</t>
    <phoneticPr fontId="5"/>
  </si>
  <si>
    <t>18.5～18.7</t>
    <phoneticPr fontId="5"/>
  </si>
  <si>
    <t>ＩＳ３００ｈ</t>
  </si>
  <si>
    <t>6AA-AVE30</t>
  </si>
  <si>
    <t>0001～0007</t>
    <phoneticPr fontId="5"/>
  </si>
  <si>
    <t>2AR
（内燃機関）
1KM
（電動機）</t>
    <phoneticPr fontId="5"/>
  </si>
  <si>
    <t>1690～1720</t>
    <phoneticPr fontId="5"/>
  </si>
  <si>
    <t>21.9～22.2</t>
    <phoneticPr fontId="5"/>
  </si>
  <si>
    <t>Ｄ
Ｖ
Ｉ
EP
Ｈ
C</t>
    <phoneticPr fontId="5"/>
  </si>
  <si>
    <t>R</t>
  </si>
  <si>
    <t>81～82</t>
    <phoneticPr fontId="5"/>
  </si>
  <si>
    <t>★3.0</t>
  </si>
  <si>
    <t>0008</t>
  </si>
  <si>
    <t>6AA-AVE35</t>
  </si>
  <si>
    <t>0001～0003</t>
    <phoneticPr fontId="5"/>
  </si>
  <si>
    <t>1780～1790</t>
    <phoneticPr fontId="5"/>
  </si>
  <si>
    <t>21.2～21.3</t>
    <phoneticPr fontId="5"/>
  </si>
  <si>
    <t>★2.5</t>
  </si>
  <si>
    <t>ＬＭ３５０ｈ</t>
  </si>
  <si>
    <t>6AA-AAWH10W</t>
  </si>
  <si>
    <t>0001,0002</t>
    <phoneticPr fontId="5"/>
  </si>
  <si>
    <t>16.0</t>
    <phoneticPr fontId="5"/>
  </si>
  <si>
    <t>0003,0004</t>
    <phoneticPr fontId="5"/>
  </si>
  <si>
    <t>15.7</t>
    <phoneticPr fontId="5"/>
  </si>
  <si>
    <t>0005,0006</t>
    <phoneticPr fontId="5"/>
  </si>
  <si>
    <t>0007,0008</t>
    <phoneticPr fontId="5"/>
  </si>
  <si>
    <t>6AA-AAWH15W</t>
  </si>
  <si>
    <t>15.4</t>
    <phoneticPr fontId="5"/>
  </si>
  <si>
    <t>15.1</t>
    <phoneticPr fontId="5"/>
  </si>
  <si>
    <t>★6.5</t>
  </si>
  <si>
    <t>ＲＣ３００ｈ</t>
  </si>
  <si>
    <t>6AA-AVC10</t>
  </si>
  <si>
    <t>1740～1760</t>
  </si>
  <si>
    <t>81～82</t>
  </si>
  <si>
    <t>ＬＣ５００ｈ</t>
  </si>
  <si>
    <t>6AA-GWZ100</t>
  </si>
  <si>
    <t>0019</t>
  </si>
  <si>
    <t>8GR
（内燃機関）
2NM
（電動機）</t>
    <phoneticPr fontId="5"/>
  </si>
  <si>
    <t>19.2</t>
  </si>
  <si>
    <t>0020,0021</t>
    <phoneticPr fontId="5"/>
  </si>
  <si>
    <t>19.0</t>
    <phoneticPr fontId="5"/>
  </si>
  <si>
    <t>ＮＸ２５０</t>
  </si>
  <si>
    <t>5BA-AAZA20</t>
  </si>
  <si>
    <t>A25A</t>
  </si>
  <si>
    <t>22.8</t>
  </si>
  <si>
    <t>Ｄ
Ｖ
Ｉ
EP
B</t>
    <phoneticPr fontId="5"/>
  </si>
  <si>
    <t>☆☆☆☆</t>
    <phoneticPr fontId="11"/>
  </si>
  <si>
    <t>★1.0</t>
  </si>
  <si>
    <t>0002～0005,0007,0008,0011,0012</t>
    <phoneticPr fontId="5"/>
  </si>
  <si>
    <t>1630～1650</t>
    <phoneticPr fontId="5"/>
  </si>
  <si>
    <t>22.5～22.7</t>
    <phoneticPr fontId="5"/>
  </si>
  <si>
    <t>18ｲﾝﾁﾉｰﾏﾙﾀｲﾔ</t>
    <phoneticPr fontId="5"/>
  </si>
  <si>
    <t>62～63</t>
    <phoneticPr fontId="5"/>
  </si>
  <si>
    <t>0016,0018,0021</t>
    <phoneticPr fontId="5"/>
  </si>
  <si>
    <t>1660～1670</t>
  </si>
  <si>
    <t>22.3～22.4</t>
    <phoneticPr fontId="5"/>
  </si>
  <si>
    <t>0025</t>
  </si>
  <si>
    <t>22.5</t>
  </si>
  <si>
    <t>20ｲﾝﾁﾉｰﾏﾙﾀｲﾔ</t>
    <phoneticPr fontId="5"/>
  </si>
  <si>
    <t>0026～0030</t>
    <phoneticPr fontId="5"/>
  </si>
  <si>
    <t>1660～1690</t>
    <phoneticPr fontId="5"/>
  </si>
  <si>
    <t>22.2～22.4</t>
    <phoneticPr fontId="5"/>
  </si>
  <si>
    <t>20ｲﾝﾁﾉｰﾏﾙﾀｲﾔ</t>
  </si>
  <si>
    <t>0006,0009,0010,0013</t>
    <phoneticPr fontId="5"/>
  </si>
  <si>
    <t>1640～1650</t>
    <phoneticPr fontId="5"/>
  </si>
  <si>
    <t>22.5～22.6</t>
    <phoneticPr fontId="5"/>
  </si>
  <si>
    <t>0014,0015,0017,0019,0020,0022～0024</t>
    <phoneticPr fontId="5"/>
  </si>
  <si>
    <t>20ｲﾝﾁEMTﾀｲﾔ</t>
  </si>
  <si>
    <t>5BA-AAZA25</t>
  </si>
  <si>
    <t>22.2</t>
  </si>
  <si>
    <t>0002～0004,0006～0008,0012,0013,0016,0018,0021</t>
    <phoneticPr fontId="5"/>
  </si>
  <si>
    <t>1690～1730</t>
    <phoneticPr fontId="5"/>
  </si>
  <si>
    <t>21.8～22.2</t>
    <phoneticPr fontId="5"/>
  </si>
  <si>
    <t>0025～0030</t>
    <phoneticPr fontId="5"/>
  </si>
  <si>
    <t>1710～1750</t>
    <phoneticPr fontId="5"/>
  </si>
  <si>
    <t>21.6～22.0</t>
    <phoneticPr fontId="5"/>
  </si>
  <si>
    <t>0005,0009～0011,0014,0015,0017,0019,0020,0022～0024</t>
    <phoneticPr fontId="5"/>
  </si>
  <si>
    <t>1700～1750</t>
    <phoneticPr fontId="5"/>
  </si>
  <si>
    <t>21.6～22.1</t>
    <phoneticPr fontId="5"/>
  </si>
  <si>
    <t>61～62</t>
    <phoneticPr fontId="5"/>
  </si>
  <si>
    <t>ＲＸ５００ｈ</t>
  </si>
  <si>
    <t>5AA-TALH17</t>
  </si>
  <si>
    <t>T24A
（内燃機関）
1ZM
（電動機）
1YM
（電動機）</t>
    <phoneticPr fontId="5"/>
  </si>
  <si>
    <t>6AT
(E)</t>
    <phoneticPr fontId="5"/>
  </si>
  <si>
    <t>18.0</t>
  </si>
  <si>
    <t>Ｄ
Ｖ
Ｉ
EP
Ｈ
B</t>
    <phoneticPr fontId="5"/>
  </si>
  <si>
    <t>0008,0009</t>
    <phoneticPr fontId="5"/>
  </si>
  <si>
    <t>17.9</t>
    <phoneticPr fontId="5"/>
  </si>
  <si>
    <t>0010～0012</t>
    <phoneticPr fontId="5"/>
  </si>
  <si>
    <t>2120～2140</t>
    <phoneticPr fontId="5"/>
  </si>
  <si>
    <t>17.5～17.7</t>
    <phoneticPr fontId="5"/>
  </si>
  <si>
    <t>80～81</t>
    <phoneticPr fontId="5"/>
  </si>
  <si>
    <t>ＬＭ５００ｈ</t>
  </si>
  <si>
    <t>5AA-TAWH15W</t>
  </si>
  <si>
    <t>0005～0008</t>
    <phoneticPr fontId="5"/>
  </si>
  <si>
    <t>2420～2440</t>
    <phoneticPr fontId="5"/>
  </si>
  <si>
    <t>13.9～14.1</t>
    <phoneticPr fontId="5"/>
  </si>
  <si>
    <t>2440～2460</t>
    <phoneticPr fontId="5"/>
  </si>
  <si>
    <t>13.6～13.9</t>
    <phoneticPr fontId="5"/>
  </si>
  <si>
    <t>ＬＳ５００ｈ</t>
  </si>
  <si>
    <t>6AA-GVF50</t>
  </si>
  <si>
    <t>0089～0095</t>
    <phoneticPr fontId="5"/>
  </si>
  <si>
    <t>2190～2260</t>
    <phoneticPr fontId="5"/>
  </si>
  <si>
    <t>16.1～16.9</t>
    <phoneticPr fontId="5"/>
  </si>
  <si>
    <t>80～84</t>
    <phoneticPr fontId="5"/>
  </si>
  <si>
    <t>0096～0098</t>
    <phoneticPr fontId="5"/>
  </si>
  <si>
    <t>★3.5</t>
  </si>
  <si>
    <t>0099～0106</t>
    <phoneticPr fontId="5"/>
  </si>
  <si>
    <t>2280～2300</t>
    <phoneticPr fontId="5"/>
  </si>
  <si>
    <t>15.6～15.9</t>
    <phoneticPr fontId="5"/>
  </si>
  <si>
    <t>85～87</t>
    <phoneticPr fontId="5"/>
  </si>
  <si>
    <t>6AA-GVF55</t>
  </si>
  <si>
    <t>0101～0106</t>
    <phoneticPr fontId="5"/>
  </si>
  <si>
    <t>2380～2410</t>
    <phoneticPr fontId="5"/>
  </si>
  <si>
    <t>14.3～14.6</t>
    <phoneticPr fontId="5"/>
  </si>
  <si>
    <t>Advanced Drive付</t>
    <rPh sb="14" eb="15">
      <t>ツキ</t>
    </rPh>
    <phoneticPr fontId="5"/>
  </si>
  <si>
    <t>86～88</t>
    <phoneticPr fontId="5"/>
  </si>
  <si>
    <t>0107</t>
  </si>
  <si>
    <t>16.0</t>
  </si>
  <si>
    <t>0108～0110</t>
    <phoneticPr fontId="5"/>
  </si>
  <si>
    <t>2280～2290</t>
  </si>
  <si>
    <t>15.7～15.9</t>
    <phoneticPr fontId="5"/>
  </si>
  <si>
    <t>78～79</t>
  </si>
  <si>
    <t>0111～0123</t>
    <phoneticPr fontId="5"/>
  </si>
  <si>
    <t>2310～2370</t>
    <phoneticPr fontId="5"/>
  </si>
  <si>
    <t>14.8～15.5</t>
    <phoneticPr fontId="5"/>
  </si>
  <si>
    <t>0124</t>
  </si>
  <si>
    <t>14.6</t>
  </si>
  <si>
    <t>Advanced Drive無</t>
    <rPh sb="14" eb="15">
      <t>ナシ</t>
    </rPh>
    <phoneticPr fontId="5"/>
  </si>
  <si>
    <t>ＩＳ３００</t>
  </si>
  <si>
    <t>3BA-ASE30</t>
  </si>
  <si>
    <t>8AR</t>
  </si>
  <si>
    <t>1640～1650</t>
  </si>
  <si>
    <t>ＮＸ３５０</t>
  </si>
  <si>
    <t>5BA-TAZA25</t>
  </si>
  <si>
    <t>0061,0062,0064,0065,0068,0069,0072,0079,0080,0086,0090,0095</t>
    <phoneticPr fontId="5"/>
  </si>
  <si>
    <t>T24A</t>
  </si>
  <si>
    <t>1770～1820</t>
    <phoneticPr fontId="5"/>
  </si>
  <si>
    <t>20.9～21.4</t>
    <phoneticPr fontId="5"/>
  </si>
  <si>
    <t>56～57</t>
    <phoneticPr fontId="5"/>
  </si>
  <si>
    <t>★0.5</t>
  </si>
  <si>
    <t>0067,0074,0077,0078,0084,0085,0089,0093,0094,0098,0100,0102</t>
    <phoneticPr fontId="5"/>
  </si>
  <si>
    <t>1790～1840</t>
    <phoneticPr fontId="5"/>
  </si>
  <si>
    <t>20.7～21.2</t>
    <phoneticPr fontId="5"/>
  </si>
  <si>
    <t>0063</t>
  </si>
  <si>
    <t>21.3</t>
  </si>
  <si>
    <t>18ｲﾝﾁATタイヤ付</t>
    <rPh sb="10" eb="11">
      <t>ツキ</t>
    </rPh>
    <phoneticPr fontId="5"/>
  </si>
  <si>
    <t>0066,0070,0071,0073,0075,0076,0081～0083,0087,0088,0091,0092,0096,0097,0099,0101</t>
    <phoneticPr fontId="5"/>
  </si>
  <si>
    <t>18ｲﾝﾁATﾀｲﾔ付、20ｲﾝﾁEMTﾀｲﾔ付</t>
    <rPh sb="10" eb="11">
      <t>ツキ</t>
    </rPh>
    <rPh sb="23" eb="24">
      <t>ツキ</t>
    </rPh>
    <phoneticPr fontId="5"/>
  </si>
  <si>
    <t>55～56</t>
    <phoneticPr fontId="5"/>
  </si>
  <si>
    <t>ＲＣ３００</t>
  </si>
  <si>
    <t>3BA-ASC10</t>
  </si>
  <si>
    <t>1680～1700</t>
  </si>
  <si>
    <t>22.1～22.2</t>
    <phoneticPr fontId="5"/>
  </si>
  <si>
    <t>ＲＸ３５０</t>
  </si>
  <si>
    <t>5BA-TALA10</t>
  </si>
  <si>
    <t>0006</t>
  </si>
  <si>
    <t>20.4</t>
  </si>
  <si>
    <t>0007,0009～0012</t>
    <phoneticPr fontId="5"/>
  </si>
  <si>
    <t>1880～1910</t>
    <phoneticPr fontId="5"/>
  </si>
  <si>
    <t>20.0～20.3</t>
    <phoneticPr fontId="5"/>
  </si>
  <si>
    <t>58～59</t>
  </si>
  <si>
    <t>5BA-TALA15</t>
  </si>
  <si>
    <t>0019～0024</t>
    <phoneticPr fontId="5"/>
  </si>
  <si>
    <t>1950～1990</t>
    <phoneticPr fontId="5"/>
  </si>
  <si>
    <t>19.2～19.6</t>
    <phoneticPr fontId="5"/>
  </si>
  <si>
    <t>57～58</t>
    <phoneticPr fontId="5"/>
  </si>
  <si>
    <t>ＩＳ３５０</t>
  </si>
  <si>
    <t>3BA-GSE31</t>
  </si>
  <si>
    <t>2GR</t>
  </si>
  <si>
    <t>1660～1680</t>
  </si>
  <si>
    <t>ＲＣ３５０</t>
  </si>
  <si>
    <t>3BA-GSC10</t>
  </si>
  <si>
    <t>ＬＳ５００</t>
  </si>
  <si>
    <t>3BA-VXFA50</t>
  </si>
  <si>
    <t>0055～0060</t>
    <phoneticPr fontId="5"/>
  </si>
  <si>
    <t>V35A</t>
  </si>
  <si>
    <t>10ＡＴ
(E･LTC)</t>
    <phoneticPr fontId="5"/>
  </si>
  <si>
    <t>2130～2180</t>
    <phoneticPr fontId="5"/>
  </si>
  <si>
    <t>17.1～17.6</t>
    <phoneticPr fontId="5"/>
  </si>
  <si>
    <t>57～59</t>
    <phoneticPr fontId="5"/>
  </si>
  <si>
    <t>0061～0072</t>
    <phoneticPr fontId="5"/>
  </si>
  <si>
    <t>2200～2240</t>
    <phoneticPr fontId="5"/>
  </si>
  <si>
    <t>16.3～16.8</t>
    <phoneticPr fontId="5"/>
  </si>
  <si>
    <t>60～61</t>
    <phoneticPr fontId="5"/>
  </si>
  <si>
    <t>3BA-VXFA55</t>
  </si>
  <si>
    <t>0055～0059</t>
    <phoneticPr fontId="5"/>
  </si>
  <si>
    <t>2230～2270</t>
    <phoneticPr fontId="5"/>
  </si>
  <si>
    <t>16.0～16.5</t>
    <phoneticPr fontId="5"/>
  </si>
  <si>
    <t>0060</t>
  </si>
  <si>
    <t>15.9</t>
  </si>
  <si>
    <t>2300～2340</t>
    <phoneticPr fontId="5"/>
  </si>
  <si>
    <t>15.1～15.6</t>
    <phoneticPr fontId="5"/>
  </si>
  <si>
    <t>60～62</t>
    <phoneticPr fontId="5"/>
  </si>
  <si>
    <t>LX７００ｈ</t>
    <phoneticPr fontId="5"/>
  </si>
  <si>
    <t>5AA-VJH310W</t>
  </si>
  <si>
    <t>0001～0006</t>
    <phoneticPr fontId="5"/>
  </si>
  <si>
    <t>V35A
（内燃機関）
1TM
（電動機）</t>
    <phoneticPr fontId="5"/>
  </si>
  <si>
    <t>2710～2740</t>
    <phoneticPr fontId="5"/>
  </si>
  <si>
    <t>5～7</t>
    <phoneticPr fontId="5"/>
  </si>
  <si>
    <t>9.8～10.2</t>
    <phoneticPr fontId="5"/>
  </si>
  <si>
    <t>91～94</t>
    <phoneticPr fontId="5"/>
  </si>
  <si>
    <t>0007～0010</t>
    <phoneticPr fontId="5"/>
  </si>
  <si>
    <t>2750～2770</t>
    <phoneticPr fontId="5"/>
  </si>
  <si>
    <t>4～7</t>
  </si>
  <si>
    <t>9.5～9.6</t>
    <phoneticPr fontId="5"/>
  </si>
  <si>
    <t>ＩＳ５００</t>
  </si>
  <si>
    <t>5BA-USE30</t>
  </si>
  <si>
    <t>2UR</t>
  </si>
  <si>
    <t>1720～1740</t>
  </si>
  <si>
    <t>21.7～21.9</t>
    <phoneticPr fontId="5"/>
  </si>
  <si>
    <t>ＲＣ　Ｆ</t>
    <phoneticPr fontId="5"/>
  </si>
  <si>
    <t>5BA-USC10</t>
  </si>
  <si>
    <t>0027,0028</t>
    <phoneticPr fontId="5"/>
  </si>
  <si>
    <t>ＬＣ５００</t>
  </si>
  <si>
    <t>5BA-URZ100</t>
  </si>
  <si>
    <t>0027～0029</t>
    <phoneticPr fontId="5"/>
  </si>
  <si>
    <t>1930～1950</t>
    <phoneticPr fontId="5"/>
  </si>
  <si>
    <t>19.6～19.8</t>
    <phoneticPr fontId="5"/>
  </si>
  <si>
    <t>0031</t>
  </si>
  <si>
    <t>18.5</t>
  </si>
  <si>
    <t>ＧＸ５５０</t>
  </si>
  <si>
    <t>3BA-VJA252W</t>
  </si>
  <si>
    <t>0001,0003</t>
    <phoneticPr fontId="5"/>
  </si>
  <si>
    <t>10ＡＴ×2
(E･LTC)</t>
    <phoneticPr fontId="5"/>
  </si>
  <si>
    <t>2460～2470</t>
  </si>
  <si>
    <t>13.5～13.6</t>
    <phoneticPr fontId="5"/>
  </si>
  <si>
    <t>ﾌﾟﾚﾐｱﾑ仕様</t>
    <phoneticPr fontId="5"/>
  </si>
  <si>
    <t>0002</t>
  </si>
  <si>
    <t>13.6</t>
  </si>
  <si>
    <t>ｵｰﾊﾞｰﾄﾚｲﾙ仕様</t>
    <phoneticPr fontId="5"/>
  </si>
  <si>
    <t>0004～0018</t>
    <phoneticPr fontId="5"/>
  </si>
  <si>
    <t>2470～2530</t>
    <phoneticPr fontId="5"/>
  </si>
  <si>
    <t>12.7～13.5</t>
    <phoneticPr fontId="5"/>
  </si>
  <si>
    <t>ﾗｸﾞｼﾞｭｱﾘ仕様</t>
    <phoneticPr fontId="5"/>
  </si>
  <si>
    <t>60～63</t>
    <phoneticPr fontId="5"/>
  </si>
  <si>
    <t>ＬＸ６００</t>
  </si>
  <si>
    <t>3BA-VJA310W</t>
  </si>
  <si>
    <t>12.6</t>
  </si>
  <si>
    <t>0003,0008,0010</t>
    <phoneticPr fontId="5"/>
  </si>
  <si>
    <t>2550～2590</t>
    <phoneticPr fontId="5"/>
  </si>
  <si>
    <t>11.9～12.4</t>
    <phoneticPr fontId="5"/>
  </si>
  <si>
    <t>18ｲﾝﾁﾀｲﾔ</t>
  </si>
  <si>
    <t>65～68</t>
    <phoneticPr fontId="5"/>
  </si>
  <si>
    <t>★1.5</t>
  </si>
  <si>
    <t>12.4</t>
  </si>
  <si>
    <t>20ｲﾝﾁﾀｲﾔ,22ｲﾝﾁﾀｲﾔ</t>
  </si>
  <si>
    <t>0004～0007,0009,0011～0014</t>
    <phoneticPr fontId="5"/>
  </si>
  <si>
    <t>2560～2610</t>
    <phoneticPr fontId="5"/>
  </si>
  <si>
    <t>4～7</t>
    <phoneticPr fontId="5"/>
  </si>
  <si>
    <t>11.6～12.3</t>
    <phoneticPr fontId="5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</si>
  <si>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11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</si>
  <si>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1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</si>
  <si>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11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</si>
  <si>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1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</si>
  <si>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1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</si>
  <si>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11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</si>
  <si>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11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</si>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</sst>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.0"/>
    <numFmt numFmtId="178" formatCode="#.##0"/>
    <numFmt numFmtId="179" formatCode="0_ 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1"/>
      <name val="Arial"/>
      <family val="2"/>
    </font>
    <font>
      <b/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name val="Arial"/>
      <family val="2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4" fillId="0" borderId="0" xfId="1" applyFont="1" applyAlignment="1"/>
    <xf numFmtId="0" fontId="6" fillId="0" borderId="0" xfId="1" applyFont="1" applyAlignment="1"/>
    <xf numFmtId="0" fontId="7" fillId="0" borderId="0" xfId="1" applyFont="1" applyAlignment="1">
      <alignment horizontal="right"/>
    </xf>
    <xf numFmtId="0" fontId="8" fillId="0" borderId="0" xfId="1" applyFont="1" applyAlignment="1"/>
    <xf numFmtId="0" fontId="7" fillId="0" borderId="0" xfId="1" applyFont="1" applyAlignment="1"/>
    <xf numFmtId="0" fontId="6" fillId="0" borderId="1" xfId="1" applyFont="1" applyBorder="1" applyAlignment="1">
      <alignment horizontal="left"/>
    </xf>
    <xf numFmtId="0" fontId="6" fillId="0" borderId="1" xfId="1" applyFont="1" applyBorder="1" applyAlignment="1"/>
    <xf numFmtId="0" fontId="9" fillId="0" borderId="1" xfId="1" applyFont="1" applyBorder="1" applyAlignment="1" applyProtection="1">
      <protection locked="0"/>
    </xf>
    <xf numFmtId="0" fontId="6" fillId="0" borderId="1" xfId="1" applyFont="1" applyBorder="1" applyAlignment="1" applyProtection="1">
      <protection locked="0"/>
    </xf>
    <xf numFmtId="0" fontId="6" fillId="0" borderId="0" xfId="1" applyFont="1" applyAlignment="1">
      <alignment horizontal="right"/>
    </xf>
    <xf numFmtId="0" fontId="10" fillId="0" borderId="0" xfId="1" applyFont="1" applyAlignment="1"/>
    <xf numFmtId="0" fontId="12" fillId="0" borderId="0" xfId="1" applyFont="1" applyAlignment="1"/>
    <xf numFmtId="0" fontId="6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3" fillId="0" borderId="5" xfId="1" applyFont="1" applyBorder="1" applyAlignment="1"/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shrinkToFit="1"/>
    </xf>
    <xf numFmtId="0" fontId="6" fillId="0" borderId="5" xfId="1" applyFont="1" applyBorder="1" applyAlignment="1">
      <alignment horizontal="center" shrinkToFit="1"/>
    </xf>
    <xf numFmtId="0" fontId="6" fillId="0" borderId="6" xfId="1" applyFont="1" applyBorder="1" applyAlignment="1">
      <alignment horizontal="center" shrinkToFit="1"/>
    </xf>
    <xf numFmtId="0" fontId="6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13" fillId="0" borderId="12" xfId="1" applyFont="1" applyBorder="1" applyAlignment="1"/>
    <xf numFmtId="0" fontId="13" fillId="0" borderId="0" xfId="1" applyFont="1" applyAlignment="1"/>
    <xf numFmtId="0" fontId="6" fillId="0" borderId="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shrinkToFit="1"/>
    </xf>
    <xf numFmtId="0" fontId="6" fillId="0" borderId="1" xfId="1" applyFont="1" applyBorder="1" applyAlignment="1">
      <alignment horizontal="center" shrinkToFit="1"/>
    </xf>
    <xf numFmtId="0" fontId="6" fillId="0" borderId="13" xfId="1" applyFont="1" applyBorder="1" applyAlignment="1">
      <alignment horizontal="center" shrinkToFit="1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3" fillId="0" borderId="14" xfId="1" applyFont="1" applyBorder="1" applyAlignment="1"/>
    <xf numFmtId="0" fontId="13" fillId="0" borderId="1" xfId="1" applyFont="1" applyBorder="1" applyAlignment="1"/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left" vertical="center" wrapText="1"/>
    </xf>
    <xf numFmtId="0" fontId="13" fillId="0" borderId="0" xfId="1" applyFont="1" applyAlignment="1"/>
    <xf numFmtId="0" fontId="9" fillId="0" borderId="29" xfId="1" applyFont="1" applyBorder="1" applyAlignment="1">
      <alignment horizontal="left" vertical="center" wrapText="1"/>
    </xf>
    <xf numFmtId="0" fontId="9" fillId="0" borderId="30" xfId="1" applyFont="1" applyBorder="1" applyAlignment="1">
      <alignment horizontal="left" vertical="center" wrapText="1"/>
    </xf>
    <xf numFmtId="0" fontId="9" fillId="0" borderId="30" xfId="1" applyFont="1" applyBorder="1" applyAlignment="1">
      <alignment horizontal="center" vertical="center" wrapText="1"/>
    </xf>
    <xf numFmtId="176" fontId="9" fillId="0" borderId="30" xfId="1" applyNumberFormat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177" fontId="14" fillId="0" borderId="32" xfId="1" applyNumberFormat="1" applyFont="1" applyBorder="1" applyAlignment="1">
      <alignment horizontal="center" vertical="center" wrapText="1"/>
    </xf>
    <xf numFmtId="1" fontId="14" fillId="0" borderId="33" xfId="1" applyNumberFormat="1" applyFont="1" applyBorder="1" applyAlignment="1">
      <alignment horizontal="center" vertical="center" wrapText="1"/>
    </xf>
    <xf numFmtId="177" fontId="14" fillId="0" borderId="34" xfId="1" applyNumberFormat="1" applyFont="1" applyBorder="1" applyAlignment="1">
      <alignment horizontal="center" vertical="center" wrapText="1"/>
    </xf>
    <xf numFmtId="177" fontId="14" fillId="0" borderId="30" xfId="1" applyNumberFormat="1" applyFont="1" applyBorder="1" applyAlignment="1">
      <alignment horizontal="center" vertical="center" wrapText="1"/>
    </xf>
    <xf numFmtId="49" fontId="14" fillId="0" borderId="30" xfId="1" applyNumberFormat="1" applyFont="1" applyBorder="1" applyAlignment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9" fillId="0" borderId="34" xfId="1" applyFont="1" applyBorder="1" applyAlignment="1">
      <alignment horizontal="center" vertical="center" wrapText="1"/>
    </xf>
    <xf numFmtId="56" fontId="16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177" fontId="14" fillId="0" borderId="36" xfId="1" applyNumberFormat="1" applyFont="1" applyBorder="1" applyAlignment="1">
      <alignment horizontal="center" vertical="center" wrapText="1"/>
    </xf>
    <xf numFmtId="1" fontId="14" fillId="0" borderId="37" xfId="1" applyNumberFormat="1" applyFont="1" applyBorder="1" applyAlignment="1">
      <alignment horizontal="center" vertical="center" wrapText="1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/>
    </xf>
    <xf numFmtId="0" fontId="9" fillId="0" borderId="39" xfId="1" applyFont="1" applyBorder="1" applyAlignment="1">
      <alignment horizontal="left" vertical="center" wrapText="1"/>
    </xf>
    <xf numFmtId="0" fontId="9" fillId="0" borderId="40" xfId="1" applyFont="1" applyBorder="1" applyAlignment="1">
      <alignment horizontal="left" vertical="center" wrapText="1"/>
    </xf>
    <xf numFmtId="49" fontId="9" fillId="0" borderId="30" xfId="1" applyNumberFormat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left" vertical="center" wrapText="1"/>
    </xf>
    <xf numFmtId="0" fontId="9" fillId="0" borderId="42" xfId="1" applyFont="1" applyBorder="1" applyAlignment="1">
      <alignment horizontal="left" vertical="center" wrapText="1"/>
    </xf>
    <xf numFmtId="177" fontId="14" fillId="0" borderId="43" xfId="1" applyNumberFormat="1" applyFont="1" applyBorder="1" applyAlignment="1">
      <alignment horizontal="center" vertical="center" wrapText="1"/>
    </xf>
    <xf numFmtId="1" fontId="14" fillId="0" borderId="44" xfId="1" applyNumberFormat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left" vertical="center" wrapText="1"/>
    </xf>
    <xf numFmtId="177" fontId="14" fillId="0" borderId="46" xfId="1" applyNumberFormat="1" applyFont="1" applyBorder="1" applyAlignment="1">
      <alignment horizontal="center" vertical="center" wrapText="1"/>
    </xf>
    <xf numFmtId="1" fontId="14" fillId="0" borderId="47" xfId="1" applyNumberFormat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left" vertical="center" wrapText="1"/>
    </xf>
    <xf numFmtId="0" fontId="9" fillId="0" borderId="49" xfId="1" applyFont="1" applyBorder="1" applyAlignment="1">
      <alignment horizontal="left" vertical="center" wrapText="1"/>
    </xf>
    <xf numFmtId="0" fontId="9" fillId="0" borderId="50" xfId="1" applyFont="1" applyBorder="1" applyAlignment="1">
      <alignment horizontal="left" vertical="center" wrapText="1"/>
    </xf>
    <xf numFmtId="0" fontId="16" fillId="0" borderId="0" xfId="1" applyFont="1" applyAlignment="1">
      <alignment horizontal="center" vertical="center" wrapText="1"/>
    </xf>
    <xf numFmtId="0" fontId="15" fillId="0" borderId="38" xfId="2" applyFont="1" applyBorder="1" applyAlignment="1" applyProtection="1">
      <alignment horizontal="center" vertical="center" wrapText="1"/>
      <protection locked="0"/>
    </xf>
    <xf numFmtId="49" fontId="9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5" fillId="0" borderId="38" xfId="3" applyFont="1" applyBorder="1" applyAlignment="1" applyProtection="1">
      <alignment horizontal="center" vertical="center" wrapText="1"/>
      <protection locked="0"/>
    </xf>
    <xf numFmtId="0" fontId="15" fillId="0" borderId="35" xfId="4" applyFont="1" applyBorder="1" applyAlignment="1" applyProtection="1">
      <alignment horizontal="center" vertical="center" wrapText="1"/>
      <protection locked="0"/>
    </xf>
    <xf numFmtId="0" fontId="15" fillId="0" borderId="38" xfId="4" applyFont="1" applyBorder="1" applyAlignment="1" applyProtection="1">
      <alignment horizontal="center" vertical="center" wrapText="1"/>
      <protection locked="0"/>
    </xf>
    <xf numFmtId="0" fontId="9" fillId="0" borderId="51" xfId="1" applyFont="1" applyBorder="1" applyAlignment="1">
      <alignment horizontal="left" vertical="center" wrapText="1"/>
    </xf>
    <xf numFmtId="0" fontId="9" fillId="0" borderId="52" xfId="1" applyFont="1" applyBorder="1" applyAlignment="1">
      <alignment horizontal="left" vertical="center" wrapText="1"/>
    </xf>
    <xf numFmtId="0" fontId="9" fillId="0" borderId="53" xfId="1" applyFont="1" applyBorder="1" applyAlignment="1">
      <alignment horizontal="left" vertical="center" wrapText="1"/>
    </xf>
    <xf numFmtId="0" fontId="9" fillId="0" borderId="54" xfId="1" applyFont="1" applyBorder="1" applyAlignment="1">
      <alignment horizontal="left" vertical="center" wrapText="1"/>
    </xf>
    <xf numFmtId="49" fontId="9" fillId="2" borderId="30" xfId="1" applyNumberFormat="1" applyFont="1" applyFill="1" applyBorder="1" applyAlignment="1">
      <alignment horizontal="center" vertical="center" wrapText="1"/>
    </xf>
    <xf numFmtId="178" fontId="9" fillId="0" borderId="30" xfId="1" applyNumberFormat="1" applyFont="1" applyBorder="1" applyAlignment="1">
      <alignment horizontal="center" vertical="center" wrapText="1"/>
    </xf>
    <xf numFmtId="0" fontId="15" fillId="0" borderId="35" xfId="5" applyFont="1" applyBorder="1" applyAlignment="1" applyProtection="1">
      <alignment horizontal="center" vertical="center" wrapText="1"/>
      <protection locked="0"/>
    </xf>
    <xf numFmtId="0" fontId="15" fillId="0" borderId="38" xfId="5" applyFont="1" applyBorder="1" applyAlignment="1" applyProtection="1">
      <alignment horizontal="center" vertical="center" wrapText="1"/>
      <protection locked="0"/>
    </xf>
    <xf numFmtId="0" fontId="9" fillId="0" borderId="35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55" xfId="1" applyFont="1" applyBorder="1" applyAlignment="1">
      <alignment horizontal="left" vertical="center" wrapText="1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49" fontId="6" fillId="0" borderId="5" xfId="1" quotePrefix="1" applyNumberFormat="1" applyFont="1" applyBorder="1" applyAlignment="1" applyProtection="1">
      <alignment horizontal="left" vertical="center" wrapText="1"/>
      <protection locked="0"/>
    </xf>
    <xf numFmtId="0" fontId="6" fillId="0" borderId="5" xfId="1" applyFont="1" applyBorder="1" applyAlignment="1" applyProtection="1">
      <alignment horizontal="center" vertical="center" wrapText="1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177" fontId="17" fillId="0" borderId="56" xfId="1" quotePrefix="1" applyNumberFormat="1" applyFont="1" applyBorder="1" applyAlignment="1" applyProtection="1">
      <alignment horizontal="center" vertical="center" wrapText="1"/>
      <protection locked="0"/>
    </xf>
    <xf numFmtId="1" fontId="17" fillId="0" borderId="56" xfId="1" applyNumberFormat="1" applyFont="1" applyBorder="1" applyAlignment="1" applyProtection="1">
      <alignment horizontal="center" vertical="center" wrapText="1"/>
      <protection locked="0"/>
    </xf>
    <xf numFmtId="177" fontId="17" fillId="0" borderId="5" xfId="1" quotePrefix="1" applyNumberFormat="1" applyFont="1" applyBorder="1" applyAlignment="1" applyProtection="1">
      <alignment horizontal="center" vertical="center" wrapText="1"/>
      <protection locked="0"/>
    </xf>
    <xf numFmtId="177" fontId="17" fillId="0" borderId="5" xfId="1" quotePrefix="1" applyNumberFormat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 wrapText="1"/>
      <protection locked="0"/>
    </xf>
    <xf numFmtId="179" fontId="6" fillId="0" borderId="5" xfId="1" applyNumberFormat="1" applyFont="1" applyBorder="1" applyAlignment="1" applyProtection="1">
      <alignment horizontal="center" vertical="center"/>
      <protection locked="0"/>
    </xf>
    <xf numFmtId="179" fontId="6" fillId="0" borderId="5" xfId="1" quotePrefix="1" applyNumberFormat="1" applyFont="1" applyBorder="1" applyAlignment="1" applyProtection="1">
      <alignment horizontal="center" vertical="center"/>
      <protection locked="0"/>
    </xf>
    <xf numFmtId="0" fontId="6" fillId="0" borderId="0" xfId="1" applyFont="1">
      <alignment vertical="center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56" fontId="9" fillId="0" borderId="0" xfId="1" applyNumberFormat="1" applyFont="1" applyAlignment="1">
      <alignment horizontal="center" vertical="center" wrapText="1"/>
    </xf>
  </cellXfs>
  <cellStyles count="6">
    <cellStyle name="標準" xfId="0" builtinId="0"/>
    <cellStyle name="標準 118" xfId="4" xr:uid="{2FEF6022-E94F-48C7-872E-E4B22AE2B5E7}"/>
    <cellStyle name="標準 119" xfId="2" xr:uid="{A12B538B-77FD-4809-83DE-F60D8593658C}"/>
    <cellStyle name="標準 121" xfId="3" xr:uid="{FE8D9C95-85CE-48D3-85AA-2D8641744286}"/>
    <cellStyle name="標準 122" xfId="5" xr:uid="{8B3F00E3-5D4C-4738-8FCC-7BEAF0224B4F}"/>
    <cellStyle name="標準 99" xfId="1" xr:uid="{BF01DC07-1947-446C-A294-1F05BAFB5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&#12304;WLTC&#12305;&#12524;&#12463;&#12469;&#12473;&#29123;&#36027;&#20844;&#34920;202506.xlsx" TargetMode="External" Type="http://schemas.openxmlformats.org/officeDocument/2006/relationships/externalLinkPath"/><Relationship Id="rId2" Target="file:///W:/01_&#37325;&#35201;&#25991;&#26360;&#12501;&#12457;&#12523;&#12480;&#65288;&#20445;&#23384;&#26399;&#38291;&#65297;&#24180;&#20197;&#19978;&#65289;/04_&#29123;&#36027;&#29677;/24_HP&#20844;&#34920;&#65288;&#29123;&#36027;&#35413;&#20385;&#12289;&#20302;&#25490;&#35469;&#23450;&#65289;&#12289;&#12381;&#12398;&#20182;&#22577;&#21578;&#38306;&#20418;/2-1_&#29123;&#36027;&#20844;&#34920;/R7/6&#26376;/&#12304;WLTC&#12305;&#12524;&#12463;&#12469;&#12473;&#29123;&#36027;&#20844;&#34920;202506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1-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3D5A1-3FC2-4021-9C12-3A87F905D44C}">
  <sheetPr>
    <tabColor rgb="FFFFFF00"/>
  </sheetPr>
  <dimension ref="A1:AI123"/>
  <sheetViews>
    <sheetView tabSelected="1" view="pageBreakPreview" zoomScaleNormal="100" zoomScaleSheetLayoutView="100" workbookViewId="0">
      <selection activeCell="L11" sqref="L11"/>
    </sheetView>
  </sheetViews>
  <sheetFormatPr defaultColWidth="9" defaultRowHeight="10"/>
  <cols>
    <col min="1" max="1" width="6.33203125" style="133" bestFit="1" customWidth="1"/>
    <col min="2" max="2" width="3.83203125" style="2" bestFit="1" customWidth="1"/>
    <col min="3" max="3" width="7.1640625" style="2" bestFit="1" customWidth="1"/>
    <col min="4" max="4" width="9.6640625" style="2" bestFit="1" customWidth="1"/>
    <col min="5" max="5" width="9.6640625" style="2" customWidth="1"/>
    <col min="6" max="6" width="8.5" style="2" bestFit="1" customWidth="1"/>
    <col min="7" max="7" width="7" style="2" bestFit="1" customWidth="1"/>
    <col min="8" max="8" width="11.1640625" style="2" bestFit="1" customWidth="1"/>
    <col min="9" max="10" width="7.08203125" style="2" bestFit="1" customWidth="1"/>
    <col min="11" max="11" width="5.6640625" style="2" bestFit="1" customWidth="1"/>
    <col min="12" max="12" width="12.1640625" style="2" bestFit="1" customWidth="1"/>
    <col min="13" max="13" width="8.58203125" style="2" bestFit="1" customWidth="1"/>
    <col min="14" max="15" width="8.33203125" style="2" bestFit="1" customWidth="1"/>
    <col min="16" max="17" width="7" style="2" bestFit="1" customWidth="1"/>
    <col min="18" max="18" width="4.1640625" style="2" bestFit="1" customWidth="1"/>
    <col min="19" max="19" width="19.1640625" style="2" customWidth="1"/>
    <col min="20" max="20" width="8.33203125" style="2" bestFit="1" customWidth="1"/>
    <col min="21" max="23" width="8" style="2" bestFit="1" customWidth="1"/>
    <col min="24" max="24" width="8.33203125" style="2" bestFit="1" customWidth="1"/>
    <col min="25" max="25" width="9" style="4" customWidth="1"/>
    <col min="26" max="26" width="9" style="2" customWidth="1"/>
    <col min="27" max="16384" width="9" style="2"/>
  </cols>
  <sheetData>
    <row r="1" spans="1:26" ht="15.5">
      <c r="A1" s="1"/>
      <c r="B1" s="1"/>
      <c r="R1" s="3"/>
    </row>
    <row r="2" spans="1:26" ht="15.5">
      <c r="A2" s="2"/>
      <c r="F2" s="5"/>
      <c r="J2" s="6" t="s">
        <v>0</v>
      </c>
      <c r="K2" s="6"/>
      <c r="L2" s="6"/>
      <c r="M2" s="6"/>
      <c r="N2" s="6"/>
      <c r="O2" s="6"/>
      <c r="P2" s="6"/>
      <c r="Q2" s="7"/>
      <c r="R2" s="8"/>
      <c r="S2" s="9"/>
      <c r="T2" s="9"/>
      <c r="U2" s="9"/>
      <c r="V2" s="9"/>
      <c r="X2" s="10" t="s">
        <v>1</v>
      </c>
    </row>
    <row r="3" spans="1:26" ht="15.75" customHeight="1">
      <c r="A3" s="11" t="s">
        <v>2</v>
      </c>
      <c r="B3" s="12"/>
      <c r="J3" s="7"/>
      <c r="R3" s="10"/>
      <c r="S3" s="13" t="s">
        <v>3</v>
      </c>
      <c r="T3" s="13"/>
      <c r="U3" s="13"/>
      <c r="V3" s="13"/>
      <c r="W3" s="13"/>
      <c r="X3" s="13"/>
    </row>
    <row r="4" spans="1:26" ht="10.5" thickBot="1">
      <c r="A4" s="14" t="s">
        <v>4</v>
      </c>
      <c r="B4" s="15" t="s">
        <v>5</v>
      </c>
      <c r="C4" s="16"/>
      <c r="D4" s="17"/>
      <c r="E4" s="18"/>
      <c r="F4" s="15" t="s">
        <v>6</v>
      </c>
      <c r="G4" s="19"/>
      <c r="H4" s="20" t="s">
        <v>7</v>
      </c>
      <c r="I4" s="21" t="s">
        <v>8</v>
      </c>
      <c r="J4" s="22" t="s">
        <v>9</v>
      </c>
      <c r="K4" s="23" t="s">
        <v>10</v>
      </c>
      <c r="L4" s="17"/>
      <c r="M4" s="17"/>
      <c r="N4" s="17"/>
      <c r="O4" s="18"/>
      <c r="P4" s="20" t="s">
        <v>11</v>
      </c>
      <c r="Q4" s="24" t="s">
        <v>12</v>
      </c>
      <c r="R4" s="25"/>
      <c r="S4" s="26"/>
      <c r="T4" s="27" t="s">
        <v>13</v>
      </c>
      <c r="U4" s="28" t="s">
        <v>14</v>
      </c>
      <c r="V4" s="20" t="s">
        <v>15</v>
      </c>
      <c r="W4" s="29" t="s">
        <v>16</v>
      </c>
      <c r="X4" s="30"/>
    </row>
    <row r="5" spans="1:26">
      <c r="A5" s="31"/>
      <c r="B5" s="32"/>
      <c r="C5" s="33"/>
      <c r="D5" s="34"/>
      <c r="E5" s="35"/>
      <c r="F5" s="36"/>
      <c r="G5" s="37"/>
      <c r="H5" s="31"/>
      <c r="I5" s="38"/>
      <c r="J5" s="39"/>
      <c r="K5" s="40" t="s">
        <v>17</v>
      </c>
      <c r="L5" s="41" t="s">
        <v>18</v>
      </c>
      <c r="M5" s="42" t="s">
        <v>19</v>
      </c>
      <c r="N5" s="43" t="s">
        <v>20</v>
      </c>
      <c r="O5" s="43" t="s">
        <v>21</v>
      </c>
      <c r="P5" s="44"/>
      <c r="Q5" s="45"/>
      <c r="R5" s="46"/>
      <c r="S5" s="47"/>
      <c r="T5" s="48"/>
      <c r="U5" s="49"/>
      <c r="V5" s="31"/>
      <c r="W5" s="20" t="s">
        <v>22</v>
      </c>
      <c r="X5" s="20" t="s">
        <v>23</v>
      </c>
      <c r="Z5" s="50"/>
    </row>
    <row r="6" spans="1:26">
      <c r="A6" s="31"/>
      <c r="B6" s="32"/>
      <c r="C6" s="33"/>
      <c r="D6" s="14" t="s">
        <v>24</v>
      </c>
      <c r="E6" s="51" t="s">
        <v>25</v>
      </c>
      <c r="F6" s="14" t="s">
        <v>24</v>
      </c>
      <c r="G6" s="21" t="s">
        <v>26</v>
      </c>
      <c r="H6" s="31"/>
      <c r="I6" s="38"/>
      <c r="J6" s="39"/>
      <c r="K6" s="52"/>
      <c r="L6" s="53"/>
      <c r="M6" s="52"/>
      <c r="N6" s="54"/>
      <c r="O6" s="54"/>
      <c r="P6" s="44"/>
      <c r="Q6" s="20" t="s">
        <v>27</v>
      </c>
      <c r="R6" s="20" t="s">
        <v>28</v>
      </c>
      <c r="S6" s="14" t="s">
        <v>29</v>
      </c>
      <c r="T6" s="55" t="s">
        <v>30</v>
      </c>
      <c r="U6" s="49"/>
      <c r="V6" s="31"/>
      <c r="W6" s="56"/>
      <c r="X6" s="56"/>
      <c r="Z6" s="50"/>
    </row>
    <row r="7" spans="1:26">
      <c r="A7" s="31"/>
      <c r="B7" s="32"/>
      <c r="C7" s="33"/>
      <c r="D7" s="31"/>
      <c r="E7" s="31"/>
      <c r="F7" s="31"/>
      <c r="G7" s="31"/>
      <c r="H7" s="31"/>
      <c r="I7" s="38"/>
      <c r="J7" s="39"/>
      <c r="K7" s="52"/>
      <c r="L7" s="53"/>
      <c r="M7" s="52"/>
      <c r="N7" s="54"/>
      <c r="O7" s="54"/>
      <c r="P7" s="44"/>
      <c r="Q7" s="44"/>
      <c r="R7" s="44"/>
      <c r="S7" s="31"/>
      <c r="T7" s="57"/>
      <c r="U7" s="49"/>
      <c r="V7" s="31"/>
      <c r="W7" s="56"/>
      <c r="X7" s="56"/>
      <c r="Z7" s="50"/>
    </row>
    <row r="8" spans="1:26">
      <c r="A8" s="58"/>
      <c r="B8" s="59"/>
      <c r="C8" s="60"/>
      <c r="D8" s="58"/>
      <c r="E8" s="58"/>
      <c r="F8" s="58"/>
      <c r="G8" s="58"/>
      <c r="H8" s="58"/>
      <c r="I8" s="61"/>
      <c r="J8" s="36"/>
      <c r="K8" s="62"/>
      <c r="L8" s="63"/>
      <c r="M8" s="62"/>
      <c r="N8" s="37"/>
      <c r="O8" s="37"/>
      <c r="P8" s="64"/>
      <c r="Q8" s="64"/>
      <c r="R8" s="64"/>
      <c r="S8" s="58"/>
      <c r="T8" s="65"/>
      <c r="U8" s="66"/>
      <c r="V8" s="58"/>
      <c r="W8" s="67"/>
      <c r="X8" s="67"/>
      <c r="Z8" s="50"/>
    </row>
    <row r="9" spans="1:26" ht="57">
      <c r="A9" s="68" t="s">
        <v>31</v>
      </c>
      <c r="B9" s="69"/>
      <c r="C9" s="70" t="s">
        <v>32</v>
      </c>
      <c r="D9" s="71" t="s">
        <v>33</v>
      </c>
      <c r="E9" s="91" t="s">
        <v>34</v>
      </c>
      <c r="F9" s="72" t="s">
        <v>35</v>
      </c>
      <c r="G9" s="73">
        <v>1.49</v>
      </c>
      <c r="H9" s="72" t="s">
        <v>36</v>
      </c>
      <c r="I9" s="72">
        <v>1280</v>
      </c>
      <c r="J9" s="74">
        <v>5</v>
      </c>
      <c r="K9" s="75">
        <v>28.2</v>
      </c>
      <c r="L9" s="76">
        <f t="shared" ref="L9:L24" si="0">IF(K9&gt;0,1/K9*34.6*67.1,"")</f>
        <v>82.328368794326238</v>
      </c>
      <c r="M9" s="77">
        <v>17.2</v>
      </c>
      <c r="N9" s="78">
        <v>20.3</v>
      </c>
      <c r="O9" s="79" t="s">
        <v>37</v>
      </c>
      <c r="P9" s="72" t="s">
        <v>38</v>
      </c>
      <c r="Q9" s="72" t="s">
        <v>39</v>
      </c>
      <c r="R9" s="72" t="s">
        <v>40</v>
      </c>
      <c r="S9" s="72"/>
      <c r="T9" s="80" t="s">
        <v>41</v>
      </c>
      <c r="U9" s="81">
        <v>163</v>
      </c>
      <c r="V9" s="72">
        <v>138</v>
      </c>
      <c r="W9" s="72">
        <v>110</v>
      </c>
      <c r="X9" s="72" t="s">
        <v>42</v>
      </c>
      <c r="Y9" s="136">
        <v>45810</v>
      </c>
      <c r="Z9" s="83"/>
    </row>
    <row r="10" spans="1:26" ht="57">
      <c r="A10" s="84"/>
      <c r="B10" s="69"/>
      <c r="C10" s="69"/>
      <c r="D10" s="71" t="s">
        <v>33</v>
      </c>
      <c r="E10" s="91" t="s">
        <v>43</v>
      </c>
      <c r="F10" s="72" t="s">
        <v>35</v>
      </c>
      <c r="G10" s="73">
        <v>1.49</v>
      </c>
      <c r="H10" s="72" t="s">
        <v>36</v>
      </c>
      <c r="I10" s="72" t="s">
        <v>44</v>
      </c>
      <c r="J10" s="74">
        <v>5</v>
      </c>
      <c r="K10" s="85">
        <v>28</v>
      </c>
      <c r="L10" s="86">
        <f t="shared" si="0"/>
        <v>82.916428571428568</v>
      </c>
      <c r="M10" s="77">
        <v>17.2</v>
      </c>
      <c r="N10" s="78">
        <v>20.3</v>
      </c>
      <c r="O10" s="79" t="s">
        <v>45</v>
      </c>
      <c r="P10" s="72" t="s">
        <v>38</v>
      </c>
      <c r="Q10" s="72" t="s">
        <v>39</v>
      </c>
      <c r="R10" s="72" t="s">
        <v>40</v>
      </c>
      <c r="S10" s="72"/>
      <c r="T10" s="87" t="s">
        <v>41</v>
      </c>
      <c r="U10" s="81">
        <v>162</v>
      </c>
      <c r="V10" s="72">
        <v>137</v>
      </c>
      <c r="W10" s="72">
        <v>110</v>
      </c>
      <c r="X10" s="72" t="s">
        <v>42</v>
      </c>
      <c r="Y10" s="136">
        <v>45810</v>
      </c>
      <c r="Z10" s="83"/>
    </row>
    <row r="11" spans="1:26" ht="57">
      <c r="A11" s="84"/>
      <c r="B11" s="69"/>
      <c r="C11" s="69"/>
      <c r="D11" s="71" t="s">
        <v>33</v>
      </c>
      <c r="E11" s="91" t="s">
        <v>46</v>
      </c>
      <c r="F11" s="72" t="s">
        <v>35</v>
      </c>
      <c r="G11" s="73">
        <v>1.49</v>
      </c>
      <c r="H11" s="72" t="s">
        <v>36</v>
      </c>
      <c r="I11" s="72">
        <v>1310</v>
      </c>
      <c r="J11" s="74">
        <v>5</v>
      </c>
      <c r="K11" s="85">
        <v>27.7</v>
      </c>
      <c r="L11" s="86">
        <f t="shared" si="0"/>
        <v>83.814440433212994</v>
      </c>
      <c r="M11" s="77">
        <v>17.2</v>
      </c>
      <c r="N11" s="78">
        <v>20.3</v>
      </c>
      <c r="O11" s="79" t="s">
        <v>47</v>
      </c>
      <c r="P11" s="72" t="s">
        <v>38</v>
      </c>
      <c r="Q11" s="72" t="s">
        <v>39</v>
      </c>
      <c r="R11" s="72" t="s">
        <v>40</v>
      </c>
      <c r="S11" s="72"/>
      <c r="T11" s="87" t="s">
        <v>41</v>
      </c>
      <c r="U11" s="81">
        <v>161</v>
      </c>
      <c r="V11" s="72">
        <v>136</v>
      </c>
      <c r="W11" s="72">
        <v>109</v>
      </c>
      <c r="X11" s="72" t="s">
        <v>48</v>
      </c>
      <c r="Y11" s="136">
        <v>45810</v>
      </c>
      <c r="Z11" s="83"/>
    </row>
    <row r="12" spans="1:26" ht="57">
      <c r="A12" s="84"/>
      <c r="B12" s="69"/>
      <c r="C12" s="69"/>
      <c r="D12" s="71" t="s">
        <v>33</v>
      </c>
      <c r="E12" s="91" t="s">
        <v>49</v>
      </c>
      <c r="F12" s="72" t="s">
        <v>35</v>
      </c>
      <c r="G12" s="73">
        <v>1.49</v>
      </c>
      <c r="H12" s="72" t="s">
        <v>36</v>
      </c>
      <c r="I12" s="72">
        <v>1320</v>
      </c>
      <c r="J12" s="74">
        <v>5</v>
      </c>
      <c r="K12" s="85">
        <v>27.7</v>
      </c>
      <c r="L12" s="86">
        <f t="shared" si="0"/>
        <v>83.814440433212994</v>
      </c>
      <c r="M12" s="77">
        <v>15.8</v>
      </c>
      <c r="N12" s="78">
        <v>19</v>
      </c>
      <c r="O12" s="79" t="s">
        <v>50</v>
      </c>
      <c r="P12" s="72" t="s">
        <v>38</v>
      </c>
      <c r="Q12" s="72" t="s">
        <v>39</v>
      </c>
      <c r="R12" s="72" t="s">
        <v>40</v>
      </c>
      <c r="S12" s="72"/>
      <c r="T12" s="87" t="s">
        <v>41</v>
      </c>
      <c r="U12" s="81">
        <v>175</v>
      </c>
      <c r="V12" s="72">
        <v>145</v>
      </c>
      <c r="W12" s="72">
        <v>109</v>
      </c>
      <c r="X12" s="72" t="s">
        <v>48</v>
      </c>
      <c r="Y12" s="136">
        <v>45810</v>
      </c>
      <c r="Z12" s="83"/>
    </row>
    <row r="13" spans="1:26" ht="57">
      <c r="A13" s="84"/>
      <c r="B13" s="69"/>
      <c r="C13" s="69"/>
      <c r="D13" s="71" t="s">
        <v>51</v>
      </c>
      <c r="E13" s="91" t="s">
        <v>34</v>
      </c>
      <c r="F13" s="72" t="s">
        <v>52</v>
      </c>
      <c r="G13" s="73">
        <v>1.49</v>
      </c>
      <c r="H13" s="72" t="s">
        <v>36</v>
      </c>
      <c r="I13" s="72">
        <v>1360</v>
      </c>
      <c r="J13" s="74">
        <v>5</v>
      </c>
      <c r="K13" s="85">
        <v>26.6</v>
      </c>
      <c r="L13" s="86">
        <f t="shared" si="0"/>
        <v>87.280451127819546</v>
      </c>
      <c r="M13" s="77">
        <v>15.8</v>
      </c>
      <c r="N13" s="78">
        <v>19</v>
      </c>
      <c r="O13" s="79" t="s">
        <v>53</v>
      </c>
      <c r="P13" s="72" t="s">
        <v>38</v>
      </c>
      <c r="Q13" s="72" t="s">
        <v>39</v>
      </c>
      <c r="R13" s="72" t="s">
        <v>54</v>
      </c>
      <c r="S13" s="72"/>
      <c r="T13" s="87" t="s">
        <v>41</v>
      </c>
      <c r="U13" s="81">
        <v>168</v>
      </c>
      <c r="V13" s="72">
        <v>140</v>
      </c>
      <c r="W13" s="72">
        <v>106</v>
      </c>
      <c r="X13" s="72" t="s">
        <v>48</v>
      </c>
      <c r="Y13" s="136">
        <v>45810</v>
      </c>
      <c r="Z13" s="83"/>
    </row>
    <row r="14" spans="1:26" ht="57">
      <c r="A14" s="84"/>
      <c r="B14" s="69"/>
      <c r="C14" s="69"/>
      <c r="D14" s="71" t="s">
        <v>51</v>
      </c>
      <c r="E14" s="91" t="s">
        <v>43</v>
      </c>
      <c r="F14" s="72" t="s">
        <v>52</v>
      </c>
      <c r="G14" s="73">
        <v>1.49</v>
      </c>
      <c r="H14" s="72" t="s">
        <v>36</v>
      </c>
      <c r="I14" s="72" t="s">
        <v>55</v>
      </c>
      <c r="J14" s="74">
        <v>5</v>
      </c>
      <c r="K14" s="85">
        <v>26.4</v>
      </c>
      <c r="L14" s="86">
        <f t="shared" si="0"/>
        <v>87.941666666666677</v>
      </c>
      <c r="M14" s="77">
        <v>15.8</v>
      </c>
      <c r="N14" s="78">
        <v>19</v>
      </c>
      <c r="O14" s="79" t="s">
        <v>56</v>
      </c>
      <c r="P14" s="72" t="s">
        <v>38</v>
      </c>
      <c r="Q14" s="72" t="s">
        <v>39</v>
      </c>
      <c r="R14" s="72" t="s">
        <v>54</v>
      </c>
      <c r="S14" s="72"/>
      <c r="T14" s="87" t="s">
        <v>41</v>
      </c>
      <c r="U14" s="81">
        <v>167</v>
      </c>
      <c r="V14" s="72">
        <v>138</v>
      </c>
      <c r="W14" s="72">
        <v>106</v>
      </c>
      <c r="X14" s="72" t="s">
        <v>48</v>
      </c>
      <c r="Y14" s="136">
        <v>45810</v>
      </c>
      <c r="Z14" s="83"/>
    </row>
    <row r="15" spans="1:26" ht="57">
      <c r="A15" s="84"/>
      <c r="B15" s="69"/>
      <c r="C15" s="69"/>
      <c r="D15" s="71" t="s">
        <v>51</v>
      </c>
      <c r="E15" s="91" t="s">
        <v>57</v>
      </c>
      <c r="F15" s="72" t="s">
        <v>52</v>
      </c>
      <c r="G15" s="73">
        <v>1.49</v>
      </c>
      <c r="H15" s="72" t="s">
        <v>36</v>
      </c>
      <c r="I15" s="72" t="s">
        <v>58</v>
      </c>
      <c r="J15" s="74">
        <v>5</v>
      </c>
      <c r="K15" s="85">
        <v>26.2</v>
      </c>
      <c r="L15" s="86">
        <f t="shared" si="0"/>
        <v>88.612977099236645</v>
      </c>
      <c r="M15" s="77">
        <v>15.8</v>
      </c>
      <c r="N15" s="78">
        <v>19</v>
      </c>
      <c r="O15" s="79" t="s">
        <v>59</v>
      </c>
      <c r="P15" s="72" t="s">
        <v>38</v>
      </c>
      <c r="Q15" s="72" t="s">
        <v>39</v>
      </c>
      <c r="R15" s="72" t="s">
        <v>54</v>
      </c>
      <c r="S15" s="72"/>
      <c r="T15" s="87" t="s">
        <v>41</v>
      </c>
      <c r="U15" s="81">
        <v>165</v>
      </c>
      <c r="V15" s="72">
        <v>137</v>
      </c>
      <c r="W15" s="72">
        <v>106</v>
      </c>
      <c r="X15" s="72" t="s">
        <v>48</v>
      </c>
      <c r="Y15" s="136">
        <v>45810</v>
      </c>
      <c r="Z15" s="83"/>
    </row>
    <row r="16" spans="1:26" ht="57.65" customHeight="1">
      <c r="A16" s="88"/>
      <c r="B16" s="89"/>
      <c r="C16" s="90"/>
      <c r="D16" s="71" t="s">
        <v>60</v>
      </c>
      <c r="E16" s="91" t="s">
        <v>61</v>
      </c>
      <c r="F16" s="72" t="s">
        <v>62</v>
      </c>
      <c r="G16" s="72">
        <v>1.6180000000000001</v>
      </c>
      <c r="H16" s="72" t="s">
        <v>63</v>
      </c>
      <c r="I16" s="72" t="s">
        <v>64</v>
      </c>
      <c r="J16" s="74">
        <v>5</v>
      </c>
      <c r="K16" s="75">
        <v>12.5</v>
      </c>
      <c r="L16" s="76">
        <f>IF(K16&gt;0,1/K16*34.6*67.1,"")</f>
        <v>185.7328</v>
      </c>
      <c r="M16" s="77">
        <v>14.4</v>
      </c>
      <c r="N16" s="78">
        <v>17.600000000000001</v>
      </c>
      <c r="O16" s="79" t="s">
        <v>65</v>
      </c>
      <c r="P16" s="72" t="s">
        <v>66</v>
      </c>
      <c r="Q16" s="72" t="s">
        <v>67</v>
      </c>
      <c r="R16" s="72" t="s">
        <v>54</v>
      </c>
      <c r="S16" s="72"/>
      <c r="T16" s="80" t="s">
        <v>68</v>
      </c>
      <c r="U16" s="81"/>
      <c r="V16" s="72"/>
      <c r="W16" s="72"/>
      <c r="X16" s="72"/>
      <c r="Y16" s="136"/>
      <c r="Z16" s="83"/>
    </row>
    <row r="17" spans="1:27" ht="57.65" customHeight="1">
      <c r="A17" s="88"/>
      <c r="B17" s="92"/>
      <c r="C17" s="93"/>
      <c r="D17" s="71" t="s">
        <v>69</v>
      </c>
      <c r="E17" s="91" t="s">
        <v>70</v>
      </c>
      <c r="F17" s="72" t="s">
        <v>62</v>
      </c>
      <c r="G17" s="72">
        <v>1.6180000000000001</v>
      </c>
      <c r="H17" s="72" t="s">
        <v>71</v>
      </c>
      <c r="I17" s="72" t="s">
        <v>72</v>
      </c>
      <c r="J17" s="74">
        <v>5</v>
      </c>
      <c r="K17" s="94">
        <v>10.7</v>
      </c>
      <c r="L17" s="95">
        <f>IF(K17&gt;0,1/K17*34.6*67.1,"")</f>
        <v>216.97757009345796</v>
      </c>
      <c r="M17" s="77">
        <v>14.4</v>
      </c>
      <c r="N17" s="78">
        <v>17.600000000000001</v>
      </c>
      <c r="O17" s="79" t="s">
        <v>73</v>
      </c>
      <c r="P17" s="72" t="s">
        <v>66</v>
      </c>
      <c r="Q17" s="72" t="s">
        <v>67</v>
      </c>
      <c r="R17" s="72" t="s">
        <v>54</v>
      </c>
      <c r="S17" s="72"/>
      <c r="T17" s="87" t="s">
        <v>68</v>
      </c>
      <c r="U17" s="81"/>
      <c r="V17" s="72"/>
      <c r="W17" s="72"/>
      <c r="X17" s="72"/>
      <c r="Y17" s="136"/>
      <c r="Z17" s="83"/>
    </row>
    <row r="18" spans="1:27" ht="66.5">
      <c r="A18" s="88"/>
      <c r="B18" s="96"/>
      <c r="C18" s="70" t="s">
        <v>74</v>
      </c>
      <c r="D18" s="71" t="s">
        <v>75</v>
      </c>
      <c r="E18" s="91" t="s">
        <v>76</v>
      </c>
      <c r="F18" s="72" t="s">
        <v>77</v>
      </c>
      <c r="G18" s="72">
        <v>1.986</v>
      </c>
      <c r="H18" s="72" t="s">
        <v>36</v>
      </c>
      <c r="I18" s="72" t="s">
        <v>78</v>
      </c>
      <c r="J18" s="74">
        <v>5</v>
      </c>
      <c r="K18" s="75">
        <v>26.3</v>
      </c>
      <c r="L18" s="76">
        <f t="shared" si="0"/>
        <v>88.276045627376419</v>
      </c>
      <c r="M18" s="77">
        <v>14.4</v>
      </c>
      <c r="N18" s="78">
        <v>17.600000000000001</v>
      </c>
      <c r="O18" s="79" t="s">
        <v>79</v>
      </c>
      <c r="P18" s="72" t="s">
        <v>80</v>
      </c>
      <c r="Q18" s="72" t="s">
        <v>39</v>
      </c>
      <c r="R18" s="72" t="s">
        <v>40</v>
      </c>
      <c r="S18" s="72" t="s">
        <v>81</v>
      </c>
      <c r="T18" s="80" t="s">
        <v>41</v>
      </c>
      <c r="U18" s="81">
        <v>182</v>
      </c>
      <c r="V18" s="72">
        <v>149</v>
      </c>
      <c r="W18" s="72" t="s">
        <v>82</v>
      </c>
      <c r="X18" s="72" t="s">
        <v>42</v>
      </c>
      <c r="Y18" s="136"/>
      <c r="Z18" s="83"/>
    </row>
    <row r="19" spans="1:27" ht="66.5">
      <c r="A19" s="88"/>
      <c r="B19" s="89"/>
      <c r="C19" s="90"/>
      <c r="D19" s="71" t="s">
        <v>75</v>
      </c>
      <c r="E19" s="91" t="s">
        <v>83</v>
      </c>
      <c r="F19" s="72" t="s">
        <v>77</v>
      </c>
      <c r="G19" s="72">
        <v>1.986</v>
      </c>
      <c r="H19" s="72" t="s">
        <v>36</v>
      </c>
      <c r="I19" s="72" t="s">
        <v>84</v>
      </c>
      <c r="J19" s="74">
        <v>5</v>
      </c>
      <c r="K19" s="85">
        <v>26.3</v>
      </c>
      <c r="L19" s="86">
        <f t="shared" si="0"/>
        <v>88.276045627376419</v>
      </c>
      <c r="M19" s="77">
        <v>13.2</v>
      </c>
      <c r="N19" s="78">
        <v>16.5</v>
      </c>
      <c r="O19" s="79" t="s">
        <v>85</v>
      </c>
      <c r="P19" s="72" t="s">
        <v>80</v>
      </c>
      <c r="Q19" s="72" t="s">
        <v>39</v>
      </c>
      <c r="R19" s="72" t="s">
        <v>40</v>
      </c>
      <c r="S19" s="72" t="s">
        <v>81</v>
      </c>
      <c r="T19" s="87" t="s">
        <v>41</v>
      </c>
      <c r="U19" s="81">
        <v>199</v>
      </c>
      <c r="V19" s="72">
        <v>159</v>
      </c>
      <c r="W19" s="72" t="s">
        <v>86</v>
      </c>
      <c r="X19" s="72" t="s">
        <v>42</v>
      </c>
      <c r="Y19" s="136"/>
      <c r="Z19" s="83"/>
    </row>
    <row r="20" spans="1:27" ht="66.5">
      <c r="A20" s="88"/>
      <c r="B20" s="89"/>
      <c r="C20" s="90"/>
      <c r="D20" s="71" t="s">
        <v>75</v>
      </c>
      <c r="E20" s="91" t="s">
        <v>87</v>
      </c>
      <c r="F20" s="72" t="s">
        <v>77</v>
      </c>
      <c r="G20" s="72">
        <v>1.986</v>
      </c>
      <c r="H20" s="72" t="s">
        <v>36</v>
      </c>
      <c r="I20" s="72">
        <v>1530</v>
      </c>
      <c r="J20" s="74">
        <v>5</v>
      </c>
      <c r="K20" s="85">
        <v>24.7</v>
      </c>
      <c r="L20" s="86">
        <f t="shared" si="0"/>
        <v>93.994331983805665</v>
      </c>
      <c r="M20" s="77">
        <v>14.4</v>
      </c>
      <c r="N20" s="78">
        <v>17.600000000000001</v>
      </c>
      <c r="O20" s="79" t="s">
        <v>88</v>
      </c>
      <c r="P20" s="72" t="s">
        <v>80</v>
      </c>
      <c r="Q20" s="72" t="s">
        <v>39</v>
      </c>
      <c r="R20" s="72" t="s">
        <v>40</v>
      </c>
      <c r="S20" s="72" t="s">
        <v>89</v>
      </c>
      <c r="T20" s="87" t="s">
        <v>41</v>
      </c>
      <c r="U20" s="81">
        <v>171</v>
      </c>
      <c r="V20" s="72">
        <v>140</v>
      </c>
      <c r="W20" s="72">
        <v>104</v>
      </c>
      <c r="X20" s="72" t="s">
        <v>90</v>
      </c>
      <c r="Y20" s="82"/>
      <c r="Z20" s="83"/>
    </row>
    <row r="21" spans="1:27" ht="66.5">
      <c r="A21" s="88"/>
      <c r="B21" s="89"/>
      <c r="C21" s="90"/>
      <c r="D21" s="71" t="s">
        <v>75</v>
      </c>
      <c r="E21" s="91" t="s">
        <v>91</v>
      </c>
      <c r="F21" s="72" t="s">
        <v>77</v>
      </c>
      <c r="G21" s="72">
        <v>1.986</v>
      </c>
      <c r="H21" s="72" t="s">
        <v>36</v>
      </c>
      <c r="I21" s="72" t="s">
        <v>92</v>
      </c>
      <c r="J21" s="74">
        <v>5</v>
      </c>
      <c r="K21" s="85">
        <v>24.7</v>
      </c>
      <c r="L21" s="86">
        <f t="shared" si="0"/>
        <v>93.994331983805665</v>
      </c>
      <c r="M21" s="77">
        <v>13.2</v>
      </c>
      <c r="N21" s="78">
        <v>16.5</v>
      </c>
      <c r="O21" s="79" t="s">
        <v>93</v>
      </c>
      <c r="P21" s="72" t="s">
        <v>80</v>
      </c>
      <c r="Q21" s="72" t="s">
        <v>39</v>
      </c>
      <c r="R21" s="72" t="s">
        <v>40</v>
      </c>
      <c r="S21" s="72" t="s">
        <v>89</v>
      </c>
      <c r="T21" s="87" t="s">
        <v>41</v>
      </c>
      <c r="U21" s="81">
        <v>187</v>
      </c>
      <c r="V21" s="72">
        <v>149</v>
      </c>
      <c r="W21" s="72" t="s">
        <v>94</v>
      </c>
      <c r="X21" s="72" t="s">
        <v>48</v>
      </c>
      <c r="Y21" s="82"/>
      <c r="Z21" s="83"/>
    </row>
    <row r="22" spans="1:27" ht="66.5">
      <c r="A22" s="88"/>
      <c r="B22" s="89"/>
      <c r="C22" s="90"/>
      <c r="D22" s="71" t="s">
        <v>95</v>
      </c>
      <c r="E22" s="91" t="s">
        <v>96</v>
      </c>
      <c r="F22" s="72" t="s">
        <v>97</v>
      </c>
      <c r="G22" s="72">
        <v>1.986</v>
      </c>
      <c r="H22" s="72" t="s">
        <v>36</v>
      </c>
      <c r="I22" s="72" t="s">
        <v>98</v>
      </c>
      <c r="J22" s="74">
        <v>5</v>
      </c>
      <c r="K22" s="85">
        <v>25.2</v>
      </c>
      <c r="L22" s="86">
        <f t="shared" si="0"/>
        <v>92.129365079365073</v>
      </c>
      <c r="M22" s="77">
        <v>13.2</v>
      </c>
      <c r="N22" s="78">
        <v>16.5</v>
      </c>
      <c r="O22" s="79" t="s">
        <v>99</v>
      </c>
      <c r="P22" s="72" t="s">
        <v>80</v>
      </c>
      <c r="Q22" s="72" t="s">
        <v>39</v>
      </c>
      <c r="R22" s="72" t="s">
        <v>54</v>
      </c>
      <c r="S22" s="72" t="s">
        <v>100</v>
      </c>
      <c r="T22" s="87" t="s">
        <v>41</v>
      </c>
      <c r="U22" s="81">
        <v>190</v>
      </c>
      <c r="V22" s="72">
        <v>152</v>
      </c>
      <c r="W22" s="72" t="s">
        <v>101</v>
      </c>
      <c r="X22" s="72" t="s">
        <v>48</v>
      </c>
      <c r="Y22" s="82"/>
      <c r="Z22" s="83"/>
    </row>
    <row r="23" spans="1:27" ht="66.5">
      <c r="A23" s="88"/>
      <c r="B23" s="89"/>
      <c r="C23" s="90"/>
      <c r="D23" s="71" t="s">
        <v>95</v>
      </c>
      <c r="E23" s="91" t="s">
        <v>102</v>
      </c>
      <c r="F23" s="72" t="s">
        <v>97</v>
      </c>
      <c r="G23" s="72">
        <v>1.986</v>
      </c>
      <c r="H23" s="72" t="s">
        <v>36</v>
      </c>
      <c r="I23" s="72" t="s">
        <v>103</v>
      </c>
      <c r="J23" s="74">
        <v>5</v>
      </c>
      <c r="K23" s="85">
        <v>25</v>
      </c>
      <c r="L23" s="86">
        <f t="shared" si="0"/>
        <v>92.866399999999999</v>
      </c>
      <c r="M23" s="77">
        <v>13.2</v>
      </c>
      <c r="N23" s="78">
        <v>16.5</v>
      </c>
      <c r="O23" s="79" t="s">
        <v>104</v>
      </c>
      <c r="P23" s="72" t="s">
        <v>80</v>
      </c>
      <c r="Q23" s="72" t="s">
        <v>39</v>
      </c>
      <c r="R23" s="72" t="s">
        <v>54</v>
      </c>
      <c r="S23" s="72" t="s">
        <v>105</v>
      </c>
      <c r="T23" s="87" t="s">
        <v>41</v>
      </c>
      <c r="U23" s="81">
        <v>189</v>
      </c>
      <c r="V23" s="72">
        <v>151</v>
      </c>
      <c r="W23" s="72" t="s">
        <v>106</v>
      </c>
      <c r="X23" s="72" t="s">
        <v>48</v>
      </c>
      <c r="Y23" s="82"/>
      <c r="Z23" s="83"/>
    </row>
    <row r="24" spans="1:27" ht="66.5">
      <c r="A24" s="88"/>
      <c r="B24" s="92"/>
      <c r="C24" s="93"/>
      <c r="D24" s="71" t="s">
        <v>95</v>
      </c>
      <c r="E24" s="91" t="s">
        <v>107</v>
      </c>
      <c r="F24" s="72" t="s">
        <v>97</v>
      </c>
      <c r="G24" s="72">
        <v>1.986</v>
      </c>
      <c r="H24" s="72" t="s">
        <v>36</v>
      </c>
      <c r="I24" s="72" t="s">
        <v>108</v>
      </c>
      <c r="J24" s="74">
        <v>5</v>
      </c>
      <c r="K24" s="97">
        <v>23.4</v>
      </c>
      <c r="L24" s="98">
        <f t="shared" si="0"/>
        <v>99.21623931623931</v>
      </c>
      <c r="M24" s="77">
        <v>13.2</v>
      </c>
      <c r="N24" s="78">
        <v>16.5</v>
      </c>
      <c r="O24" s="79" t="s">
        <v>109</v>
      </c>
      <c r="P24" s="72" t="s">
        <v>80</v>
      </c>
      <c r="Q24" s="72" t="s">
        <v>39</v>
      </c>
      <c r="R24" s="72" t="s">
        <v>54</v>
      </c>
      <c r="S24" s="72" t="s">
        <v>89</v>
      </c>
      <c r="T24" s="87" t="s">
        <v>41</v>
      </c>
      <c r="U24" s="81">
        <v>177</v>
      </c>
      <c r="V24" s="72">
        <v>141</v>
      </c>
      <c r="W24" s="72" t="s">
        <v>110</v>
      </c>
      <c r="X24" s="72" t="s">
        <v>90</v>
      </c>
      <c r="Y24" s="82"/>
      <c r="Z24" s="83"/>
    </row>
    <row r="25" spans="1:27" ht="66.5">
      <c r="A25" s="99"/>
      <c r="B25" s="100"/>
      <c r="C25" s="101" t="s">
        <v>111</v>
      </c>
      <c r="D25" s="71" t="s">
        <v>112</v>
      </c>
      <c r="E25" s="91" t="s">
        <v>113</v>
      </c>
      <c r="F25" s="72" t="s">
        <v>114</v>
      </c>
      <c r="G25" s="72">
        <v>2.4870000000000001</v>
      </c>
      <c r="H25" s="72" t="s">
        <v>36</v>
      </c>
      <c r="I25" s="72" t="s">
        <v>115</v>
      </c>
      <c r="J25" s="74">
        <v>5</v>
      </c>
      <c r="K25" s="75">
        <v>22.3</v>
      </c>
      <c r="L25" s="76">
        <f>IF(K25&gt;0,1/K25*34.6*67.1,"")</f>
        <v>104.11031390134528</v>
      </c>
      <c r="M25" s="77">
        <v>12.2</v>
      </c>
      <c r="N25" s="78">
        <v>15.4</v>
      </c>
      <c r="O25" s="79" t="s">
        <v>116</v>
      </c>
      <c r="P25" s="72" t="s">
        <v>80</v>
      </c>
      <c r="Q25" s="72" t="s">
        <v>39</v>
      </c>
      <c r="R25" s="72" t="s">
        <v>40</v>
      </c>
      <c r="S25" s="72"/>
      <c r="T25" s="80" t="s">
        <v>41</v>
      </c>
      <c r="U25" s="81">
        <v>182</v>
      </c>
      <c r="V25" s="72">
        <v>144</v>
      </c>
      <c r="W25" s="72" t="s">
        <v>117</v>
      </c>
      <c r="X25" s="72" t="s">
        <v>90</v>
      </c>
      <c r="Y25" s="102"/>
      <c r="Z25" s="83"/>
    </row>
    <row r="26" spans="1:27" ht="66.5">
      <c r="A26" s="99"/>
      <c r="B26" s="96"/>
      <c r="C26" s="70" t="s">
        <v>118</v>
      </c>
      <c r="D26" s="71" t="s">
        <v>119</v>
      </c>
      <c r="E26" s="91" t="s">
        <v>120</v>
      </c>
      <c r="F26" s="72" t="s">
        <v>121</v>
      </c>
      <c r="G26" s="72">
        <v>2.4870000000000001</v>
      </c>
      <c r="H26" s="72" t="s">
        <v>36</v>
      </c>
      <c r="I26" s="72">
        <v>1730</v>
      </c>
      <c r="J26" s="74">
        <v>5</v>
      </c>
      <c r="K26" s="75">
        <v>22.2</v>
      </c>
      <c r="L26" s="76">
        <f t="shared" ref="L26:L55" si="1">IF(K26&gt;0,1/K26*34.6*67.1,"")</f>
        <v>104.57927927927929</v>
      </c>
      <c r="M26" s="77">
        <v>12.2</v>
      </c>
      <c r="N26" s="78">
        <v>15.4</v>
      </c>
      <c r="O26" s="79" t="s">
        <v>122</v>
      </c>
      <c r="P26" s="72" t="s">
        <v>80</v>
      </c>
      <c r="Q26" s="72" t="s">
        <v>39</v>
      </c>
      <c r="R26" s="72" t="s">
        <v>40</v>
      </c>
      <c r="S26" s="72"/>
      <c r="T26" s="80" t="s">
        <v>41</v>
      </c>
      <c r="U26" s="81">
        <v>181</v>
      </c>
      <c r="V26" s="72">
        <v>144</v>
      </c>
      <c r="W26" s="72">
        <v>101</v>
      </c>
      <c r="X26" s="72" t="s">
        <v>90</v>
      </c>
      <c r="Y26" s="102"/>
      <c r="Z26" s="83"/>
    </row>
    <row r="27" spans="1:27" ht="66.5">
      <c r="A27" s="99"/>
      <c r="B27" s="89"/>
      <c r="C27" s="90"/>
      <c r="D27" s="71" t="s">
        <v>119</v>
      </c>
      <c r="E27" s="91" t="s">
        <v>123</v>
      </c>
      <c r="F27" s="72" t="s">
        <v>121</v>
      </c>
      <c r="G27" s="72">
        <v>2.4870000000000001</v>
      </c>
      <c r="H27" s="72" t="s">
        <v>36</v>
      </c>
      <c r="I27" s="72" t="s">
        <v>124</v>
      </c>
      <c r="J27" s="74">
        <v>5</v>
      </c>
      <c r="K27" s="85">
        <v>21.7</v>
      </c>
      <c r="L27" s="86">
        <f t="shared" si="1"/>
        <v>106.9889400921659</v>
      </c>
      <c r="M27" s="77">
        <v>12.2</v>
      </c>
      <c r="N27" s="78">
        <v>15.4</v>
      </c>
      <c r="O27" s="79" t="s">
        <v>125</v>
      </c>
      <c r="P27" s="72" t="s">
        <v>80</v>
      </c>
      <c r="Q27" s="72" t="s">
        <v>39</v>
      </c>
      <c r="R27" s="72" t="s">
        <v>40</v>
      </c>
      <c r="S27" s="72" t="s">
        <v>105</v>
      </c>
      <c r="T27" s="103" t="s">
        <v>41</v>
      </c>
      <c r="U27" s="81">
        <v>177</v>
      </c>
      <c r="V27" s="72">
        <v>140</v>
      </c>
      <c r="W27" s="72">
        <v>100</v>
      </c>
      <c r="X27" s="72" t="s">
        <v>90</v>
      </c>
      <c r="Y27" s="82"/>
      <c r="Z27" s="104"/>
      <c r="AA27" s="105"/>
    </row>
    <row r="28" spans="1:27" ht="66.5">
      <c r="A28" s="99"/>
      <c r="B28" s="89"/>
      <c r="C28" s="90"/>
      <c r="D28" s="71" t="s">
        <v>119</v>
      </c>
      <c r="E28" s="91" t="s">
        <v>126</v>
      </c>
      <c r="F28" s="72" t="s">
        <v>121</v>
      </c>
      <c r="G28" s="72">
        <v>2.4870000000000001</v>
      </c>
      <c r="H28" s="72" t="s">
        <v>36</v>
      </c>
      <c r="I28" s="72" t="s">
        <v>127</v>
      </c>
      <c r="J28" s="74">
        <v>5</v>
      </c>
      <c r="K28" s="85">
        <v>21.7</v>
      </c>
      <c r="L28" s="86">
        <f t="shared" si="1"/>
        <v>106.9889400921659</v>
      </c>
      <c r="M28" s="77">
        <v>11.1</v>
      </c>
      <c r="N28" s="78">
        <v>14.4</v>
      </c>
      <c r="O28" s="79" t="s">
        <v>128</v>
      </c>
      <c r="P28" s="72" t="s">
        <v>80</v>
      </c>
      <c r="Q28" s="72" t="s">
        <v>39</v>
      </c>
      <c r="R28" s="72" t="s">
        <v>40</v>
      </c>
      <c r="S28" s="72" t="s">
        <v>105</v>
      </c>
      <c r="T28" s="103" t="s">
        <v>41</v>
      </c>
      <c r="U28" s="81">
        <v>195</v>
      </c>
      <c r="V28" s="72">
        <v>150</v>
      </c>
      <c r="W28" s="72" t="s">
        <v>129</v>
      </c>
      <c r="X28" s="72" t="s">
        <v>90</v>
      </c>
      <c r="Y28" s="82"/>
      <c r="Z28" s="104"/>
      <c r="AA28" s="105"/>
    </row>
    <row r="29" spans="1:27" ht="66.5">
      <c r="A29" s="99"/>
      <c r="B29" s="89"/>
      <c r="C29" s="90"/>
      <c r="D29" s="71" t="s">
        <v>119</v>
      </c>
      <c r="E29" s="91" t="s">
        <v>130</v>
      </c>
      <c r="F29" s="72" t="s">
        <v>121</v>
      </c>
      <c r="G29" s="72">
        <v>2.4870000000000001</v>
      </c>
      <c r="H29" s="72" t="s">
        <v>36</v>
      </c>
      <c r="I29" s="72">
        <v>1760</v>
      </c>
      <c r="J29" s="74">
        <v>5</v>
      </c>
      <c r="K29" s="85">
        <v>21.5</v>
      </c>
      <c r="L29" s="86">
        <f t="shared" si="1"/>
        <v>107.98418604651162</v>
      </c>
      <c r="M29" s="77">
        <v>12.2</v>
      </c>
      <c r="N29" s="78">
        <v>15.4</v>
      </c>
      <c r="O29" s="79" t="s">
        <v>131</v>
      </c>
      <c r="P29" s="72" t="s">
        <v>80</v>
      </c>
      <c r="Q29" s="72" t="s">
        <v>39</v>
      </c>
      <c r="R29" s="72" t="s">
        <v>40</v>
      </c>
      <c r="S29" s="72" t="s">
        <v>132</v>
      </c>
      <c r="T29" s="103" t="s">
        <v>41</v>
      </c>
      <c r="U29" s="81">
        <v>176</v>
      </c>
      <c r="V29" s="72">
        <v>139</v>
      </c>
      <c r="W29" s="72">
        <v>100</v>
      </c>
      <c r="X29" s="72" t="s">
        <v>90</v>
      </c>
      <c r="Y29" s="82"/>
      <c r="Z29" s="104"/>
      <c r="AA29" s="105"/>
    </row>
    <row r="30" spans="1:27" ht="66.5">
      <c r="A30" s="99"/>
      <c r="B30" s="89"/>
      <c r="C30" s="90"/>
      <c r="D30" s="71" t="s">
        <v>119</v>
      </c>
      <c r="E30" s="91" t="s">
        <v>133</v>
      </c>
      <c r="F30" s="72" t="s">
        <v>121</v>
      </c>
      <c r="G30" s="72">
        <v>2.4870000000000001</v>
      </c>
      <c r="H30" s="72" t="s">
        <v>36</v>
      </c>
      <c r="I30" s="72" t="s">
        <v>134</v>
      </c>
      <c r="J30" s="74">
        <v>5</v>
      </c>
      <c r="K30" s="85">
        <v>21.5</v>
      </c>
      <c r="L30" s="86">
        <f t="shared" si="1"/>
        <v>107.98418604651162</v>
      </c>
      <c r="M30" s="77">
        <v>11.1</v>
      </c>
      <c r="N30" s="78">
        <v>14.4</v>
      </c>
      <c r="O30" s="79" t="s">
        <v>135</v>
      </c>
      <c r="P30" s="72" t="s">
        <v>80</v>
      </c>
      <c r="Q30" s="72" t="s">
        <v>39</v>
      </c>
      <c r="R30" s="72" t="s">
        <v>40</v>
      </c>
      <c r="S30" s="72" t="s">
        <v>132</v>
      </c>
      <c r="T30" s="103" t="s">
        <v>41</v>
      </c>
      <c r="U30" s="81">
        <v>193</v>
      </c>
      <c r="V30" s="72">
        <v>149</v>
      </c>
      <c r="W30" s="72" t="s">
        <v>136</v>
      </c>
      <c r="X30" s="72" t="s">
        <v>90</v>
      </c>
      <c r="Y30" s="82"/>
      <c r="Z30" s="104"/>
      <c r="AA30" s="105"/>
    </row>
    <row r="31" spans="1:27" ht="66.5">
      <c r="A31" s="99"/>
      <c r="B31" s="89"/>
      <c r="C31" s="90"/>
      <c r="D31" s="71" t="s">
        <v>119</v>
      </c>
      <c r="E31" s="91" t="s">
        <v>137</v>
      </c>
      <c r="F31" s="72" t="s">
        <v>121</v>
      </c>
      <c r="G31" s="72">
        <v>2.4870000000000001</v>
      </c>
      <c r="H31" s="72" t="s">
        <v>36</v>
      </c>
      <c r="I31" s="72" t="s">
        <v>138</v>
      </c>
      <c r="J31" s="74">
        <v>5</v>
      </c>
      <c r="K31" s="85">
        <v>20.9</v>
      </c>
      <c r="L31" s="86">
        <f t="shared" si="1"/>
        <v>111.08421052631577</v>
      </c>
      <c r="M31" s="77">
        <v>12.2</v>
      </c>
      <c r="N31" s="78">
        <v>15.4</v>
      </c>
      <c r="O31" s="79" t="s">
        <v>139</v>
      </c>
      <c r="P31" s="72" t="s">
        <v>80</v>
      </c>
      <c r="Q31" s="72" t="s">
        <v>39</v>
      </c>
      <c r="R31" s="72" t="s">
        <v>40</v>
      </c>
      <c r="S31" s="72" t="s">
        <v>140</v>
      </c>
      <c r="T31" s="103" t="s">
        <v>41</v>
      </c>
      <c r="U31" s="81">
        <v>171</v>
      </c>
      <c r="V31" s="72">
        <v>135</v>
      </c>
      <c r="W31" s="72" t="s">
        <v>141</v>
      </c>
      <c r="X31" s="72" t="s">
        <v>142</v>
      </c>
      <c r="Y31" s="82"/>
      <c r="Z31" s="104"/>
      <c r="AA31" s="105"/>
    </row>
    <row r="32" spans="1:27" ht="66.5">
      <c r="A32" s="99"/>
      <c r="B32" s="89"/>
      <c r="C32" s="90"/>
      <c r="D32" s="71" t="s">
        <v>119</v>
      </c>
      <c r="E32" s="91" t="s">
        <v>143</v>
      </c>
      <c r="F32" s="72" t="s">
        <v>121</v>
      </c>
      <c r="G32" s="72">
        <v>2.4870000000000001</v>
      </c>
      <c r="H32" s="72" t="s">
        <v>36</v>
      </c>
      <c r="I32" s="72" t="s">
        <v>134</v>
      </c>
      <c r="J32" s="74">
        <v>5</v>
      </c>
      <c r="K32" s="85">
        <v>20.9</v>
      </c>
      <c r="L32" s="86">
        <f t="shared" si="1"/>
        <v>111.08421052631577</v>
      </c>
      <c r="M32" s="77">
        <v>11.1</v>
      </c>
      <c r="N32" s="78">
        <v>14.4</v>
      </c>
      <c r="O32" s="79" t="s">
        <v>135</v>
      </c>
      <c r="P32" s="72" t="s">
        <v>80</v>
      </c>
      <c r="Q32" s="72" t="s">
        <v>39</v>
      </c>
      <c r="R32" s="72" t="s">
        <v>40</v>
      </c>
      <c r="S32" s="72" t="s">
        <v>144</v>
      </c>
      <c r="T32" s="103" t="s">
        <v>41</v>
      </c>
      <c r="U32" s="81">
        <v>188</v>
      </c>
      <c r="V32" s="72">
        <v>145</v>
      </c>
      <c r="W32" s="72" t="s">
        <v>145</v>
      </c>
      <c r="X32" s="72" t="s">
        <v>142</v>
      </c>
      <c r="Y32" s="82"/>
      <c r="Z32" s="104"/>
      <c r="AA32" s="105"/>
    </row>
    <row r="33" spans="1:35" ht="66.5">
      <c r="A33" s="99"/>
      <c r="B33" s="89"/>
      <c r="C33" s="90"/>
      <c r="D33" s="71" t="s">
        <v>146</v>
      </c>
      <c r="E33" s="91" t="s">
        <v>120</v>
      </c>
      <c r="F33" s="72" t="s">
        <v>147</v>
      </c>
      <c r="G33" s="72">
        <v>2.4870000000000001</v>
      </c>
      <c r="H33" s="72" t="s">
        <v>36</v>
      </c>
      <c r="I33" s="72">
        <v>1790</v>
      </c>
      <c r="J33" s="74">
        <v>5</v>
      </c>
      <c r="K33" s="85">
        <v>21.6</v>
      </c>
      <c r="L33" s="86">
        <f t="shared" si="1"/>
        <v>107.48425925925925</v>
      </c>
      <c r="M33" s="77">
        <v>11.1</v>
      </c>
      <c r="N33" s="78">
        <v>14.4</v>
      </c>
      <c r="O33" s="79" t="s">
        <v>148</v>
      </c>
      <c r="P33" s="72" t="s">
        <v>80</v>
      </c>
      <c r="Q33" s="72" t="s">
        <v>39</v>
      </c>
      <c r="R33" s="72" t="s">
        <v>54</v>
      </c>
      <c r="S33" s="72"/>
      <c r="T33" s="87" t="s">
        <v>41</v>
      </c>
      <c r="U33" s="81">
        <v>194</v>
      </c>
      <c r="V33" s="72">
        <v>150</v>
      </c>
      <c r="W33" s="72">
        <v>101</v>
      </c>
      <c r="X33" s="72" t="s">
        <v>90</v>
      </c>
      <c r="Y33" s="102"/>
      <c r="Z33" s="83"/>
    </row>
    <row r="34" spans="1:35" ht="66.5">
      <c r="A34" s="99"/>
      <c r="B34" s="89"/>
      <c r="C34" s="90"/>
      <c r="D34" s="71" t="s">
        <v>146</v>
      </c>
      <c r="E34" s="91" t="s">
        <v>149</v>
      </c>
      <c r="F34" s="72" t="s">
        <v>147</v>
      </c>
      <c r="G34" s="72">
        <v>2.4870000000000001</v>
      </c>
      <c r="H34" s="72" t="s">
        <v>36</v>
      </c>
      <c r="I34" s="72">
        <v>1800</v>
      </c>
      <c r="J34" s="74">
        <v>5</v>
      </c>
      <c r="K34" s="85">
        <v>21.5</v>
      </c>
      <c r="L34" s="86">
        <f t="shared" si="1"/>
        <v>107.98418604651162</v>
      </c>
      <c r="M34" s="77">
        <v>11.1</v>
      </c>
      <c r="N34" s="78">
        <v>14.4</v>
      </c>
      <c r="O34" s="79" t="s">
        <v>150</v>
      </c>
      <c r="P34" s="72" t="s">
        <v>80</v>
      </c>
      <c r="Q34" s="72" t="s">
        <v>39</v>
      </c>
      <c r="R34" s="72" t="s">
        <v>54</v>
      </c>
      <c r="S34" s="72"/>
      <c r="T34" s="103" t="s">
        <v>41</v>
      </c>
      <c r="U34" s="81">
        <v>193</v>
      </c>
      <c r="V34" s="72">
        <v>149</v>
      </c>
      <c r="W34" s="72">
        <v>101</v>
      </c>
      <c r="X34" s="72" t="s">
        <v>90</v>
      </c>
      <c r="Y34" s="82"/>
      <c r="Z34" s="104"/>
    </row>
    <row r="35" spans="1:35" ht="66.5">
      <c r="A35" s="99"/>
      <c r="B35" s="89"/>
      <c r="C35" s="90"/>
      <c r="D35" s="71" t="s">
        <v>146</v>
      </c>
      <c r="E35" s="91" t="s">
        <v>151</v>
      </c>
      <c r="F35" s="72" t="s">
        <v>147</v>
      </c>
      <c r="G35" s="72">
        <v>2.4870000000000001</v>
      </c>
      <c r="H35" s="72" t="s">
        <v>36</v>
      </c>
      <c r="I35" s="72" t="s">
        <v>152</v>
      </c>
      <c r="J35" s="74">
        <v>5</v>
      </c>
      <c r="K35" s="85">
        <v>21.1</v>
      </c>
      <c r="L35" s="86">
        <f t="shared" si="1"/>
        <v>110.03127962085307</v>
      </c>
      <c r="M35" s="77">
        <v>11.1</v>
      </c>
      <c r="N35" s="78">
        <v>14.4</v>
      </c>
      <c r="O35" s="79" t="s">
        <v>153</v>
      </c>
      <c r="P35" s="72" t="s">
        <v>80</v>
      </c>
      <c r="Q35" s="72" t="s">
        <v>39</v>
      </c>
      <c r="R35" s="72" t="s">
        <v>54</v>
      </c>
      <c r="S35" s="72" t="s">
        <v>132</v>
      </c>
      <c r="T35" s="103" t="s">
        <v>41</v>
      </c>
      <c r="U35" s="81">
        <v>190</v>
      </c>
      <c r="V35" s="72">
        <v>146</v>
      </c>
      <c r="W35" s="72" t="s">
        <v>117</v>
      </c>
      <c r="X35" s="72" t="s">
        <v>90</v>
      </c>
      <c r="Y35" s="82"/>
      <c r="Z35" s="104"/>
      <c r="AA35" s="105"/>
    </row>
    <row r="36" spans="1:35" ht="66.5">
      <c r="A36" s="99"/>
      <c r="B36" s="89"/>
      <c r="C36" s="90"/>
      <c r="D36" s="71" t="s">
        <v>146</v>
      </c>
      <c r="E36" s="91" t="s">
        <v>154</v>
      </c>
      <c r="F36" s="72" t="s">
        <v>147</v>
      </c>
      <c r="G36" s="72">
        <v>2.4870000000000001</v>
      </c>
      <c r="H36" s="72" t="s">
        <v>36</v>
      </c>
      <c r="I36" s="72" t="s">
        <v>155</v>
      </c>
      <c r="J36" s="74">
        <v>5</v>
      </c>
      <c r="K36" s="85">
        <v>21</v>
      </c>
      <c r="L36" s="86">
        <f t="shared" si="1"/>
        <v>110.55523809523808</v>
      </c>
      <c r="M36" s="77">
        <v>11.1</v>
      </c>
      <c r="N36" s="78">
        <v>14.4</v>
      </c>
      <c r="O36" s="79" t="s">
        <v>156</v>
      </c>
      <c r="P36" s="72" t="s">
        <v>80</v>
      </c>
      <c r="Q36" s="72" t="s">
        <v>39</v>
      </c>
      <c r="R36" s="72" t="s">
        <v>54</v>
      </c>
      <c r="S36" s="72" t="s">
        <v>105</v>
      </c>
      <c r="T36" s="103" t="s">
        <v>41</v>
      </c>
      <c r="U36" s="81">
        <v>189</v>
      </c>
      <c r="V36" s="72">
        <v>145</v>
      </c>
      <c r="W36" s="72" t="s">
        <v>117</v>
      </c>
      <c r="X36" s="72" t="s">
        <v>90</v>
      </c>
      <c r="Y36" s="82"/>
      <c r="Z36" s="104"/>
      <c r="AA36" s="105"/>
    </row>
    <row r="37" spans="1:35" ht="66.5">
      <c r="A37" s="99"/>
      <c r="B37" s="89"/>
      <c r="C37" s="90"/>
      <c r="D37" s="71" t="s">
        <v>146</v>
      </c>
      <c r="E37" s="91" t="s">
        <v>157</v>
      </c>
      <c r="F37" s="72" t="s">
        <v>147</v>
      </c>
      <c r="G37" s="72">
        <v>2.4870000000000001</v>
      </c>
      <c r="H37" s="72" t="s">
        <v>36</v>
      </c>
      <c r="I37" s="72" t="s">
        <v>158</v>
      </c>
      <c r="J37" s="74">
        <v>5</v>
      </c>
      <c r="K37" s="85">
        <v>20.7</v>
      </c>
      <c r="L37" s="86">
        <f t="shared" si="1"/>
        <v>112.15748792270531</v>
      </c>
      <c r="M37" s="77">
        <v>11.1</v>
      </c>
      <c r="N37" s="78">
        <v>14.4</v>
      </c>
      <c r="O37" s="79" t="s">
        <v>159</v>
      </c>
      <c r="P37" s="72" t="s">
        <v>80</v>
      </c>
      <c r="Q37" s="72" t="s">
        <v>39</v>
      </c>
      <c r="R37" s="72" t="s">
        <v>54</v>
      </c>
      <c r="S37" s="72" t="s">
        <v>132</v>
      </c>
      <c r="T37" s="103" t="s">
        <v>41</v>
      </c>
      <c r="U37" s="81">
        <v>186</v>
      </c>
      <c r="V37" s="72">
        <v>143</v>
      </c>
      <c r="W37" s="72" t="s">
        <v>160</v>
      </c>
      <c r="X37" s="72" t="s">
        <v>90</v>
      </c>
      <c r="Y37" s="82"/>
      <c r="Z37" s="104"/>
      <c r="AA37" s="105"/>
    </row>
    <row r="38" spans="1:35" ht="66.5">
      <c r="A38" s="99"/>
      <c r="B38" s="89"/>
      <c r="C38" s="90"/>
      <c r="D38" s="71" t="s">
        <v>146</v>
      </c>
      <c r="E38" s="91" t="s">
        <v>161</v>
      </c>
      <c r="F38" s="72" t="s">
        <v>147</v>
      </c>
      <c r="G38" s="72">
        <v>2.4870000000000001</v>
      </c>
      <c r="H38" s="72" t="s">
        <v>36</v>
      </c>
      <c r="I38" s="72" t="s">
        <v>155</v>
      </c>
      <c r="J38" s="74">
        <v>5</v>
      </c>
      <c r="K38" s="85">
        <v>20.100000000000001</v>
      </c>
      <c r="L38" s="86">
        <f t="shared" si="1"/>
        <v>115.50547263681591</v>
      </c>
      <c r="M38" s="77">
        <v>11.1</v>
      </c>
      <c r="N38" s="78">
        <v>14.4</v>
      </c>
      <c r="O38" s="79" t="s">
        <v>156</v>
      </c>
      <c r="P38" s="72" t="s">
        <v>80</v>
      </c>
      <c r="Q38" s="72" t="s">
        <v>39</v>
      </c>
      <c r="R38" s="72" t="s">
        <v>54</v>
      </c>
      <c r="S38" s="72" t="s">
        <v>162</v>
      </c>
      <c r="T38" s="103" t="s">
        <v>41</v>
      </c>
      <c r="U38" s="81">
        <v>181</v>
      </c>
      <c r="V38" s="72">
        <v>139</v>
      </c>
      <c r="W38" s="72" t="s">
        <v>163</v>
      </c>
      <c r="X38" s="72" t="s">
        <v>142</v>
      </c>
      <c r="Y38" s="82"/>
      <c r="Z38" s="104"/>
      <c r="AA38" s="105"/>
      <c r="AB38" s="105"/>
      <c r="AC38" s="105"/>
      <c r="AD38" s="83"/>
      <c r="AE38" s="83"/>
      <c r="AF38" s="105"/>
      <c r="AG38" s="83"/>
      <c r="AH38" s="83"/>
      <c r="AI38" s="83"/>
    </row>
    <row r="39" spans="1:35" ht="66.5">
      <c r="A39" s="99"/>
      <c r="B39" s="89"/>
      <c r="C39" s="90"/>
      <c r="D39" s="71" t="s">
        <v>146</v>
      </c>
      <c r="E39" s="91" t="s">
        <v>164</v>
      </c>
      <c r="F39" s="72" t="s">
        <v>147</v>
      </c>
      <c r="G39" s="72">
        <v>2.4870000000000001</v>
      </c>
      <c r="H39" s="72" t="s">
        <v>36</v>
      </c>
      <c r="I39" s="72">
        <v>1810</v>
      </c>
      <c r="J39" s="74">
        <v>5</v>
      </c>
      <c r="K39" s="85">
        <v>19.899999999999999</v>
      </c>
      <c r="L39" s="86">
        <f t="shared" si="1"/>
        <v>116.66633165829145</v>
      </c>
      <c r="M39" s="77">
        <v>11.1</v>
      </c>
      <c r="N39" s="78">
        <v>14.4</v>
      </c>
      <c r="O39" s="79" t="s">
        <v>165</v>
      </c>
      <c r="P39" s="72" t="s">
        <v>80</v>
      </c>
      <c r="Q39" s="72" t="s">
        <v>39</v>
      </c>
      <c r="R39" s="72" t="s">
        <v>54</v>
      </c>
      <c r="S39" s="72" t="s">
        <v>166</v>
      </c>
      <c r="T39" s="87" t="s">
        <v>41</v>
      </c>
      <c r="U39" s="81">
        <v>179</v>
      </c>
      <c r="V39" s="72">
        <v>138</v>
      </c>
      <c r="W39" s="72">
        <v>94</v>
      </c>
      <c r="X39" s="72" t="s">
        <v>167</v>
      </c>
      <c r="Y39" s="102"/>
      <c r="Z39" s="83"/>
    </row>
    <row r="40" spans="1:35" ht="66.5">
      <c r="A40" s="99"/>
      <c r="B40" s="92"/>
      <c r="C40" s="93"/>
      <c r="D40" s="71" t="s">
        <v>146</v>
      </c>
      <c r="E40" s="91" t="s">
        <v>168</v>
      </c>
      <c r="F40" s="72" t="s">
        <v>147</v>
      </c>
      <c r="G40" s="72">
        <v>2.4870000000000001</v>
      </c>
      <c r="H40" s="72" t="s">
        <v>36</v>
      </c>
      <c r="I40" s="72" t="s">
        <v>169</v>
      </c>
      <c r="J40" s="74">
        <v>5</v>
      </c>
      <c r="K40" s="85">
        <v>19.899999999999999</v>
      </c>
      <c r="L40" s="86">
        <f t="shared" si="1"/>
        <v>116.66633165829145</v>
      </c>
      <c r="M40" s="77">
        <v>11.1</v>
      </c>
      <c r="N40" s="78">
        <v>14.4</v>
      </c>
      <c r="O40" s="79" t="s">
        <v>170</v>
      </c>
      <c r="P40" s="72" t="s">
        <v>80</v>
      </c>
      <c r="Q40" s="72" t="s">
        <v>39</v>
      </c>
      <c r="R40" s="72" t="s">
        <v>54</v>
      </c>
      <c r="S40" s="72" t="s">
        <v>166</v>
      </c>
      <c r="T40" s="103" t="s">
        <v>41</v>
      </c>
      <c r="U40" s="81">
        <v>179</v>
      </c>
      <c r="V40" s="72">
        <v>138</v>
      </c>
      <c r="W40" s="72" t="s">
        <v>163</v>
      </c>
      <c r="X40" s="72" t="s">
        <v>142</v>
      </c>
      <c r="Y40" s="82"/>
      <c r="Z40" s="104"/>
      <c r="AA40" s="105"/>
    </row>
    <row r="41" spans="1:35" ht="66.5">
      <c r="A41" s="99"/>
      <c r="B41" s="96"/>
      <c r="C41" s="70" t="s">
        <v>171</v>
      </c>
      <c r="D41" s="71" t="s">
        <v>172</v>
      </c>
      <c r="E41" s="91" t="s">
        <v>173</v>
      </c>
      <c r="F41" s="72" t="s">
        <v>121</v>
      </c>
      <c r="G41" s="72">
        <v>2.4870000000000001</v>
      </c>
      <c r="H41" s="72" t="s">
        <v>36</v>
      </c>
      <c r="I41" s="72" t="s">
        <v>174</v>
      </c>
      <c r="J41" s="74">
        <v>5</v>
      </c>
      <c r="K41" s="75">
        <v>20.3</v>
      </c>
      <c r="L41" s="76">
        <f t="shared" si="1"/>
        <v>114.36748768472904</v>
      </c>
      <c r="M41" s="77">
        <v>10.199999999999999</v>
      </c>
      <c r="N41" s="78">
        <v>13.5</v>
      </c>
      <c r="O41" s="79" t="s">
        <v>175</v>
      </c>
      <c r="P41" s="72" t="s">
        <v>80</v>
      </c>
      <c r="Q41" s="72" t="s">
        <v>39</v>
      </c>
      <c r="R41" s="72" t="s">
        <v>40</v>
      </c>
      <c r="S41" s="72"/>
      <c r="T41" s="80" t="s">
        <v>41</v>
      </c>
      <c r="U41" s="81">
        <v>199</v>
      </c>
      <c r="V41" s="72">
        <v>150</v>
      </c>
      <c r="W41" s="72" t="s">
        <v>176</v>
      </c>
      <c r="X41" s="72" t="s">
        <v>90</v>
      </c>
      <c r="Y41" s="82"/>
      <c r="Z41" s="83"/>
    </row>
    <row r="42" spans="1:35" ht="66.5">
      <c r="A42" s="99"/>
      <c r="B42" s="89"/>
      <c r="C42" s="90"/>
      <c r="D42" s="71" t="s">
        <v>172</v>
      </c>
      <c r="E42" s="91" t="s">
        <v>177</v>
      </c>
      <c r="F42" s="72" t="s">
        <v>121</v>
      </c>
      <c r="G42" s="72">
        <v>2.4870000000000001</v>
      </c>
      <c r="H42" s="72" t="s">
        <v>36</v>
      </c>
      <c r="I42" s="72">
        <v>1980</v>
      </c>
      <c r="J42" s="74">
        <v>5</v>
      </c>
      <c r="K42" s="85">
        <v>20.3</v>
      </c>
      <c r="L42" s="86">
        <f t="shared" si="1"/>
        <v>114.36748768472904</v>
      </c>
      <c r="M42" s="77">
        <v>10.199999999999999</v>
      </c>
      <c r="N42" s="78">
        <v>13.5</v>
      </c>
      <c r="O42" s="79" t="s">
        <v>178</v>
      </c>
      <c r="P42" s="72" t="s">
        <v>80</v>
      </c>
      <c r="Q42" s="72" t="s">
        <v>39</v>
      </c>
      <c r="R42" s="72" t="s">
        <v>40</v>
      </c>
      <c r="S42" s="72"/>
      <c r="T42" s="106" t="s">
        <v>41</v>
      </c>
      <c r="U42" s="81">
        <v>199</v>
      </c>
      <c r="V42" s="72">
        <v>150</v>
      </c>
      <c r="W42" s="72">
        <v>105</v>
      </c>
      <c r="X42" s="72" t="s">
        <v>48</v>
      </c>
      <c r="Y42" s="82"/>
      <c r="Z42" s="83"/>
    </row>
    <row r="43" spans="1:35" ht="66.5">
      <c r="A43" s="99"/>
      <c r="B43" s="89"/>
      <c r="C43" s="90"/>
      <c r="D43" s="71" t="s">
        <v>179</v>
      </c>
      <c r="E43" s="91" t="s">
        <v>180</v>
      </c>
      <c r="F43" s="72" t="s">
        <v>147</v>
      </c>
      <c r="G43" s="72">
        <v>2.4870000000000001</v>
      </c>
      <c r="H43" s="72" t="s">
        <v>36</v>
      </c>
      <c r="I43" s="72" t="s">
        <v>181</v>
      </c>
      <c r="J43" s="74">
        <v>5</v>
      </c>
      <c r="K43" s="85">
        <v>18.7</v>
      </c>
      <c r="L43" s="86">
        <f t="shared" si="1"/>
        <v>124.15294117647058</v>
      </c>
      <c r="M43" s="77">
        <v>9.4</v>
      </c>
      <c r="N43" s="78">
        <v>12.7</v>
      </c>
      <c r="O43" s="79" t="s">
        <v>182</v>
      </c>
      <c r="P43" s="72" t="s">
        <v>80</v>
      </c>
      <c r="Q43" s="72" t="s">
        <v>39</v>
      </c>
      <c r="R43" s="72" t="s">
        <v>54</v>
      </c>
      <c r="S43" s="72"/>
      <c r="T43" s="87" t="s">
        <v>41</v>
      </c>
      <c r="U43" s="81">
        <v>198</v>
      </c>
      <c r="V43" s="72">
        <v>147</v>
      </c>
      <c r="W43" s="72">
        <v>98</v>
      </c>
      <c r="X43" s="72" t="s">
        <v>142</v>
      </c>
      <c r="Y43" s="82"/>
      <c r="Z43" s="83"/>
    </row>
    <row r="44" spans="1:35" ht="66.5">
      <c r="A44" s="99"/>
      <c r="B44" s="92"/>
      <c r="C44" s="93"/>
      <c r="D44" s="71" t="s">
        <v>179</v>
      </c>
      <c r="E44" s="91" t="s">
        <v>183</v>
      </c>
      <c r="F44" s="72" t="s">
        <v>147</v>
      </c>
      <c r="G44" s="72">
        <v>2.4870000000000001</v>
      </c>
      <c r="H44" s="72" t="s">
        <v>36</v>
      </c>
      <c r="I44" s="72" t="s">
        <v>184</v>
      </c>
      <c r="J44" s="74">
        <v>5</v>
      </c>
      <c r="K44" s="85">
        <v>18.7</v>
      </c>
      <c r="L44" s="86">
        <f t="shared" si="1"/>
        <v>124.15294117647058</v>
      </c>
      <c r="M44" s="77">
        <v>9.4</v>
      </c>
      <c r="N44" s="78">
        <v>12.7</v>
      </c>
      <c r="O44" s="79" t="s">
        <v>185</v>
      </c>
      <c r="P44" s="72" t="s">
        <v>80</v>
      </c>
      <c r="Q44" s="72" t="s">
        <v>39</v>
      </c>
      <c r="R44" s="72" t="s">
        <v>54</v>
      </c>
      <c r="S44" s="72"/>
      <c r="T44" s="87" t="s">
        <v>41</v>
      </c>
      <c r="U44" s="81">
        <v>198</v>
      </c>
      <c r="V44" s="72">
        <v>147</v>
      </c>
      <c r="W44" s="72" t="s">
        <v>160</v>
      </c>
      <c r="X44" s="72" t="s">
        <v>90</v>
      </c>
      <c r="Y44" s="82"/>
      <c r="Z44" s="83"/>
    </row>
    <row r="45" spans="1:35" ht="57">
      <c r="A45" s="99"/>
      <c r="B45" s="96"/>
      <c r="C45" s="70" t="s">
        <v>186</v>
      </c>
      <c r="D45" s="71" t="s">
        <v>187</v>
      </c>
      <c r="E45" s="91" t="s">
        <v>188</v>
      </c>
      <c r="F45" s="72" t="s">
        <v>189</v>
      </c>
      <c r="G45" s="72">
        <v>2.4929999999999999</v>
      </c>
      <c r="H45" s="72" t="s">
        <v>36</v>
      </c>
      <c r="I45" s="72" t="s">
        <v>190</v>
      </c>
      <c r="J45" s="74">
        <v>5</v>
      </c>
      <c r="K45" s="75">
        <v>18</v>
      </c>
      <c r="L45" s="76">
        <f t="shared" si="1"/>
        <v>128.98111111111109</v>
      </c>
      <c r="M45" s="77">
        <v>12.2</v>
      </c>
      <c r="N45" s="78">
        <v>15.4</v>
      </c>
      <c r="O45" s="79" t="s">
        <v>191</v>
      </c>
      <c r="P45" s="72" t="s">
        <v>192</v>
      </c>
      <c r="Q45" s="72" t="s">
        <v>39</v>
      </c>
      <c r="R45" s="72" t="s">
        <v>193</v>
      </c>
      <c r="S45" s="72"/>
      <c r="T45" s="80" t="s">
        <v>41</v>
      </c>
      <c r="U45" s="81">
        <v>147</v>
      </c>
      <c r="V45" s="72">
        <v>116</v>
      </c>
      <c r="W45" s="72" t="s">
        <v>194</v>
      </c>
      <c r="X45" s="72" t="s">
        <v>195</v>
      </c>
      <c r="Y45" s="102"/>
      <c r="Z45" s="83"/>
    </row>
    <row r="46" spans="1:35" ht="57">
      <c r="A46" s="99"/>
      <c r="B46" s="89"/>
      <c r="C46" s="90"/>
      <c r="D46" s="71" t="s">
        <v>187</v>
      </c>
      <c r="E46" s="91" t="s">
        <v>196</v>
      </c>
      <c r="F46" s="72" t="s">
        <v>189</v>
      </c>
      <c r="G46" s="72">
        <v>2.4929999999999999</v>
      </c>
      <c r="H46" s="72" t="s">
        <v>36</v>
      </c>
      <c r="I46" s="72">
        <v>1730</v>
      </c>
      <c r="J46" s="74">
        <v>5</v>
      </c>
      <c r="K46" s="85">
        <v>17.899999999999999</v>
      </c>
      <c r="L46" s="86">
        <f t="shared" si="1"/>
        <v>129.70167597765365</v>
      </c>
      <c r="M46" s="77">
        <v>12.2</v>
      </c>
      <c r="N46" s="78">
        <v>15.4</v>
      </c>
      <c r="O46" s="79" t="s">
        <v>122</v>
      </c>
      <c r="P46" s="72" t="s">
        <v>192</v>
      </c>
      <c r="Q46" s="72" t="s">
        <v>39</v>
      </c>
      <c r="R46" s="72" t="s">
        <v>193</v>
      </c>
      <c r="S46" s="72"/>
      <c r="T46" s="87" t="s">
        <v>41</v>
      </c>
      <c r="U46" s="81">
        <v>146</v>
      </c>
      <c r="V46" s="72">
        <v>116</v>
      </c>
      <c r="W46" s="72">
        <v>82</v>
      </c>
      <c r="X46" s="72" t="s">
        <v>195</v>
      </c>
      <c r="Y46" s="102"/>
      <c r="Z46" s="83"/>
    </row>
    <row r="47" spans="1:35" ht="57">
      <c r="A47" s="99"/>
      <c r="B47" s="92"/>
      <c r="C47" s="93"/>
      <c r="D47" s="71" t="s">
        <v>197</v>
      </c>
      <c r="E47" s="91" t="s">
        <v>198</v>
      </c>
      <c r="F47" s="72" t="s">
        <v>189</v>
      </c>
      <c r="G47" s="72">
        <v>2.4929999999999999</v>
      </c>
      <c r="H47" s="72" t="s">
        <v>36</v>
      </c>
      <c r="I47" s="72" t="s">
        <v>199</v>
      </c>
      <c r="J47" s="74">
        <v>5</v>
      </c>
      <c r="K47" s="85">
        <v>16.2</v>
      </c>
      <c r="L47" s="86">
        <f t="shared" si="1"/>
        <v>143.31234567901234</v>
      </c>
      <c r="M47" s="77">
        <v>11.1</v>
      </c>
      <c r="N47" s="78">
        <v>14.4</v>
      </c>
      <c r="O47" s="79" t="s">
        <v>200</v>
      </c>
      <c r="P47" s="72" t="s">
        <v>192</v>
      </c>
      <c r="Q47" s="72" t="s">
        <v>67</v>
      </c>
      <c r="R47" s="72" t="s">
        <v>54</v>
      </c>
      <c r="S47" s="72"/>
      <c r="T47" s="87" t="s">
        <v>41</v>
      </c>
      <c r="U47" s="81">
        <v>145</v>
      </c>
      <c r="V47" s="72">
        <v>112</v>
      </c>
      <c r="W47" s="72">
        <v>76</v>
      </c>
      <c r="X47" s="72" t="s">
        <v>201</v>
      </c>
      <c r="Y47" s="102"/>
      <c r="Z47" s="83"/>
    </row>
    <row r="48" spans="1:35" ht="66.5">
      <c r="A48" s="99"/>
      <c r="B48" s="96"/>
      <c r="C48" s="70" t="s">
        <v>202</v>
      </c>
      <c r="D48" s="71" t="s">
        <v>203</v>
      </c>
      <c r="E48" s="91" t="s">
        <v>204</v>
      </c>
      <c r="F48" s="72" t="s">
        <v>121</v>
      </c>
      <c r="G48" s="72">
        <v>2.4870000000000001</v>
      </c>
      <c r="H48" s="72" t="s">
        <v>36</v>
      </c>
      <c r="I48" s="72">
        <v>2270</v>
      </c>
      <c r="J48" s="74">
        <v>7</v>
      </c>
      <c r="K48" s="75">
        <v>17.899999999999999</v>
      </c>
      <c r="L48" s="76">
        <f t="shared" si="1"/>
        <v>129.70167597765365</v>
      </c>
      <c r="M48" s="77">
        <v>8.6999999999999993</v>
      </c>
      <c r="N48" s="78">
        <v>11.9</v>
      </c>
      <c r="O48" s="79" t="s">
        <v>205</v>
      </c>
      <c r="P48" s="72" t="s">
        <v>80</v>
      </c>
      <c r="Q48" s="72" t="s">
        <v>39</v>
      </c>
      <c r="R48" s="72" t="s">
        <v>40</v>
      </c>
      <c r="S48" s="72"/>
      <c r="T48" s="80" t="s">
        <v>41</v>
      </c>
      <c r="U48" s="81">
        <v>205</v>
      </c>
      <c r="V48" s="72">
        <v>150</v>
      </c>
      <c r="W48" s="72">
        <v>111</v>
      </c>
      <c r="X48" s="72" t="s">
        <v>42</v>
      </c>
      <c r="Y48" s="82"/>
      <c r="Z48" s="83"/>
    </row>
    <row r="49" spans="1:26" ht="66.5">
      <c r="A49" s="99"/>
      <c r="B49" s="89"/>
      <c r="C49" s="90"/>
      <c r="D49" s="71" t="s">
        <v>203</v>
      </c>
      <c r="E49" s="91" t="s">
        <v>206</v>
      </c>
      <c r="F49" s="72" t="s">
        <v>121</v>
      </c>
      <c r="G49" s="72">
        <v>2.4870000000000001</v>
      </c>
      <c r="H49" s="72" t="s">
        <v>36</v>
      </c>
      <c r="I49" s="72">
        <v>2290</v>
      </c>
      <c r="J49" s="74">
        <v>7</v>
      </c>
      <c r="K49" s="85">
        <v>17.899999999999999</v>
      </c>
      <c r="L49" s="86">
        <f t="shared" si="1"/>
        <v>129.70167597765365</v>
      </c>
      <c r="M49" s="77">
        <v>7.4</v>
      </c>
      <c r="N49" s="78">
        <v>10.6</v>
      </c>
      <c r="O49" s="79" t="s">
        <v>207</v>
      </c>
      <c r="P49" s="72" t="s">
        <v>80</v>
      </c>
      <c r="Q49" s="72" t="s">
        <v>39</v>
      </c>
      <c r="R49" s="72" t="s">
        <v>40</v>
      </c>
      <c r="S49" s="72"/>
      <c r="T49" s="87" t="s">
        <v>41</v>
      </c>
      <c r="U49" s="81">
        <v>241</v>
      </c>
      <c r="V49" s="72">
        <v>168</v>
      </c>
      <c r="W49" s="72">
        <v>114</v>
      </c>
      <c r="X49" s="72" t="s">
        <v>42</v>
      </c>
      <c r="Y49" s="82"/>
      <c r="Z49" s="83"/>
    </row>
    <row r="50" spans="1:26" ht="66.5">
      <c r="A50" s="99"/>
      <c r="B50" s="89"/>
      <c r="C50" s="90"/>
      <c r="D50" s="71" t="s">
        <v>203</v>
      </c>
      <c r="E50" s="91" t="s">
        <v>208</v>
      </c>
      <c r="F50" s="72" t="s">
        <v>121</v>
      </c>
      <c r="G50" s="72">
        <v>2.4870000000000001</v>
      </c>
      <c r="H50" s="72" t="s">
        <v>36</v>
      </c>
      <c r="I50" s="72">
        <v>2270</v>
      </c>
      <c r="J50" s="74">
        <v>4</v>
      </c>
      <c r="K50" s="85">
        <v>17.8</v>
      </c>
      <c r="L50" s="86">
        <f t="shared" si="1"/>
        <v>130.43033707865169</v>
      </c>
      <c r="M50" s="77">
        <v>8.6999999999999993</v>
      </c>
      <c r="N50" s="78">
        <v>11.9</v>
      </c>
      <c r="O50" s="79" t="s">
        <v>205</v>
      </c>
      <c r="P50" s="72" t="s">
        <v>80</v>
      </c>
      <c r="Q50" s="72" t="s">
        <v>39</v>
      </c>
      <c r="R50" s="72" t="s">
        <v>40</v>
      </c>
      <c r="S50" s="72"/>
      <c r="T50" s="87" t="s">
        <v>41</v>
      </c>
      <c r="U50" s="81">
        <v>204</v>
      </c>
      <c r="V50" s="72">
        <v>149</v>
      </c>
      <c r="W50" s="72">
        <v>111</v>
      </c>
      <c r="X50" s="72" t="s">
        <v>42</v>
      </c>
      <c r="Y50" s="82"/>
      <c r="Z50" s="83"/>
    </row>
    <row r="51" spans="1:26" ht="66.5">
      <c r="A51" s="99"/>
      <c r="B51" s="89"/>
      <c r="C51" s="90"/>
      <c r="D51" s="71" t="s">
        <v>203</v>
      </c>
      <c r="E51" s="91" t="s">
        <v>209</v>
      </c>
      <c r="F51" s="72" t="s">
        <v>121</v>
      </c>
      <c r="G51" s="72">
        <v>2.4870000000000001</v>
      </c>
      <c r="H51" s="72" t="s">
        <v>36</v>
      </c>
      <c r="I51" s="72">
        <v>2290</v>
      </c>
      <c r="J51" s="74">
        <v>4</v>
      </c>
      <c r="K51" s="85">
        <v>17.8</v>
      </c>
      <c r="L51" s="86">
        <f t="shared" si="1"/>
        <v>130.43033707865169</v>
      </c>
      <c r="M51" s="77">
        <v>7.4</v>
      </c>
      <c r="N51" s="78">
        <v>10.6</v>
      </c>
      <c r="O51" s="79" t="s">
        <v>207</v>
      </c>
      <c r="P51" s="72" t="s">
        <v>80</v>
      </c>
      <c r="Q51" s="72" t="s">
        <v>39</v>
      </c>
      <c r="R51" s="72" t="s">
        <v>40</v>
      </c>
      <c r="S51" s="72"/>
      <c r="T51" s="87" t="s">
        <v>41</v>
      </c>
      <c r="U51" s="81">
        <v>240</v>
      </c>
      <c r="V51" s="72">
        <v>167</v>
      </c>
      <c r="W51" s="72">
        <v>113</v>
      </c>
      <c r="X51" s="72" t="s">
        <v>42</v>
      </c>
      <c r="Y51" s="82"/>
      <c r="Z51" s="83"/>
    </row>
    <row r="52" spans="1:26" ht="66.5">
      <c r="A52" s="99"/>
      <c r="B52" s="89"/>
      <c r="C52" s="90"/>
      <c r="D52" s="71" t="s">
        <v>210</v>
      </c>
      <c r="E52" s="91" t="s">
        <v>204</v>
      </c>
      <c r="F52" s="72" t="s">
        <v>147</v>
      </c>
      <c r="G52" s="72">
        <v>2.4870000000000001</v>
      </c>
      <c r="H52" s="72" t="s">
        <v>36</v>
      </c>
      <c r="I52" s="72">
        <v>2320</v>
      </c>
      <c r="J52" s="74">
        <v>7</v>
      </c>
      <c r="K52" s="85">
        <v>17.600000000000001</v>
      </c>
      <c r="L52" s="86">
        <f t="shared" si="1"/>
        <v>131.91249999999999</v>
      </c>
      <c r="M52" s="77">
        <v>7.4</v>
      </c>
      <c r="N52" s="78">
        <v>10.6</v>
      </c>
      <c r="O52" s="79" t="s">
        <v>211</v>
      </c>
      <c r="P52" s="72" t="s">
        <v>80</v>
      </c>
      <c r="Q52" s="72" t="s">
        <v>39</v>
      </c>
      <c r="R52" s="72" t="s">
        <v>54</v>
      </c>
      <c r="S52" s="72"/>
      <c r="T52" s="87" t="s">
        <v>41</v>
      </c>
      <c r="U52" s="81">
        <v>237</v>
      </c>
      <c r="V52" s="72">
        <v>166</v>
      </c>
      <c r="W52" s="72">
        <v>114</v>
      </c>
      <c r="X52" s="72" t="s">
        <v>42</v>
      </c>
      <c r="Y52" s="82"/>
      <c r="Z52" s="83"/>
    </row>
    <row r="53" spans="1:26" ht="66.5">
      <c r="A53" s="99"/>
      <c r="B53" s="89"/>
      <c r="C53" s="90"/>
      <c r="D53" s="71" t="s">
        <v>210</v>
      </c>
      <c r="E53" s="91" t="s">
        <v>206</v>
      </c>
      <c r="F53" s="72" t="s">
        <v>147</v>
      </c>
      <c r="G53" s="72">
        <v>2.4870000000000001</v>
      </c>
      <c r="H53" s="72" t="s">
        <v>36</v>
      </c>
      <c r="I53" s="72">
        <v>2340</v>
      </c>
      <c r="J53" s="74">
        <v>7</v>
      </c>
      <c r="K53" s="85">
        <v>17.600000000000001</v>
      </c>
      <c r="L53" s="86">
        <f t="shared" si="1"/>
        <v>131.91249999999999</v>
      </c>
      <c r="M53" s="77">
        <v>7.4</v>
      </c>
      <c r="N53" s="78">
        <v>10.6</v>
      </c>
      <c r="O53" s="79" t="s">
        <v>212</v>
      </c>
      <c r="P53" s="72" t="s">
        <v>80</v>
      </c>
      <c r="Q53" s="72" t="s">
        <v>39</v>
      </c>
      <c r="R53" s="72" t="s">
        <v>54</v>
      </c>
      <c r="S53" s="72"/>
      <c r="T53" s="87" t="s">
        <v>41</v>
      </c>
      <c r="U53" s="81">
        <v>237</v>
      </c>
      <c r="V53" s="72">
        <v>166</v>
      </c>
      <c r="W53" s="72">
        <v>116</v>
      </c>
      <c r="X53" s="72" t="s">
        <v>213</v>
      </c>
      <c r="Y53" s="82"/>
      <c r="Z53" s="83"/>
    </row>
    <row r="54" spans="1:26" ht="66.5">
      <c r="A54" s="99"/>
      <c r="B54" s="89"/>
      <c r="C54" s="90"/>
      <c r="D54" s="71" t="s">
        <v>210</v>
      </c>
      <c r="E54" s="91" t="s">
        <v>208</v>
      </c>
      <c r="F54" s="72" t="s">
        <v>147</v>
      </c>
      <c r="G54" s="72">
        <v>2.4870000000000001</v>
      </c>
      <c r="H54" s="72" t="s">
        <v>36</v>
      </c>
      <c r="I54" s="72">
        <v>2320</v>
      </c>
      <c r="J54" s="74">
        <v>4</v>
      </c>
      <c r="K54" s="85">
        <v>17.5</v>
      </c>
      <c r="L54" s="86">
        <f t="shared" si="1"/>
        <v>132.66628571428569</v>
      </c>
      <c r="M54" s="77">
        <v>7.4</v>
      </c>
      <c r="N54" s="78">
        <v>10.6</v>
      </c>
      <c r="O54" s="79" t="s">
        <v>211</v>
      </c>
      <c r="P54" s="72" t="s">
        <v>80</v>
      </c>
      <c r="Q54" s="72" t="s">
        <v>39</v>
      </c>
      <c r="R54" s="72" t="s">
        <v>54</v>
      </c>
      <c r="S54" s="72"/>
      <c r="T54" s="87" t="s">
        <v>41</v>
      </c>
      <c r="U54" s="81">
        <v>236</v>
      </c>
      <c r="V54" s="72">
        <v>165</v>
      </c>
      <c r="W54" s="72">
        <v>113</v>
      </c>
      <c r="X54" s="72" t="s">
        <v>42</v>
      </c>
      <c r="Y54" s="82"/>
      <c r="Z54" s="83"/>
    </row>
    <row r="55" spans="1:26" ht="66.5">
      <c r="A55" s="99"/>
      <c r="B55" s="92"/>
      <c r="C55" s="93"/>
      <c r="D55" s="71" t="s">
        <v>210</v>
      </c>
      <c r="E55" s="91" t="s">
        <v>209</v>
      </c>
      <c r="F55" s="72" t="s">
        <v>147</v>
      </c>
      <c r="G55" s="72">
        <v>2.4870000000000001</v>
      </c>
      <c r="H55" s="72" t="s">
        <v>36</v>
      </c>
      <c r="I55" s="72">
        <v>2340</v>
      </c>
      <c r="J55" s="74">
        <v>4</v>
      </c>
      <c r="K55" s="85">
        <v>17.5</v>
      </c>
      <c r="L55" s="86">
        <f t="shared" si="1"/>
        <v>132.66628571428569</v>
      </c>
      <c r="M55" s="77">
        <v>7.4</v>
      </c>
      <c r="N55" s="78">
        <v>10.6</v>
      </c>
      <c r="O55" s="79" t="s">
        <v>212</v>
      </c>
      <c r="P55" s="72" t="s">
        <v>80</v>
      </c>
      <c r="Q55" s="72" t="s">
        <v>39</v>
      </c>
      <c r="R55" s="72" t="s">
        <v>54</v>
      </c>
      <c r="S55" s="72"/>
      <c r="T55" s="87" t="s">
        <v>41</v>
      </c>
      <c r="U55" s="81">
        <v>236</v>
      </c>
      <c r="V55" s="72">
        <v>165</v>
      </c>
      <c r="W55" s="72">
        <v>115</v>
      </c>
      <c r="X55" s="72" t="s">
        <v>213</v>
      </c>
      <c r="Y55" s="82"/>
      <c r="Z55" s="83"/>
    </row>
    <row r="56" spans="1:26" ht="57">
      <c r="A56" s="99"/>
      <c r="B56" s="100"/>
      <c r="C56" s="101" t="s">
        <v>214</v>
      </c>
      <c r="D56" s="71" t="s">
        <v>215</v>
      </c>
      <c r="E56" s="91" t="s">
        <v>208</v>
      </c>
      <c r="F56" s="72" t="s">
        <v>189</v>
      </c>
      <c r="G56" s="72">
        <v>2.4929999999999999</v>
      </c>
      <c r="H56" s="72" t="s">
        <v>36</v>
      </c>
      <c r="I56" s="72" t="s">
        <v>216</v>
      </c>
      <c r="J56" s="74">
        <v>4</v>
      </c>
      <c r="K56" s="75">
        <v>17.7</v>
      </c>
      <c r="L56" s="76">
        <f>IF(K56&gt;0,1/K56*34.6*67.1,"")</f>
        <v>131.16723163841806</v>
      </c>
      <c r="M56" s="77">
        <v>12.2</v>
      </c>
      <c r="N56" s="78">
        <v>15.4</v>
      </c>
      <c r="O56" s="79" t="s">
        <v>125</v>
      </c>
      <c r="P56" s="72" t="s">
        <v>192</v>
      </c>
      <c r="Q56" s="72" t="s">
        <v>39</v>
      </c>
      <c r="R56" s="72" t="s">
        <v>193</v>
      </c>
      <c r="S56" s="72"/>
      <c r="T56" s="80" t="s">
        <v>41</v>
      </c>
      <c r="U56" s="81">
        <v>145</v>
      </c>
      <c r="V56" s="72">
        <v>114</v>
      </c>
      <c r="W56" s="72" t="s">
        <v>217</v>
      </c>
      <c r="X56" s="72" t="s">
        <v>195</v>
      </c>
      <c r="Y56" s="102"/>
      <c r="Z56" s="83"/>
    </row>
    <row r="57" spans="1:26" ht="66.5">
      <c r="A57" s="99"/>
      <c r="B57" s="96"/>
      <c r="C57" s="70" t="s">
        <v>218</v>
      </c>
      <c r="D57" s="71" t="s">
        <v>219</v>
      </c>
      <c r="E57" s="91" t="s">
        <v>220</v>
      </c>
      <c r="F57" s="72" t="s">
        <v>221</v>
      </c>
      <c r="G57" s="72">
        <v>3.456</v>
      </c>
      <c r="H57" s="72" t="s">
        <v>36</v>
      </c>
      <c r="I57" s="72">
        <v>1990</v>
      </c>
      <c r="J57" s="74">
        <v>4</v>
      </c>
      <c r="K57" s="75">
        <v>14.4</v>
      </c>
      <c r="L57" s="76">
        <f>IF(K57&gt;0,1/K57*34.6*67.1,"")</f>
        <v>161.22638888888889</v>
      </c>
      <c r="M57" s="77">
        <v>10.199999999999999</v>
      </c>
      <c r="N57" s="78">
        <v>13.5</v>
      </c>
      <c r="O57" s="79" t="s">
        <v>222</v>
      </c>
      <c r="P57" s="72" t="s">
        <v>80</v>
      </c>
      <c r="Q57" s="72" t="s">
        <v>39</v>
      </c>
      <c r="R57" s="72" t="s">
        <v>193</v>
      </c>
      <c r="S57" s="72"/>
      <c r="T57" s="80" t="s">
        <v>41</v>
      </c>
      <c r="U57" s="81">
        <v>141</v>
      </c>
      <c r="V57" s="72">
        <v>106</v>
      </c>
      <c r="W57" s="72">
        <v>75</v>
      </c>
      <c r="X57" s="72" t="s">
        <v>201</v>
      </c>
      <c r="Y57" s="82"/>
      <c r="Z57" s="83"/>
    </row>
    <row r="58" spans="1:26" ht="66.5">
      <c r="A58" s="99"/>
      <c r="B58" s="92"/>
      <c r="C58" s="93"/>
      <c r="D58" s="71" t="s">
        <v>219</v>
      </c>
      <c r="E58" s="91" t="s">
        <v>223</v>
      </c>
      <c r="F58" s="72" t="s">
        <v>221</v>
      </c>
      <c r="G58" s="72">
        <v>3.456</v>
      </c>
      <c r="H58" s="72" t="s">
        <v>36</v>
      </c>
      <c r="I58" s="72">
        <v>2010</v>
      </c>
      <c r="J58" s="74">
        <v>4</v>
      </c>
      <c r="K58" s="85">
        <v>14.4</v>
      </c>
      <c r="L58" s="86">
        <f>IF(K58&gt;0,1/K58*34.6*67.1,"")</f>
        <v>161.22638888888889</v>
      </c>
      <c r="M58" s="77">
        <v>9.4</v>
      </c>
      <c r="N58" s="78">
        <v>12.7</v>
      </c>
      <c r="O58" s="79" t="s">
        <v>224</v>
      </c>
      <c r="P58" s="72" t="s">
        <v>80</v>
      </c>
      <c r="Q58" s="72" t="s">
        <v>39</v>
      </c>
      <c r="R58" s="72" t="s">
        <v>193</v>
      </c>
      <c r="S58" s="72"/>
      <c r="T58" s="87" t="s">
        <v>41</v>
      </c>
      <c r="U58" s="81">
        <v>153</v>
      </c>
      <c r="V58" s="72">
        <v>113</v>
      </c>
      <c r="W58" s="72">
        <v>75</v>
      </c>
      <c r="X58" s="72" t="s">
        <v>201</v>
      </c>
      <c r="Y58" s="82"/>
      <c r="Z58" s="83"/>
    </row>
    <row r="59" spans="1:26" ht="47.5">
      <c r="A59" s="99"/>
      <c r="B59" s="96"/>
      <c r="C59" s="70" t="s">
        <v>225</v>
      </c>
      <c r="D59" s="71" t="s">
        <v>226</v>
      </c>
      <c r="E59" s="91" t="s">
        <v>120</v>
      </c>
      <c r="F59" s="72" t="s">
        <v>227</v>
      </c>
      <c r="G59" s="72">
        <v>2.4870000000000001</v>
      </c>
      <c r="H59" s="72" t="s">
        <v>71</v>
      </c>
      <c r="I59" s="72">
        <v>1620</v>
      </c>
      <c r="J59" s="74">
        <v>5</v>
      </c>
      <c r="K59" s="85">
        <v>14.4</v>
      </c>
      <c r="L59" s="86">
        <f t="shared" ref="L59:L70" si="2">IF(K59&gt;0,1/K59*34.6*67.1,"")</f>
        <v>161.22638888888889</v>
      </c>
      <c r="M59" s="77">
        <v>13.2</v>
      </c>
      <c r="N59" s="78">
        <v>16.5</v>
      </c>
      <c r="O59" s="79" t="s">
        <v>228</v>
      </c>
      <c r="P59" s="72" t="s">
        <v>229</v>
      </c>
      <c r="Q59" s="72" t="s">
        <v>39</v>
      </c>
      <c r="R59" s="72" t="s">
        <v>40</v>
      </c>
      <c r="S59" s="72"/>
      <c r="T59" s="103" t="s">
        <v>230</v>
      </c>
      <c r="U59" s="81">
        <v>109</v>
      </c>
      <c r="V59" s="72"/>
      <c r="W59" s="72">
        <v>63</v>
      </c>
      <c r="X59" s="72" t="s">
        <v>231</v>
      </c>
      <c r="Y59" s="102"/>
      <c r="Z59" s="83"/>
    </row>
    <row r="60" spans="1:26" ht="47.5">
      <c r="A60" s="99"/>
      <c r="B60" s="89"/>
      <c r="C60" s="90"/>
      <c r="D60" s="71" t="s">
        <v>226</v>
      </c>
      <c r="E60" s="91" t="s">
        <v>232</v>
      </c>
      <c r="F60" s="72" t="s">
        <v>227</v>
      </c>
      <c r="G60" s="72">
        <v>2.4870000000000001</v>
      </c>
      <c r="H60" s="72" t="s">
        <v>71</v>
      </c>
      <c r="I60" s="72" t="s">
        <v>233</v>
      </c>
      <c r="J60" s="74">
        <v>5</v>
      </c>
      <c r="K60" s="85">
        <v>14.2</v>
      </c>
      <c r="L60" s="86">
        <f t="shared" si="2"/>
        <v>163.49718309859156</v>
      </c>
      <c r="M60" s="77">
        <v>13.2</v>
      </c>
      <c r="N60" s="78">
        <v>16.5</v>
      </c>
      <c r="O60" s="79" t="s">
        <v>234</v>
      </c>
      <c r="P60" s="72" t="s">
        <v>229</v>
      </c>
      <c r="Q60" s="72" t="s">
        <v>39</v>
      </c>
      <c r="R60" s="72" t="s">
        <v>40</v>
      </c>
      <c r="S60" s="72" t="s">
        <v>235</v>
      </c>
      <c r="T60" s="103" t="s">
        <v>230</v>
      </c>
      <c r="U60" s="81">
        <v>107</v>
      </c>
      <c r="V60" s="72"/>
      <c r="W60" s="72" t="s">
        <v>236</v>
      </c>
      <c r="X60" s="72" t="s">
        <v>231</v>
      </c>
      <c r="Y60" s="102"/>
      <c r="Z60" s="83"/>
    </row>
    <row r="61" spans="1:26" ht="47.5">
      <c r="A61" s="99"/>
      <c r="B61" s="89"/>
      <c r="C61" s="90"/>
      <c r="D61" s="71" t="s">
        <v>226</v>
      </c>
      <c r="E61" s="91" t="s">
        <v>237</v>
      </c>
      <c r="F61" s="72" t="s">
        <v>227</v>
      </c>
      <c r="G61" s="72">
        <v>2.4870000000000001</v>
      </c>
      <c r="H61" s="72" t="s">
        <v>71</v>
      </c>
      <c r="I61" s="72" t="s">
        <v>238</v>
      </c>
      <c r="J61" s="74">
        <v>5</v>
      </c>
      <c r="K61" s="85">
        <v>14.2</v>
      </c>
      <c r="L61" s="86">
        <f t="shared" si="2"/>
        <v>163.49718309859156</v>
      </c>
      <c r="M61" s="77">
        <v>12.2</v>
      </c>
      <c r="N61" s="78">
        <v>15.4</v>
      </c>
      <c r="O61" s="79" t="s">
        <v>239</v>
      </c>
      <c r="P61" s="72" t="s">
        <v>229</v>
      </c>
      <c r="Q61" s="72" t="s">
        <v>39</v>
      </c>
      <c r="R61" s="72" t="s">
        <v>40</v>
      </c>
      <c r="S61" s="72" t="s">
        <v>235</v>
      </c>
      <c r="T61" s="103" t="s">
        <v>230</v>
      </c>
      <c r="U61" s="81">
        <v>116</v>
      </c>
      <c r="V61" s="72"/>
      <c r="W61" s="72">
        <v>63</v>
      </c>
      <c r="X61" s="72" t="s">
        <v>231</v>
      </c>
      <c r="Y61" s="102"/>
      <c r="Z61" s="83"/>
    </row>
    <row r="62" spans="1:26" ht="47.5">
      <c r="A62" s="99"/>
      <c r="B62" s="89"/>
      <c r="C62" s="90"/>
      <c r="D62" s="71" t="s">
        <v>226</v>
      </c>
      <c r="E62" s="91" t="s">
        <v>240</v>
      </c>
      <c r="F62" s="72" t="s">
        <v>227</v>
      </c>
      <c r="G62" s="72">
        <v>2.4870000000000001</v>
      </c>
      <c r="H62" s="72" t="s">
        <v>71</v>
      </c>
      <c r="I62" s="72">
        <v>1650</v>
      </c>
      <c r="J62" s="74">
        <v>5</v>
      </c>
      <c r="K62" s="85">
        <v>14.1</v>
      </c>
      <c r="L62" s="86">
        <f t="shared" si="2"/>
        <v>164.65673758865248</v>
      </c>
      <c r="M62" s="77">
        <v>13.2</v>
      </c>
      <c r="N62" s="78">
        <v>16.5</v>
      </c>
      <c r="O62" s="79" t="s">
        <v>241</v>
      </c>
      <c r="P62" s="72" t="s">
        <v>229</v>
      </c>
      <c r="Q62" s="72" t="s">
        <v>39</v>
      </c>
      <c r="R62" s="72" t="s">
        <v>40</v>
      </c>
      <c r="S62" s="72" t="s">
        <v>242</v>
      </c>
      <c r="T62" s="103" t="s">
        <v>230</v>
      </c>
      <c r="U62" s="81">
        <v>106</v>
      </c>
      <c r="V62" s="72"/>
      <c r="W62" s="72">
        <v>62</v>
      </c>
      <c r="X62" s="72" t="s">
        <v>231</v>
      </c>
      <c r="Y62" s="102"/>
      <c r="Z62" s="83"/>
    </row>
    <row r="63" spans="1:26" ht="47.5">
      <c r="A63" s="99"/>
      <c r="B63" s="89"/>
      <c r="C63" s="90"/>
      <c r="D63" s="71" t="s">
        <v>226</v>
      </c>
      <c r="E63" s="91" t="s">
        <v>243</v>
      </c>
      <c r="F63" s="72" t="s">
        <v>227</v>
      </c>
      <c r="G63" s="72">
        <v>2.4870000000000001</v>
      </c>
      <c r="H63" s="72" t="s">
        <v>71</v>
      </c>
      <c r="I63" s="72" t="s">
        <v>244</v>
      </c>
      <c r="J63" s="74">
        <v>5</v>
      </c>
      <c r="K63" s="85">
        <v>14.1</v>
      </c>
      <c r="L63" s="86">
        <f t="shared" si="2"/>
        <v>164.65673758865248</v>
      </c>
      <c r="M63" s="77">
        <v>12.2</v>
      </c>
      <c r="N63" s="78">
        <v>15.4</v>
      </c>
      <c r="O63" s="79" t="s">
        <v>245</v>
      </c>
      <c r="P63" s="72" t="s">
        <v>229</v>
      </c>
      <c r="Q63" s="72" t="s">
        <v>39</v>
      </c>
      <c r="R63" s="72" t="s">
        <v>40</v>
      </c>
      <c r="S63" s="72" t="s">
        <v>246</v>
      </c>
      <c r="T63" s="103" t="s">
        <v>230</v>
      </c>
      <c r="U63" s="81">
        <v>115</v>
      </c>
      <c r="V63" s="72"/>
      <c r="W63" s="72" t="s">
        <v>236</v>
      </c>
      <c r="X63" s="72" t="s">
        <v>231</v>
      </c>
      <c r="Y63" s="102"/>
      <c r="Z63" s="83"/>
    </row>
    <row r="64" spans="1:26" ht="47.5">
      <c r="A64" s="99"/>
      <c r="B64" s="89"/>
      <c r="C64" s="90"/>
      <c r="D64" s="71" t="s">
        <v>226</v>
      </c>
      <c r="E64" s="91" t="s">
        <v>247</v>
      </c>
      <c r="F64" s="72" t="s">
        <v>227</v>
      </c>
      <c r="G64" s="72">
        <v>2.4870000000000001</v>
      </c>
      <c r="H64" s="72" t="s">
        <v>71</v>
      </c>
      <c r="I64" s="72" t="s">
        <v>248</v>
      </c>
      <c r="J64" s="74">
        <v>5</v>
      </c>
      <c r="K64" s="85">
        <v>13.9</v>
      </c>
      <c r="L64" s="86">
        <f t="shared" si="2"/>
        <v>167.02589928057554</v>
      </c>
      <c r="M64" s="77">
        <v>13.2</v>
      </c>
      <c r="N64" s="78">
        <v>16.5</v>
      </c>
      <c r="O64" s="79" t="s">
        <v>249</v>
      </c>
      <c r="P64" s="72" t="s">
        <v>229</v>
      </c>
      <c r="Q64" s="72" t="s">
        <v>39</v>
      </c>
      <c r="R64" s="72" t="s">
        <v>40</v>
      </c>
      <c r="S64" s="72" t="s">
        <v>166</v>
      </c>
      <c r="T64" s="103" t="s">
        <v>230</v>
      </c>
      <c r="U64" s="81">
        <v>105</v>
      </c>
      <c r="V64" s="72"/>
      <c r="W64" s="72">
        <v>61</v>
      </c>
      <c r="X64" s="72" t="s">
        <v>231</v>
      </c>
      <c r="Y64" s="102"/>
      <c r="Z64" s="83"/>
    </row>
    <row r="65" spans="1:26" ht="47.5">
      <c r="A65" s="99"/>
      <c r="B65" s="89"/>
      <c r="C65" s="90"/>
      <c r="D65" s="71" t="s">
        <v>226</v>
      </c>
      <c r="E65" s="91" t="s">
        <v>250</v>
      </c>
      <c r="F65" s="72" t="s">
        <v>227</v>
      </c>
      <c r="G65" s="72">
        <v>2.4870000000000001</v>
      </c>
      <c r="H65" s="72" t="s">
        <v>71</v>
      </c>
      <c r="I65" s="72" t="s">
        <v>244</v>
      </c>
      <c r="J65" s="74">
        <v>5</v>
      </c>
      <c r="K65" s="85">
        <v>13.9</v>
      </c>
      <c r="L65" s="86">
        <f t="shared" si="2"/>
        <v>167.02589928057554</v>
      </c>
      <c r="M65" s="77">
        <v>12.2</v>
      </c>
      <c r="N65" s="78">
        <v>15.4</v>
      </c>
      <c r="O65" s="79" t="s">
        <v>245</v>
      </c>
      <c r="P65" s="72" t="s">
        <v>229</v>
      </c>
      <c r="Q65" s="72" t="s">
        <v>39</v>
      </c>
      <c r="R65" s="72" t="s">
        <v>40</v>
      </c>
      <c r="S65" s="72" t="s">
        <v>251</v>
      </c>
      <c r="T65" s="103" t="s">
        <v>230</v>
      </c>
      <c r="U65" s="81">
        <v>113</v>
      </c>
      <c r="V65" s="72"/>
      <c r="W65" s="72">
        <v>62</v>
      </c>
      <c r="X65" s="72" t="s">
        <v>231</v>
      </c>
      <c r="Y65" s="102"/>
      <c r="Z65" s="83"/>
    </row>
    <row r="66" spans="1:26" ht="47.5">
      <c r="A66" s="99"/>
      <c r="B66" s="89"/>
      <c r="C66" s="90"/>
      <c r="D66" s="71" t="s">
        <v>252</v>
      </c>
      <c r="E66" s="91" t="s">
        <v>120</v>
      </c>
      <c r="F66" s="72" t="s">
        <v>227</v>
      </c>
      <c r="G66" s="72">
        <v>2.4870000000000001</v>
      </c>
      <c r="H66" s="72" t="s">
        <v>71</v>
      </c>
      <c r="I66" s="72">
        <v>1680</v>
      </c>
      <c r="J66" s="74">
        <v>5</v>
      </c>
      <c r="K66" s="85">
        <v>13.9</v>
      </c>
      <c r="L66" s="86">
        <f t="shared" si="2"/>
        <v>167.02589928057554</v>
      </c>
      <c r="M66" s="77">
        <v>12.2</v>
      </c>
      <c r="N66" s="78">
        <v>15.4</v>
      </c>
      <c r="O66" s="79" t="s">
        <v>253</v>
      </c>
      <c r="P66" s="72" t="s">
        <v>229</v>
      </c>
      <c r="Q66" s="72" t="s">
        <v>39</v>
      </c>
      <c r="R66" s="72" t="s">
        <v>54</v>
      </c>
      <c r="S66" s="72"/>
      <c r="T66" s="103" t="s">
        <v>230</v>
      </c>
      <c r="U66" s="81">
        <v>113</v>
      </c>
      <c r="V66" s="72"/>
      <c r="W66" s="72">
        <v>62</v>
      </c>
      <c r="X66" s="72" t="s">
        <v>231</v>
      </c>
      <c r="Y66" s="102"/>
      <c r="Z66" s="83"/>
    </row>
    <row r="67" spans="1:26" ht="47.5">
      <c r="A67" s="99"/>
      <c r="B67" s="89"/>
      <c r="C67" s="90"/>
      <c r="D67" s="71" t="s">
        <v>252</v>
      </c>
      <c r="E67" s="91" t="s">
        <v>254</v>
      </c>
      <c r="F67" s="72" t="s">
        <v>227</v>
      </c>
      <c r="G67" s="72">
        <v>2.4870000000000001</v>
      </c>
      <c r="H67" s="72" t="s">
        <v>71</v>
      </c>
      <c r="I67" s="72" t="s">
        <v>255</v>
      </c>
      <c r="J67" s="74">
        <v>5</v>
      </c>
      <c r="K67" s="85">
        <v>13.8</v>
      </c>
      <c r="L67" s="86">
        <f t="shared" si="2"/>
        <v>168.23623188405796</v>
      </c>
      <c r="M67" s="77">
        <v>12.2</v>
      </c>
      <c r="N67" s="78">
        <v>15.4</v>
      </c>
      <c r="O67" s="79" t="s">
        <v>256</v>
      </c>
      <c r="P67" s="72" t="s">
        <v>229</v>
      </c>
      <c r="Q67" s="72" t="s">
        <v>39</v>
      </c>
      <c r="R67" s="72" t="s">
        <v>54</v>
      </c>
      <c r="S67" s="72" t="s">
        <v>105</v>
      </c>
      <c r="T67" s="103" t="s">
        <v>230</v>
      </c>
      <c r="U67" s="81">
        <v>113</v>
      </c>
      <c r="V67" s="72"/>
      <c r="W67" s="72" t="s">
        <v>236</v>
      </c>
      <c r="X67" s="72" t="s">
        <v>231</v>
      </c>
      <c r="Y67" s="102"/>
      <c r="Z67" s="83"/>
    </row>
    <row r="68" spans="1:26" ht="47.5">
      <c r="A68" s="99"/>
      <c r="B68" s="89"/>
      <c r="C68" s="90"/>
      <c r="D68" s="71" t="s">
        <v>252</v>
      </c>
      <c r="E68" s="91" t="s">
        <v>257</v>
      </c>
      <c r="F68" s="72" t="s">
        <v>227</v>
      </c>
      <c r="G68" s="72">
        <v>2.4870000000000001</v>
      </c>
      <c r="H68" s="72" t="s">
        <v>71</v>
      </c>
      <c r="I68" s="72" t="s">
        <v>258</v>
      </c>
      <c r="J68" s="74">
        <v>5</v>
      </c>
      <c r="K68" s="85">
        <v>13.7</v>
      </c>
      <c r="L68" s="86">
        <f t="shared" si="2"/>
        <v>169.46423357664233</v>
      </c>
      <c r="M68" s="77">
        <v>12.2</v>
      </c>
      <c r="N68" s="78">
        <v>15.4</v>
      </c>
      <c r="O68" s="79" t="s">
        <v>259</v>
      </c>
      <c r="P68" s="72" t="s">
        <v>229</v>
      </c>
      <c r="Q68" s="72" t="s">
        <v>39</v>
      </c>
      <c r="R68" s="72" t="s">
        <v>54</v>
      </c>
      <c r="S68" s="72" t="s">
        <v>132</v>
      </c>
      <c r="T68" s="103" t="s">
        <v>230</v>
      </c>
      <c r="U68" s="81">
        <v>112</v>
      </c>
      <c r="V68" s="72"/>
      <c r="W68" s="72" t="s">
        <v>236</v>
      </c>
      <c r="X68" s="72" t="s">
        <v>231</v>
      </c>
      <c r="Y68" s="102"/>
      <c r="Z68" s="83"/>
    </row>
    <row r="69" spans="1:26" ht="47.5">
      <c r="A69" s="99"/>
      <c r="B69" s="92"/>
      <c r="C69" s="93"/>
      <c r="D69" s="71" t="s">
        <v>252</v>
      </c>
      <c r="E69" s="91" t="s">
        <v>260</v>
      </c>
      <c r="F69" s="72" t="s">
        <v>227</v>
      </c>
      <c r="G69" s="72">
        <v>2.4870000000000001</v>
      </c>
      <c r="H69" s="72" t="s">
        <v>71</v>
      </c>
      <c r="I69" s="72" t="s">
        <v>261</v>
      </c>
      <c r="J69" s="74">
        <v>5</v>
      </c>
      <c r="K69" s="85">
        <v>13.5</v>
      </c>
      <c r="L69" s="86">
        <f t="shared" si="2"/>
        <v>171.97481481481481</v>
      </c>
      <c r="M69" s="77">
        <v>12.2</v>
      </c>
      <c r="N69" s="78">
        <v>15.4</v>
      </c>
      <c r="O69" s="79" t="s">
        <v>262</v>
      </c>
      <c r="P69" s="72" t="s">
        <v>229</v>
      </c>
      <c r="Q69" s="72" t="s">
        <v>39</v>
      </c>
      <c r="R69" s="72" t="s">
        <v>54</v>
      </c>
      <c r="S69" s="72" t="s">
        <v>140</v>
      </c>
      <c r="T69" s="103" t="s">
        <v>230</v>
      </c>
      <c r="U69" s="81">
        <v>110</v>
      </c>
      <c r="V69" s="72"/>
      <c r="W69" s="72" t="s">
        <v>263</v>
      </c>
      <c r="X69" s="72" t="s">
        <v>231</v>
      </c>
      <c r="Y69" s="102"/>
      <c r="Z69" s="83"/>
    </row>
    <row r="70" spans="1:26" ht="57">
      <c r="A70" s="99"/>
      <c r="B70" s="96"/>
      <c r="C70" s="70" t="s">
        <v>264</v>
      </c>
      <c r="D70" s="71" t="s">
        <v>265</v>
      </c>
      <c r="E70" s="91" t="s">
        <v>164</v>
      </c>
      <c r="F70" s="72" t="s">
        <v>266</v>
      </c>
      <c r="G70" s="72">
        <v>2.3929999999999998</v>
      </c>
      <c r="H70" s="72" t="s">
        <v>267</v>
      </c>
      <c r="I70" s="72">
        <v>2100</v>
      </c>
      <c r="J70" s="74">
        <v>5</v>
      </c>
      <c r="K70" s="85">
        <v>14.3</v>
      </c>
      <c r="L70" s="86">
        <f t="shared" si="2"/>
        <v>162.35384615384615</v>
      </c>
      <c r="M70" s="77">
        <v>9.4</v>
      </c>
      <c r="N70" s="78">
        <v>12.7</v>
      </c>
      <c r="O70" s="79" t="s">
        <v>268</v>
      </c>
      <c r="P70" s="72" t="s">
        <v>269</v>
      </c>
      <c r="Q70" s="72" t="s">
        <v>67</v>
      </c>
      <c r="R70" s="72" t="s">
        <v>54</v>
      </c>
      <c r="S70" s="72"/>
      <c r="T70" s="87" t="s">
        <v>230</v>
      </c>
      <c r="U70" s="81">
        <v>152</v>
      </c>
      <c r="V70" s="72">
        <v>112</v>
      </c>
      <c r="W70" s="72">
        <v>79</v>
      </c>
      <c r="X70" s="72" t="s">
        <v>201</v>
      </c>
      <c r="Y70" s="82"/>
      <c r="Z70" s="83"/>
    </row>
    <row r="71" spans="1:26" ht="57">
      <c r="A71" s="99"/>
      <c r="B71" s="89"/>
      <c r="C71" s="90"/>
      <c r="D71" s="71" t="s">
        <v>265</v>
      </c>
      <c r="E71" s="91" t="s">
        <v>270</v>
      </c>
      <c r="F71" s="72" t="s">
        <v>266</v>
      </c>
      <c r="G71" s="72">
        <v>2.3929999999999998</v>
      </c>
      <c r="H71" s="72" t="s">
        <v>267</v>
      </c>
      <c r="I71" s="72">
        <v>2110</v>
      </c>
      <c r="J71" s="74">
        <v>5</v>
      </c>
      <c r="K71" s="85">
        <v>14.3</v>
      </c>
      <c r="L71" s="86">
        <f>IF(K71&gt;0,1/K71*34.6*67.1,"")</f>
        <v>162.35384615384615</v>
      </c>
      <c r="M71" s="77">
        <v>8.6999999999999993</v>
      </c>
      <c r="N71" s="78">
        <v>11.9</v>
      </c>
      <c r="O71" s="79" t="s">
        <v>271</v>
      </c>
      <c r="P71" s="72" t="s">
        <v>269</v>
      </c>
      <c r="Q71" s="72" t="s">
        <v>67</v>
      </c>
      <c r="R71" s="72" t="s">
        <v>54</v>
      </c>
      <c r="S71" s="72"/>
      <c r="T71" s="106" t="s">
        <v>230</v>
      </c>
      <c r="U71" s="81">
        <v>164</v>
      </c>
      <c r="V71" s="72">
        <v>120</v>
      </c>
      <c r="W71" s="72">
        <v>79</v>
      </c>
      <c r="X71" s="72" t="s">
        <v>201</v>
      </c>
      <c r="Y71" s="82"/>
      <c r="Z71" s="83"/>
    </row>
    <row r="72" spans="1:26" ht="57">
      <c r="A72" s="99"/>
      <c r="B72" s="92"/>
      <c r="C72" s="93"/>
      <c r="D72" s="71" t="s">
        <v>265</v>
      </c>
      <c r="E72" s="91" t="s">
        <v>272</v>
      </c>
      <c r="F72" s="72" t="s">
        <v>266</v>
      </c>
      <c r="G72" s="72">
        <v>2.3929999999999998</v>
      </c>
      <c r="H72" s="72" t="s">
        <v>267</v>
      </c>
      <c r="I72" s="72" t="s">
        <v>273</v>
      </c>
      <c r="J72" s="74">
        <v>5</v>
      </c>
      <c r="K72" s="85">
        <v>14.3</v>
      </c>
      <c r="L72" s="86">
        <f>IF(K72&gt;0,1/K72*34.6*67.1,"")</f>
        <v>162.35384615384615</v>
      </c>
      <c r="M72" s="77">
        <v>8.6999999999999993</v>
      </c>
      <c r="N72" s="78">
        <v>11.9</v>
      </c>
      <c r="O72" s="79" t="s">
        <v>274</v>
      </c>
      <c r="P72" s="72" t="s">
        <v>269</v>
      </c>
      <c r="Q72" s="72" t="s">
        <v>67</v>
      </c>
      <c r="R72" s="72" t="s">
        <v>54</v>
      </c>
      <c r="S72" s="72"/>
      <c r="T72" s="87" t="s">
        <v>230</v>
      </c>
      <c r="U72" s="81">
        <v>164</v>
      </c>
      <c r="V72" s="72">
        <v>120</v>
      </c>
      <c r="W72" s="72" t="s">
        <v>275</v>
      </c>
      <c r="X72" s="72" t="s">
        <v>195</v>
      </c>
      <c r="Y72" s="82"/>
      <c r="Z72" s="83"/>
    </row>
    <row r="73" spans="1:26" ht="57">
      <c r="A73" s="99"/>
      <c r="B73" s="96"/>
      <c r="C73" s="70" t="s">
        <v>276</v>
      </c>
      <c r="D73" s="71" t="s">
        <v>277</v>
      </c>
      <c r="E73" s="91" t="s">
        <v>278</v>
      </c>
      <c r="F73" s="72" t="s">
        <v>266</v>
      </c>
      <c r="G73" s="72">
        <v>2.3929999999999998</v>
      </c>
      <c r="H73" s="72" t="s">
        <v>267</v>
      </c>
      <c r="I73" s="72" t="s">
        <v>279</v>
      </c>
      <c r="J73" s="74">
        <v>6</v>
      </c>
      <c r="K73" s="85">
        <v>13.8</v>
      </c>
      <c r="L73" s="86">
        <f t="shared" ref="L73:L112" si="3">IF(K73&gt;0,1/K73*34.6*67.1,"")</f>
        <v>168.23623188405796</v>
      </c>
      <c r="M73" s="77">
        <v>7.4</v>
      </c>
      <c r="N73" s="78">
        <v>10.6</v>
      </c>
      <c r="O73" s="79" t="s">
        <v>280</v>
      </c>
      <c r="P73" s="72" t="s">
        <v>269</v>
      </c>
      <c r="Q73" s="72" t="s">
        <v>67</v>
      </c>
      <c r="R73" s="72" t="s">
        <v>54</v>
      </c>
      <c r="S73" s="72"/>
      <c r="T73" s="87" t="s">
        <v>230</v>
      </c>
      <c r="U73" s="81">
        <v>186</v>
      </c>
      <c r="V73" s="72">
        <v>130</v>
      </c>
      <c r="W73" s="72" t="s">
        <v>145</v>
      </c>
      <c r="X73" s="72" t="s">
        <v>142</v>
      </c>
      <c r="Y73" s="82"/>
      <c r="Z73" s="83"/>
    </row>
    <row r="74" spans="1:26" ht="57">
      <c r="A74" s="99"/>
      <c r="B74" s="92"/>
      <c r="C74" s="93"/>
      <c r="D74" s="71" t="s">
        <v>277</v>
      </c>
      <c r="E74" s="91" t="s">
        <v>61</v>
      </c>
      <c r="F74" s="72" t="s">
        <v>266</v>
      </c>
      <c r="G74" s="72">
        <v>2.3929999999999998</v>
      </c>
      <c r="H74" s="72" t="s">
        <v>267</v>
      </c>
      <c r="I74" s="72" t="s">
        <v>281</v>
      </c>
      <c r="J74" s="74">
        <v>4</v>
      </c>
      <c r="K74" s="85">
        <v>13.5</v>
      </c>
      <c r="L74" s="86">
        <f t="shared" si="3"/>
        <v>171.97481481481481</v>
      </c>
      <c r="M74" s="77">
        <v>7.4</v>
      </c>
      <c r="N74" s="78">
        <v>10.6</v>
      </c>
      <c r="O74" s="79" t="s">
        <v>282</v>
      </c>
      <c r="P74" s="72" t="s">
        <v>269</v>
      </c>
      <c r="Q74" s="72" t="s">
        <v>67</v>
      </c>
      <c r="R74" s="72" t="s">
        <v>54</v>
      </c>
      <c r="S74" s="72"/>
      <c r="T74" s="87" t="s">
        <v>230</v>
      </c>
      <c r="U74" s="81">
        <v>182</v>
      </c>
      <c r="V74" s="72">
        <v>127</v>
      </c>
      <c r="W74" s="72" t="s">
        <v>145</v>
      </c>
      <c r="X74" s="72" t="s">
        <v>142</v>
      </c>
      <c r="Y74" s="82"/>
      <c r="Z74" s="83"/>
    </row>
    <row r="75" spans="1:26" ht="66.5">
      <c r="A75" s="99"/>
      <c r="B75" s="96"/>
      <c r="C75" s="70" t="s">
        <v>283</v>
      </c>
      <c r="D75" s="71" t="s">
        <v>284</v>
      </c>
      <c r="E75" s="91" t="s">
        <v>285</v>
      </c>
      <c r="F75" s="72" t="s">
        <v>221</v>
      </c>
      <c r="G75" s="72">
        <v>3.456</v>
      </c>
      <c r="H75" s="72" t="s">
        <v>36</v>
      </c>
      <c r="I75" s="72" t="s">
        <v>286</v>
      </c>
      <c r="J75" s="74">
        <v>5</v>
      </c>
      <c r="K75" s="75">
        <v>13.6</v>
      </c>
      <c r="L75" s="76">
        <f t="shared" si="3"/>
        <v>170.71029411764707</v>
      </c>
      <c r="M75" s="77">
        <v>8.6999999999999993</v>
      </c>
      <c r="N75" s="78">
        <v>11.9</v>
      </c>
      <c r="O75" s="79" t="s">
        <v>287</v>
      </c>
      <c r="P75" s="72" t="s">
        <v>80</v>
      </c>
      <c r="Q75" s="72" t="s">
        <v>39</v>
      </c>
      <c r="R75" s="72" t="s">
        <v>193</v>
      </c>
      <c r="S75" s="72"/>
      <c r="T75" s="107" t="s">
        <v>41</v>
      </c>
      <c r="U75" s="81">
        <v>156</v>
      </c>
      <c r="V75" s="72">
        <v>114</v>
      </c>
      <c r="W75" s="72" t="s">
        <v>288</v>
      </c>
      <c r="X75" s="72" t="s">
        <v>195</v>
      </c>
      <c r="Y75" s="82"/>
      <c r="Z75" s="83"/>
    </row>
    <row r="76" spans="1:26" ht="66.5">
      <c r="A76" s="99"/>
      <c r="B76" s="89"/>
      <c r="C76" s="90"/>
      <c r="D76" s="71" t="s">
        <v>284</v>
      </c>
      <c r="E76" s="91" t="s">
        <v>289</v>
      </c>
      <c r="F76" s="72" t="s">
        <v>221</v>
      </c>
      <c r="G76" s="72">
        <v>3.456</v>
      </c>
      <c r="H76" s="72" t="s">
        <v>36</v>
      </c>
      <c r="I76" s="72">
        <v>2270</v>
      </c>
      <c r="J76" s="74">
        <v>5</v>
      </c>
      <c r="K76" s="85">
        <v>13.6</v>
      </c>
      <c r="L76" s="86">
        <f t="shared" si="3"/>
        <v>170.71029411764707</v>
      </c>
      <c r="M76" s="77">
        <v>8.6999999999999993</v>
      </c>
      <c r="N76" s="78">
        <v>11.9</v>
      </c>
      <c r="O76" s="79" t="s">
        <v>205</v>
      </c>
      <c r="P76" s="72" t="s">
        <v>80</v>
      </c>
      <c r="Q76" s="72" t="s">
        <v>39</v>
      </c>
      <c r="R76" s="72" t="s">
        <v>193</v>
      </c>
      <c r="S76" s="72"/>
      <c r="T76" s="108" t="s">
        <v>41</v>
      </c>
      <c r="U76" s="81">
        <v>156</v>
      </c>
      <c r="V76" s="72">
        <v>114</v>
      </c>
      <c r="W76" s="72">
        <v>85</v>
      </c>
      <c r="X76" s="72" t="s">
        <v>290</v>
      </c>
      <c r="Y76" s="82"/>
      <c r="Z76" s="83"/>
    </row>
    <row r="77" spans="1:26" ht="66.5">
      <c r="A77" s="99"/>
      <c r="B77" s="89"/>
      <c r="C77" s="90"/>
      <c r="D77" s="71" t="s">
        <v>284</v>
      </c>
      <c r="E77" s="91" t="s">
        <v>291</v>
      </c>
      <c r="F77" s="72" t="s">
        <v>221</v>
      </c>
      <c r="G77" s="72">
        <v>3.456</v>
      </c>
      <c r="H77" s="72" t="s">
        <v>36</v>
      </c>
      <c r="I77" s="72" t="s">
        <v>292</v>
      </c>
      <c r="J77" s="74">
        <v>5</v>
      </c>
      <c r="K77" s="85">
        <v>13.6</v>
      </c>
      <c r="L77" s="86">
        <f t="shared" si="3"/>
        <v>170.71029411764707</v>
      </c>
      <c r="M77" s="77">
        <v>7.4</v>
      </c>
      <c r="N77" s="78">
        <v>10.6</v>
      </c>
      <c r="O77" s="79" t="s">
        <v>293</v>
      </c>
      <c r="P77" s="72" t="s">
        <v>80</v>
      </c>
      <c r="Q77" s="72" t="s">
        <v>39</v>
      </c>
      <c r="R77" s="72" t="s">
        <v>193</v>
      </c>
      <c r="S77" s="72"/>
      <c r="T77" s="108" t="s">
        <v>41</v>
      </c>
      <c r="U77" s="81">
        <v>183</v>
      </c>
      <c r="V77" s="72">
        <v>128</v>
      </c>
      <c r="W77" s="72" t="s">
        <v>294</v>
      </c>
      <c r="X77" s="72" t="s">
        <v>290</v>
      </c>
      <c r="Y77" s="82"/>
      <c r="Z77" s="83"/>
    </row>
    <row r="78" spans="1:26" ht="66.5">
      <c r="A78" s="99"/>
      <c r="B78" s="89"/>
      <c r="C78" s="90"/>
      <c r="D78" s="71" t="s">
        <v>295</v>
      </c>
      <c r="E78" s="91" t="s">
        <v>296</v>
      </c>
      <c r="F78" s="72" t="s">
        <v>221</v>
      </c>
      <c r="G78" s="72">
        <v>3.456</v>
      </c>
      <c r="H78" s="72" t="s">
        <v>36</v>
      </c>
      <c r="I78" s="72" t="s">
        <v>297</v>
      </c>
      <c r="J78" s="74">
        <v>5</v>
      </c>
      <c r="K78" s="85">
        <v>12.6</v>
      </c>
      <c r="L78" s="86">
        <f t="shared" si="3"/>
        <v>184.25873015873015</v>
      </c>
      <c r="M78" s="77">
        <v>7.4</v>
      </c>
      <c r="N78" s="78">
        <v>10.6</v>
      </c>
      <c r="O78" s="79" t="s">
        <v>298</v>
      </c>
      <c r="P78" s="72" t="s">
        <v>80</v>
      </c>
      <c r="Q78" s="72" t="s">
        <v>39</v>
      </c>
      <c r="R78" s="72" t="s">
        <v>54</v>
      </c>
      <c r="S78" s="72" t="s">
        <v>299</v>
      </c>
      <c r="T78" s="108" t="s">
        <v>41</v>
      </c>
      <c r="U78" s="81">
        <v>170</v>
      </c>
      <c r="V78" s="72">
        <v>118</v>
      </c>
      <c r="W78" s="72" t="s">
        <v>300</v>
      </c>
      <c r="X78" s="72" t="s">
        <v>290</v>
      </c>
      <c r="Y78" s="82"/>
      <c r="Z78" s="83"/>
    </row>
    <row r="79" spans="1:26" ht="66.5">
      <c r="A79" s="99"/>
      <c r="B79" s="89"/>
      <c r="C79" s="90"/>
      <c r="D79" s="71" t="s">
        <v>295</v>
      </c>
      <c r="E79" s="91" t="s">
        <v>301</v>
      </c>
      <c r="F79" s="72" t="s">
        <v>221</v>
      </c>
      <c r="G79" s="72">
        <v>3.456</v>
      </c>
      <c r="H79" s="72" t="s">
        <v>36</v>
      </c>
      <c r="I79" s="72">
        <v>2270</v>
      </c>
      <c r="J79" s="74">
        <v>5</v>
      </c>
      <c r="K79" s="85">
        <v>12.5</v>
      </c>
      <c r="L79" s="86">
        <f t="shared" si="3"/>
        <v>185.7328</v>
      </c>
      <c r="M79" s="77">
        <v>8.6999999999999993</v>
      </c>
      <c r="N79" s="78">
        <v>11.9</v>
      </c>
      <c r="O79" s="79" t="s">
        <v>302</v>
      </c>
      <c r="P79" s="72" t="s">
        <v>80</v>
      </c>
      <c r="Q79" s="72" t="s">
        <v>39</v>
      </c>
      <c r="R79" s="72" t="s">
        <v>54</v>
      </c>
      <c r="S79" s="72"/>
      <c r="T79" s="108" t="s">
        <v>41</v>
      </c>
      <c r="U79" s="81">
        <v>143</v>
      </c>
      <c r="V79" s="72">
        <v>105</v>
      </c>
      <c r="W79" s="72">
        <v>78</v>
      </c>
      <c r="X79" s="72" t="s">
        <v>201</v>
      </c>
      <c r="Y79" s="82"/>
      <c r="Z79" s="83"/>
    </row>
    <row r="80" spans="1:26" ht="66.5">
      <c r="A80" s="99"/>
      <c r="B80" s="89"/>
      <c r="C80" s="90"/>
      <c r="D80" s="71" t="s">
        <v>295</v>
      </c>
      <c r="E80" s="91" t="s">
        <v>303</v>
      </c>
      <c r="F80" s="72" t="s">
        <v>221</v>
      </c>
      <c r="G80" s="72">
        <v>3.456</v>
      </c>
      <c r="H80" s="72" t="s">
        <v>36</v>
      </c>
      <c r="I80" s="72" t="s">
        <v>304</v>
      </c>
      <c r="J80" s="74">
        <v>5</v>
      </c>
      <c r="K80" s="85">
        <v>12.5</v>
      </c>
      <c r="L80" s="86">
        <f t="shared" si="3"/>
        <v>185.7328</v>
      </c>
      <c r="M80" s="77">
        <v>7.4</v>
      </c>
      <c r="N80" s="78">
        <v>10.6</v>
      </c>
      <c r="O80" s="79" t="s">
        <v>305</v>
      </c>
      <c r="P80" s="72" t="s">
        <v>80</v>
      </c>
      <c r="Q80" s="72" t="s">
        <v>39</v>
      </c>
      <c r="R80" s="72" t="s">
        <v>54</v>
      </c>
      <c r="S80" s="72"/>
      <c r="T80" s="108" t="s">
        <v>41</v>
      </c>
      <c r="U80" s="81">
        <v>168</v>
      </c>
      <c r="V80" s="72">
        <v>117</v>
      </c>
      <c r="W80" s="72" t="s">
        <v>306</v>
      </c>
      <c r="X80" s="72" t="s">
        <v>201</v>
      </c>
      <c r="Y80" s="82"/>
      <c r="Z80" s="83"/>
    </row>
    <row r="81" spans="1:27" ht="66.5">
      <c r="A81" s="99"/>
      <c r="B81" s="89"/>
      <c r="C81" s="90"/>
      <c r="D81" s="71" t="s">
        <v>295</v>
      </c>
      <c r="E81" s="91" t="s">
        <v>307</v>
      </c>
      <c r="F81" s="72" t="s">
        <v>221</v>
      </c>
      <c r="G81" s="72">
        <v>3.456</v>
      </c>
      <c r="H81" s="72" t="s">
        <v>36</v>
      </c>
      <c r="I81" s="72" t="s">
        <v>308</v>
      </c>
      <c r="J81" s="74">
        <v>5</v>
      </c>
      <c r="K81" s="85">
        <v>12.5</v>
      </c>
      <c r="L81" s="86">
        <f t="shared" si="3"/>
        <v>185.7328</v>
      </c>
      <c r="M81" s="77">
        <v>7.4</v>
      </c>
      <c r="N81" s="78">
        <v>10.6</v>
      </c>
      <c r="O81" s="79" t="s">
        <v>309</v>
      </c>
      <c r="P81" s="72" t="s">
        <v>80</v>
      </c>
      <c r="Q81" s="72" t="s">
        <v>39</v>
      </c>
      <c r="R81" s="72" t="s">
        <v>54</v>
      </c>
      <c r="S81" s="72"/>
      <c r="T81" s="108" t="s">
        <v>41</v>
      </c>
      <c r="U81" s="81">
        <v>168</v>
      </c>
      <c r="V81" s="72">
        <v>117</v>
      </c>
      <c r="W81" s="72" t="s">
        <v>288</v>
      </c>
      <c r="X81" s="72" t="s">
        <v>195</v>
      </c>
      <c r="Y81" s="82"/>
      <c r="Z81" s="83"/>
    </row>
    <row r="82" spans="1:27" ht="66.5">
      <c r="A82" s="99"/>
      <c r="B82" s="109"/>
      <c r="C82" s="110"/>
      <c r="D82" s="71" t="s">
        <v>295</v>
      </c>
      <c r="E82" s="91" t="s">
        <v>310</v>
      </c>
      <c r="F82" s="72" t="s">
        <v>221</v>
      </c>
      <c r="G82" s="72">
        <v>3.456</v>
      </c>
      <c r="H82" s="72" t="s">
        <v>36</v>
      </c>
      <c r="I82" s="72">
        <v>2380</v>
      </c>
      <c r="J82" s="74">
        <v>5</v>
      </c>
      <c r="K82" s="85">
        <v>12.5</v>
      </c>
      <c r="L82" s="86">
        <f t="shared" si="3"/>
        <v>185.7328</v>
      </c>
      <c r="M82" s="77">
        <v>7.4</v>
      </c>
      <c r="N82" s="78">
        <v>10.6</v>
      </c>
      <c r="O82" s="79" t="s">
        <v>311</v>
      </c>
      <c r="P82" s="72" t="s">
        <v>80</v>
      </c>
      <c r="Q82" s="72" t="s">
        <v>39</v>
      </c>
      <c r="R82" s="72" t="s">
        <v>54</v>
      </c>
      <c r="S82" s="72" t="s">
        <v>312</v>
      </c>
      <c r="T82" s="108" t="s">
        <v>41</v>
      </c>
      <c r="U82" s="81">
        <v>168</v>
      </c>
      <c r="V82" s="72">
        <v>117</v>
      </c>
      <c r="W82" s="72">
        <v>85</v>
      </c>
      <c r="X82" s="72" t="s">
        <v>290</v>
      </c>
      <c r="Y82" s="82"/>
      <c r="Z82" s="83"/>
    </row>
    <row r="83" spans="1:27" ht="47.5">
      <c r="A83" s="99"/>
      <c r="B83" s="96"/>
      <c r="C83" s="70" t="s">
        <v>313</v>
      </c>
      <c r="D83" s="71" t="s">
        <v>314</v>
      </c>
      <c r="E83" s="91" t="s">
        <v>204</v>
      </c>
      <c r="F83" s="72" t="s">
        <v>315</v>
      </c>
      <c r="G83" s="72">
        <v>1.998</v>
      </c>
      <c r="H83" s="72" t="s">
        <v>71</v>
      </c>
      <c r="I83" s="72" t="s">
        <v>316</v>
      </c>
      <c r="J83" s="74">
        <v>5</v>
      </c>
      <c r="K83" s="85">
        <v>12.2</v>
      </c>
      <c r="L83" s="86">
        <f t="shared" si="3"/>
        <v>190.3</v>
      </c>
      <c r="M83" s="77">
        <v>13.2</v>
      </c>
      <c r="N83" s="78">
        <v>16.5</v>
      </c>
      <c r="O83" s="79" t="s">
        <v>249</v>
      </c>
      <c r="P83" s="72" t="s">
        <v>229</v>
      </c>
      <c r="Q83" s="72" t="s">
        <v>67</v>
      </c>
      <c r="R83" s="72" t="s">
        <v>193</v>
      </c>
      <c r="S83" s="72"/>
      <c r="T83" s="87"/>
      <c r="U83" s="81"/>
      <c r="V83" s="72"/>
      <c r="W83" s="72"/>
      <c r="X83" s="72"/>
      <c r="Y83" s="102"/>
      <c r="Z83" s="83"/>
    </row>
    <row r="84" spans="1:27" ht="47.5">
      <c r="A84" s="99"/>
      <c r="B84" s="92"/>
      <c r="C84" s="93"/>
      <c r="D84" s="71" t="s">
        <v>314</v>
      </c>
      <c r="E84" s="91" t="s">
        <v>206</v>
      </c>
      <c r="F84" s="72" t="s">
        <v>315</v>
      </c>
      <c r="G84" s="72">
        <v>1.998</v>
      </c>
      <c r="H84" s="72" t="s">
        <v>71</v>
      </c>
      <c r="I84" s="72" t="s">
        <v>238</v>
      </c>
      <c r="J84" s="74">
        <v>5</v>
      </c>
      <c r="K84" s="85">
        <v>12.2</v>
      </c>
      <c r="L84" s="86">
        <f t="shared" si="3"/>
        <v>190.3</v>
      </c>
      <c r="M84" s="77">
        <v>12.2</v>
      </c>
      <c r="N84" s="78">
        <v>15.4</v>
      </c>
      <c r="O84" s="79" t="s">
        <v>239</v>
      </c>
      <c r="P84" s="72" t="s">
        <v>229</v>
      </c>
      <c r="Q84" s="72" t="s">
        <v>67</v>
      </c>
      <c r="R84" s="72" t="s">
        <v>193</v>
      </c>
      <c r="S84" s="72"/>
      <c r="T84" s="87"/>
      <c r="U84" s="81">
        <v>100</v>
      </c>
      <c r="V84" s="72"/>
      <c r="W84" s="72"/>
      <c r="X84" s="72"/>
      <c r="Y84" s="102"/>
      <c r="Z84" s="83"/>
    </row>
    <row r="85" spans="1:27" ht="47.5">
      <c r="A85" s="99"/>
      <c r="B85" s="96"/>
      <c r="C85" s="70" t="s">
        <v>317</v>
      </c>
      <c r="D85" s="71" t="s">
        <v>318</v>
      </c>
      <c r="E85" s="91" t="s">
        <v>319</v>
      </c>
      <c r="F85" s="72" t="s">
        <v>320</v>
      </c>
      <c r="G85" s="72">
        <v>2.3929999999999998</v>
      </c>
      <c r="H85" s="72" t="s">
        <v>71</v>
      </c>
      <c r="I85" s="72" t="s">
        <v>321</v>
      </c>
      <c r="J85" s="74">
        <v>5</v>
      </c>
      <c r="K85" s="85">
        <v>12</v>
      </c>
      <c r="L85" s="86">
        <f t="shared" si="3"/>
        <v>193.47166666666664</v>
      </c>
      <c r="M85" s="77">
        <v>11.1</v>
      </c>
      <c r="N85" s="78">
        <v>14.4</v>
      </c>
      <c r="O85" s="79" t="s">
        <v>322</v>
      </c>
      <c r="P85" s="72" t="s">
        <v>229</v>
      </c>
      <c r="Q85" s="72" t="s">
        <v>67</v>
      </c>
      <c r="R85" s="72" t="s">
        <v>54</v>
      </c>
      <c r="S85" s="72" t="s">
        <v>105</v>
      </c>
      <c r="T85" s="103" t="s">
        <v>230</v>
      </c>
      <c r="U85" s="81">
        <v>108</v>
      </c>
      <c r="V85" s="72"/>
      <c r="W85" s="72" t="s">
        <v>323</v>
      </c>
      <c r="X85" s="72" t="s">
        <v>324</v>
      </c>
      <c r="Y85" s="82"/>
      <c r="Z85" s="104"/>
      <c r="AA85" s="105"/>
    </row>
    <row r="86" spans="1:27" ht="47.5">
      <c r="A86" s="99"/>
      <c r="B86" s="89"/>
      <c r="C86" s="90"/>
      <c r="D86" s="71" t="s">
        <v>318</v>
      </c>
      <c r="E86" s="91" t="s">
        <v>325</v>
      </c>
      <c r="F86" s="72" t="s">
        <v>320</v>
      </c>
      <c r="G86" s="72">
        <v>2.3929999999999998</v>
      </c>
      <c r="H86" s="72" t="s">
        <v>71</v>
      </c>
      <c r="I86" s="72" t="s">
        <v>326</v>
      </c>
      <c r="J86" s="74">
        <v>5</v>
      </c>
      <c r="K86" s="85">
        <v>11.9</v>
      </c>
      <c r="L86" s="86">
        <f t="shared" si="3"/>
        <v>195.0974789915966</v>
      </c>
      <c r="M86" s="77">
        <v>11.1</v>
      </c>
      <c r="N86" s="78">
        <v>14.4</v>
      </c>
      <c r="O86" s="79" t="s">
        <v>327</v>
      </c>
      <c r="P86" s="72" t="s">
        <v>229</v>
      </c>
      <c r="Q86" s="72" t="s">
        <v>67</v>
      </c>
      <c r="R86" s="72" t="s">
        <v>54</v>
      </c>
      <c r="S86" s="72" t="s">
        <v>132</v>
      </c>
      <c r="T86" s="103" t="s">
        <v>230</v>
      </c>
      <c r="U86" s="81">
        <v>107</v>
      </c>
      <c r="V86" s="72"/>
      <c r="W86" s="72" t="s">
        <v>323</v>
      </c>
      <c r="X86" s="72" t="s">
        <v>324</v>
      </c>
      <c r="Y86" s="82"/>
      <c r="Z86" s="104"/>
      <c r="AA86" s="105"/>
    </row>
    <row r="87" spans="1:27" ht="47.5">
      <c r="A87" s="99"/>
      <c r="B87" s="89"/>
      <c r="C87" s="90"/>
      <c r="D87" s="71" t="s">
        <v>318</v>
      </c>
      <c r="E87" s="91" t="s">
        <v>328</v>
      </c>
      <c r="F87" s="72" t="s">
        <v>320</v>
      </c>
      <c r="G87" s="72">
        <v>2.3929999999999998</v>
      </c>
      <c r="H87" s="72" t="s">
        <v>71</v>
      </c>
      <c r="I87" s="72">
        <v>1780</v>
      </c>
      <c r="J87" s="74">
        <v>5</v>
      </c>
      <c r="K87" s="85">
        <v>11.7</v>
      </c>
      <c r="L87" s="86">
        <f t="shared" si="3"/>
        <v>198.43247863247862</v>
      </c>
      <c r="M87" s="77">
        <v>11.1</v>
      </c>
      <c r="N87" s="78">
        <v>14.4</v>
      </c>
      <c r="O87" s="79" t="s">
        <v>329</v>
      </c>
      <c r="P87" s="72" t="s">
        <v>229</v>
      </c>
      <c r="Q87" s="72" t="s">
        <v>67</v>
      </c>
      <c r="R87" s="72" t="s">
        <v>54</v>
      </c>
      <c r="S87" s="72" t="s">
        <v>330</v>
      </c>
      <c r="T87" s="103" t="s">
        <v>230</v>
      </c>
      <c r="U87" s="81">
        <v>105</v>
      </c>
      <c r="V87" s="72"/>
      <c r="W87" s="72"/>
      <c r="X87" s="72"/>
      <c r="Y87" s="82"/>
      <c r="Z87" s="104"/>
      <c r="AA87" s="105"/>
    </row>
    <row r="88" spans="1:27" ht="57">
      <c r="A88" s="99"/>
      <c r="B88" s="89"/>
      <c r="C88" s="90"/>
      <c r="D88" s="71" t="s">
        <v>318</v>
      </c>
      <c r="E88" s="91" t="s">
        <v>331</v>
      </c>
      <c r="F88" s="72" t="s">
        <v>320</v>
      </c>
      <c r="G88" s="72">
        <v>2.3929999999999998</v>
      </c>
      <c r="H88" s="72" t="s">
        <v>71</v>
      </c>
      <c r="I88" s="72" t="s">
        <v>326</v>
      </c>
      <c r="J88" s="74">
        <v>5</v>
      </c>
      <c r="K88" s="85">
        <v>11.7</v>
      </c>
      <c r="L88" s="86">
        <f t="shared" si="3"/>
        <v>198.43247863247862</v>
      </c>
      <c r="M88" s="77">
        <v>11.1</v>
      </c>
      <c r="N88" s="78">
        <v>14.4</v>
      </c>
      <c r="O88" s="79" t="s">
        <v>327</v>
      </c>
      <c r="P88" s="72" t="s">
        <v>229</v>
      </c>
      <c r="Q88" s="72" t="s">
        <v>67</v>
      </c>
      <c r="R88" s="72" t="s">
        <v>54</v>
      </c>
      <c r="S88" s="72" t="s">
        <v>332</v>
      </c>
      <c r="T88" s="103" t="s">
        <v>230</v>
      </c>
      <c r="U88" s="81">
        <v>105</v>
      </c>
      <c r="V88" s="72"/>
      <c r="W88" s="72" t="s">
        <v>333</v>
      </c>
      <c r="X88" s="72" t="s">
        <v>324</v>
      </c>
      <c r="Y88" s="82"/>
      <c r="Z88" s="104"/>
      <c r="AA88" s="105"/>
    </row>
    <row r="89" spans="1:27" ht="47.5">
      <c r="A89" s="99"/>
      <c r="B89" s="100"/>
      <c r="C89" s="101" t="s">
        <v>334</v>
      </c>
      <c r="D89" s="71" t="s">
        <v>335</v>
      </c>
      <c r="E89" s="91" t="s">
        <v>206</v>
      </c>
      <c r="F89" s="72" t="s">
        <v>315</v>
      </c>
      <c r="G89" s="72">
        <v>1.998</v>
      </c>
      <c r="H89" s="72" t="s">
        <v>71</v>
      </c>
      <c r="I89" s="72" t="s">
        <v>336</v>
      </c>
      <c r="J89" s="74">
        <v>4</v>
      </c>
      <c r="K89" s="85">
        <v>12</v>
      </c>
      <c r="L89" s="86">
        <f>IF(K89&gt;0,1/K89*34.6*67.1,"")</f>
        <v>193.47166666666664</v>
      </c>
      <c r="M89" s="77">
        <v>12.2</v>
      </c>
      <c r="N89" s="78">
        <v>15.4</v>
      </c>
      <c r="O89" s="79" t="s">
        <v>337</v>
      </c>
      <c r="P89" s="72" t="s">
        <v>229</v>
      </c>
      <c r="Q89" s="72" t="s">
        <v>67</v>
      </c>
      <c r="R89" s="72" t="s">
        <v>193</v>
      </c>
      <c r="S89" s="72"/>
      <c r="T89" s="87"/>
      <c r="U89" s="81"/>
      <c r="V89" s="72"/>
      <c r="W89" s="72"/>
      <c r="X89" s="72"/>
      <c r="Y89" s="102"/>
      <c r="Z89" s="83"/>
    </row>
    <row r="90" spans="1:27" ht="47.5">
      <c r="A90" s="99"/>
      <c r="B90" s="96"/>
      <c r="C90" s="70" t="s">
        <v>338</v>
      </c>
      <c r="D90" s="71" t="s">
        <v>339</v>
      </c>
      <c r="E90" s="91" t="s">
        <v>340</v>
      </c>
      <c r="F90" s="72" t="s">
        <v>320</v>
      </c>
      <c r="G90" s="72">
        <v>2.3929999999999998</v>
      </c>
      <c r="H90" s="72" t="s">
        <v>71</v>
      </c>
      <c r="I90" s="72">
        <v>1870</v>
      </c>
      <c r="J90" s="74">
        <v>5</v>
      </c>
      <c r="K90" s="85">
        <v>11.8</v>
      </c>
      <c r="L90" s="86">
        <f t="shared" ref="L90:L92" si="4">IF(K90&gt;0,1/K90*34.6*67.1,"")</f>
        <v>196.75084745762712</v>
      </c>
      <c r="M90" s="77">
        <v>11.1</v>
      </c>
      <c r="N90" s="78">
        <v>14.4</v>
      </c>
      <c r="O90" s="79" t="s">
        <v>341</v>
      </c>
      <c r="P90" s="72" t="s">
        <v>229</v>
      </c>
      <c r="Q90" s="72" t="s">
        <v>67</v>
      </c>
      <c r="R90" s="72" t="s">
        <v>40</v>
      </c>
      <c r="S90" s="72"/>
      <c r="T90" s="87" t="s">
        <v>230</v>
      </c>
      <c r="U90" s="81">
        <v>106</v>
      </c>
      <c r="V90" s="72"/>
      <c r="W90" s="72">
        <v>57</v>
      </c>
      <c r="X90" s="72" t="s">
        <v>324</v>
      </c>
      <c r="Y90" s="82"/>
      <c r="Z90" s="83"/>
    </row>
    <row r="91" spans="1:27" ht="47.5">
      <c r="A91" s="99"/>
      <c r="B91" s="89"/>
      <c r="C91" s="90"/>
      <c r="D91" s="71" t="s">
        <v>339</v>
      </c>
      <c r="E91" s="91" t="s">
        <v>342</v>
      </c>
      <c r="F91" s="72" t="s">
        <v>320</v>
      </c>
      <c r="G91" s="72">
        <v>2.3929999999999998</v>
      </c>
      <c r="H91" s="72" t="s">
        <v>71</v>
      </c>
      <c r="I91" s="72" t="s">
        <v>343</v>
      </c>
      <c r="J91" s="74">
        <v>5</v>
      </c>
      <c r="K91" s="85">
        <v>11.8</v>
      </c>
      <c r="L91" s="86">
        <f t="shared" si="4"/>
        <v>196.75084745762712</v>
      </c>
      <c r="M91" s="77">
        <v>10.199999999999999</v>
      </c>
      <c r="N91" s="78">
        <v>13.5</v>
      </c>
      <c r="O91" s="79" t="s">
        <v>344</v>
      </c>
      <c r="P91" s="72" t="s">
        <v>229</v>
      </c>
      <c r="Q91" s="72" t="s">
        <v>67</v>
      </c>
      <c r="R91" s="72" t="s">
        <v>40</v>
      </c>
      <c r="S91" s="72"/>
      <c r="T91" s="87" t="s">
        <v>230</v>
      </c>
      <c r="U91" s="81">
        <v>115</v>
      </c>
      <c r="V91" s="72"/>
      <c r="W91" s="72" t="s">
        <v>345</v>
      </c>
      <c r="X91" s="72" t="s">
        <v>324</v>
      </c>
      <c r="Y91" s="82"/>
      <c r="Z91" s="83"/>
    </row>
    <row r="92" spans="1:27" ht="47.5">
      <c r="A92" s="99"/>
      <c r="B92" s="92"/>
      <c r="C92" s="93"/>
      <c r="D92" s="71" t="s">
        <v>346</v>
      </c>
      <c r="E92" s="91" t="s">
        <v>347</v>
      </c>
      <c r="F92" s="72" t="s">
        <v>320</v>
      </c>
      <c r="G92" s="72">
        <v>2.3929999999999998</v>
      </c>
      <c r="H92" s="72" t="s">
        <v>71</v>
      </c>
      <c r="I92" s="72" t="s">
        <v>348</v>
      </c>
      <c r="J92" s="74">
        <v>5</v>
      </c>
      <c r="K92" s="85">
        <v>11.2</v>
      </c>
      <c r="L92" s="86">
        <f t="shared" si="4"/>
        <v>207.29107142857143</v>
      </c>
      <c r="M92" s="77">
        <v>10.199999999999999</v>
      </c>
      <c r="N92" s="78">
        <v>13.5</v>
      </c>
      <c r="O92" s="79" t="s">
        <v>349</v>
      </c>
      <c r="P92" s="72" t="s">
        <v>229</v>
      </c>
      <c r="Q92" s="72" t="s">
        <v>67</v>
      </c>
      <c r="R92" s="72" t="s">
        <v>54</v>
      </c>
      <c r="S92" s="72"/>
      <c r="T92" s="87" t="s">
        <v>230</v>
      </c>
      <c r="U92" s="81">
        <v>109</v>
      </c>
      <c r="V92" s="72"/>
      <c r="W92" s="72" t="s">
        <v>350</v>
      </c>
      <c r="X92" s="72" t="s">
        <v>324</v>
      </c>
      <c r="Y92" s="82"/>
      <c r="Z92" s="83"/>
    </row>
    <row r="93" spans="1:27" ht="28.5">
      <c r="A93" s="99"/>
      <c r="B93" s="100"/>
      <c r="C93" s="101" t="s">
        <v>351</v>
      </c>
      <c r="D93" s="71" t="s">
        <v>352</v>
      </c>
      <c r="E93" s="91" t="s">
        <v>204</v>
      </c>
      <c r="F93" s="72" t="s">
        <v>353</v>
      </c>
      <c r="G93" s="72">
        <v>3.456</v>
      </c>
      <c r="H93" s="72" t="s">
        <v>71</v>
      </c>
      <c r="I93" s="72" t="s">
        <v>354</v>
      </c>
      <c r="J93" s="74">
        <v>5</v>
      </c>
      <c r="K93" s="85">
        <v>10.7</v>
      </c>
      <c r="L93" s="86">
        <f t="shared" si="3"/>
        <v>216.97757009345796</v>
      </c>
      <c r="M93" s="77">
        <v>12.2</v>
      </c>
      <c r="N93" s="78">
        <v>15.4</v>
      </c>
      <c r="O93" s="79" t="s">
        <v>245</v>
      </c>
      <c r="P93" s="72" t="s">
        <v>66</v>
      </c>
      <c r="Q93" s="72" t="s">
        <v>67</v>
      </c>
      <c r="R93" s="72" t="s">
        <v>193</v>
      </c>
      <c r="S93" s="72"/>
      <c r="T93" s="87"/>
      <c r="U93" s="81"/>
      <c r="V93" s="72"/>
      <c r="W93" s="72"/>
      <c r="X93" s="72"/>
      <c r="Y93" s="102"/>
      <c r="Z93" s="83"/>
    </row>
    <row r="94" spans="1:27" ht="28.5">
      <c r="A94" s="99"/>
      <c r="B94" s="100"/>
      <c r="C94" s="101" t="s">
        <v>355</v>
      </c>
      <c r="D94" s="71" t="s">
        <v>356</v>
      </c>
      <c r="E94" s="91" t="s">
        <v>278</v>
      </c>
      <c r="F94" s="72" t="s">
        <v>353</v>
      </c>
      <c r="G94" s="72">
        <v>3.456</v>
      </c>
      <c r="H94" s="72" t="s">
        <v>71</v>
      </c>
      <c r="I94" s="72" t="s">
        <v>190</v>
      </c>
      <c r="J94" s="74">
        <v>4</v>
      </c>
      <c r="K94" s="85">
        <v>10.6</v>
      </c>
      <c r="L94" s="86">
        <f>IF(K94&gt;0,1/K94*34.6*67.1,"")</f>
        <v>219.02452830188679</v>
      </c>
      <c r="M94" s="77">
        <v>12.2</v>
      </c>
      <c r="N94" s="78">
        <v>15.4</v>
      </c>
      <c r="O94" s="79" t="s">
        <v>191</v>
      </c>
      <c r="P94" s="72" t="s">
        <v>66</v>
      </c>
      <c r="Q94" s="72" t="s">
        <v>67</v>
      </c>
      <c r="R94" s="72" t="s">
        <v>193</v>
      </c>
      <c r="S94" s="72"/>
      <c r="T94" s="87"/>
      <c r="U94" s="81"/>
      <c r="V94" s="72"/>
      <c r="W94" s="72"/>
      <c r="X94" s="72"/>
      <c r="Y94" s="102"/>
      <c r="Z94" s="83"/>
    </row>
    <row r="95" spans="1:27" ht="47.5">
      <c r="A95" s="99"/>
      <c r="B95" s="111"/>
      <c r="C95" s="112" t="s">
        <v>357</v>
      </c>
      <c r="D95" s="71" t="s">
        <v>358</v>
      </c>
      <c r="E95" s="91" t="s">
        <v>359</v>
      </c>
      <c r="F95" s="72" t="s">
        <v>360</v>
      </c>
      <c r="G95" s="72">
        <v>3.444</v>
      </c>
      <c r="H95" s="72" t="s">
        <v>361</v>
      </c>
      <c r="I95" s="72" t="s">
        <v>362</v>
      </c>
      <c r="J95" s="74">
        <v>5</v>
      </c>
      <c r="K95" s="85">
        <v>10.1</v>
      </c>
      <c r="L95" s="86">
        <f t="shared" ref="L95:L101" si="5">IF(K95&gt;0,1/K95*34.6*67.1,"")</f>
        <v>229.86732673267326</v>
      </c>
      <c r="M95" s="77">
        <v>8.6999999999999993</v>
      </c>
      <c r="N95" s="78">
        <v>11.9</v>
      </c>
      <c r="O95" s="79" t="s">
        <v>363</v>
      </c>
      <c r="P95" s="72" t="s">
        <v>229</v>
      </c>
      <c r="Q95" s="72" t="s">
        <v>67</v>
      </c>
      <c r="R95" s="72" t="s">
        <v>193</v>
      </c>
      <c r="S95" s="72"/>
      <c r="T95" s="108"/>
      <c r="U95" s="81">
        <v>116</v>
      </c>
      <c r="V95" s="72"/>
      <c r="W95" s="72" t="s">
        <v>364</v>
      </c>
      <c r="X95" s="72" t="s">
        <v>324</v>
      </c>
      <c r="Y95" s="82"/>
      <c r="Z95" s="83"/>
    </row>
    <row r="96" spans="1:27" ht="47.5">
      <c r="A96" s="99"/>
      <c r="B96" s="89"/>
      <c r="C96" s="90"/>
      <c r="D96" s="71" t="s">
        <v>358</v>
      </c>
      <c r="E96" s="91" t="s">
        <v>365</v>
      </c>
      <c r="F96" s="72" t="s">
        <v>360</v>
      </c>
      <c r="G96" s="72">
        <v>3.444</v>
      </c>
      <c r="H96" s="72" t="s">
        <v>361</v>
      </c>
      <c r="I96" s="72" t="s">
        <v>366</v>
      </c>
      <c r="J96" s="74">
        <v>5</v>
      </c>
      <c r="K96" s="85">
        <v>10.1</v>
      </c>
      <c r="L96" s="86">
        <f t="shared" si="5"/>
        <v>229.86732673267326</v>
      </c>
      <c r="M96" s="77">
        <v>8.6999999999999993</v>
      </c>
      <c r="N96" s="78">
        <v>11.9</v>
      </c>
      <c r="O96" s="79" t="s">
        <v>367</v>
      </c>
      <c r="P96" s="72" t="s">
        <v>229</v>
      </c>
      <c r="Q96" s="72" t="s">
        <v>67</v>
      </c>
      <c r="R96" s="72" t="s">
        <v>193</v>
      </c>
      <c r="S96" s="72"/>
      <c r="T96" s="108"/>
      <c r="U96" s="81">
        <v>116</v>
      </c>
      <c r="V96" s="72"/>
      <c r="W96" s="72" t="s">
        <v>368</v>
      </c>
      <c r="X96" s="72" t="s">
        <v>231</v>
      </c>
      <c r="Y96" s="82"/>
      <c r="Z96" s="83"/>
    </row>
    <row r="97" spans="1:26" ht="47.5">
      <c r="A97" s="99"/>
      <c r="B97" s="89"/>
      <c r="C97" s="90"/>
      <c r="D97" s="71" t="s">
        <v>369</v>
      </c>
      <c r="E97" s="91" t="s">
        <v>370</v>
      </c>
      <c r="F97" s="72" t="s">
        <v>360</v>
      </c>
      <c r="G97" s="72">
        <v>3.444</v>
      </c>
      <c r="H97" s="72" t="s">
        <v>361</v>
      </c>
      <c r="I97" s="72" t="s">
        <v>371</v>
      </c>
      <c r="J97" s="74">
        <v>5</v>
      </c>
      <c r="K97" s="85">
        <v>9.5</v>
      </c>
      <c r="L97" s="86">
        <f t="shared" si="5"/>
        <v>244.38526315789471</v>
      </c>
      <c r="M97" s="77">
        <v>8.6999999999999993</v>
      </c>
      <c r="N97" s="78">
        <v>11.9</v>
      </c>
      <c r="O97" s="79" t="s">
        <v>372</v>
      </c>
      <c r="P97" s="72" t="s">
        <v>229</v>
      </c>
      <c r="Q97" s="72" t="s">
        <v>67</v>
      </c>
      <c r="R97" s="72" t="s">
        <v>54</v>
      </c>
      <c r="S97" s="72"/>
      <c r="T97" s="108"/>
      <c r="U97" s="81">
        <v>109</v>
      </c>
      <c r="V97" s="72"/>
      <c r="W97" s="72" t="s">
        <v>364</v>
      </c>
      <c r="X97" s="72" t="s">
        <v>324</v>
      </c>
      <c r="Y97" s="82"/>
      <c r="Z97" s="83"/>
    </row>
    <row r="98" spans="1:26" ht="47.5">
      <c r="A98" s="99"/>
      <c r="B98" s="89"/>
      <c r="C98" s="90"/>
      <c r="D98" s="71" t="s">
        <v>369</v>
      </c>
      <c r="E98" s="91" t="s">
        <v>373</v>
      </c>
      <c r="F98" s="72" t="s">
        <v>360</v>
      </c>
      <c r="G98" s="72">
        <v>3.444</v>
      </c>
      <c r="H98" s="72" t="s">
        <v>361</v>
      </c>
      <c r="I98" s="72">
        <v>2280</v>
      </c>
      <c r="J98" s="74">
        <v>5</v>
      </c>
      <c r="K98" s="85">
        <v>9.5</v>
      </c>
      <c r="L98" s="86">
        <f t="shared" si="5"/>
        <v>244.38526315789471</v>
      </c>
      <c r="M98" s="77">
        <v>7.4</v>
      </c>
      <c r="N98" s="78">
        <v>10.6</v>
      </c>
      <c r="O98" s="79" t="s">
        <v>374</v>
      </c>
      <c r="P98" s="72" t="s">
        <v>229</v>
      </c>
      <c r="Q98" s="72" t="s">
        <v>67</v>
      </c>
      <c r="R98" s="72" t="s">
        <v>54</v>
      </c>
      <c r="S98" s="72"/>
      <c r="T98" s="108"/>
      <c r="U98" s="81">
        <v>128</v>
      </c>
      <c r="V98" s="72"/>
      <c r="W98" s="72">
        <v>59</v>
      </c>
      <c r="X98" s="72" t="s">
        <v>324</v>
      </c>
      <c r="Y98" s="82"/>
      <c r="Z98" s="83"/>
    </row>
    <row r="99" spans="1:26" ht="47.5">
      <c r="A99" s="99"/>
      <c r="B99" s="92"/>
      <c r="C99" s="93"/>
      <c r="D99" s="71" t="s">
        <v>369</v>
      </c>
      <c r="E99" s="91" t="s">
        <v>365</v>
      </c>
      <c r="F99" s="72" t="s">
        <v>360</v>
      </c>
      <c r="G99" s="72">
        <v>3.444</v>
      </c>
      <c r="H99" s="72" t="s">
        <v>361</v>
      </c>
      <c r="I99" s="72" t="s">
        <v>375</v>
      </c>
      <c r="J99" s="74">
        <v>5</v>
      </c>
      <c r="K99" s="85">
        <v>9.5</v>
      </c>
      <c r="L99" s="86">
        <f t="shared" si="5"/>
        <v>244.38526315789471</v>
      </c>
      <c r="M99" s="77">
        <v>7.4</v>
      </c>
      <c r="N99" s="78">
        <v>10.6</v>
      </c>
      <c r="O99" s="79" t="s">
        <v>376</v>
      </c>
      <c r="P99" s="72" t="s">
        <v>229</v>
      </c>
      <c r="Q99" s="72" t="s">
        <v>67</v>
      </c>
      <c r="R99" s="72" t="s">
        <v>54</v>
      </c>
      <c r="S99" s="72"/>
      <c r="T99" s="108"/>
      <c r="U99" s="81">
        <v>128</v>
      </c>
      <c r="V99" s="72"/>
      <c r="W99" s="72" t="s">
        <v>377</v>
      </c>
      <c r="X99" s="72" t="s">
        <v>231</v>
      </c>
      <c r="Y99" s="82"/>
      <c r="Z99" s="83"/>
    </row>
    <row r="100" spans="1:26" ht="57">
      <c r="A100" s="99"/>
      <c r="B100" s="96"/>
      <c r="C100" s="70" t="s">
        <v>378</v>
      </c>
      <c r="D100" s="71" t="s">
        <v>379</v>
      </c>
      <c r="E100" s="113" t="s">
        <v>380</v>
      </c>
      <c r="F100" s="72" t="s">
        <v>381</v>
      </c>
      <c r="G100" s="114">
        <v>3.444</v>
      </c>
      <c r="H100" s="72" t="s">
        <v>361</v>
      </c>
      <c r="I100" s="72" t="s">
        <v>382</v>
      </c>
      <c r="J100" s="74" t="s">
        <v>383</v>
      </c>
      <c r="K100" s="75">
        <v>9.3000000000000007</v>
      </c>
      <c r="L100" s="76">
        <f t="shared" si="5"/>
        <v>249.64086021505372</v>
      </c>
      <c r="M100" s="77">
        <v>7.4</v>
      </c>
      <c r="N100" s="78">
        <v>10.6</v>
      </c>
      <c r="O100" s="79" t="s">
        <v>384</v>
      </c>
      <c r="P100" s="72" t="s">
        <v>269</v>
      </c>
      <c r="Q100" s="72" t="s">
        <v>67</v>
      </c>
      <c r="R100" s="72" t="s">
        <v>54</v>
      </c>
      <c r="S100" s="72"/>
      <c r="T100" s="115" t="s">
        <v>230</v>
      </c>
      <c r="U100" s="81">
        <v>125</v>
      </c>
      <c r="V100" s="72"/>
      <c r="W100" s="72" t="s">
        <v>385</v>
      </c>
      <c r="X100" s="72" t="s">
        <v>167</v>
      </c>
      <c r="Y100" s="82"/>
      <c r="Z100" s="83"/>
    </row>
    <row r="101" spans="1:26" ht="57">
      <c r="A101" s="99"/>
      <c r="B101" s="92"/>
      <c r="C101" s="93"/>
      <c r="D101" s="71" t="s">
        <v>379</v>
      </c>
      <c r="E101" s="113" t="s">
        <v>386</v>
      </c>
      <c r="F101" s="72" t="s">
        <v>381</v>
      </c>
      <c r="G101" s="114">
        <v>3.444</v>
      </c>
      <c r="H101" s="72" t="s">
        <v>361</v>
      </c>
      <c r="I101" s="72" t="s">
        <v>387</v>
      </c>
      <c r="J101" s="74" t="s">
        <v>388</v>
      </c>
      <c r="K101" s="85">
        <v>9.3000000000000007</v>
      </c>
      <c r="L101" s="86">
        <f t="shared" si="5"/>
        <v>249.64086021505372</v>
      </c>
      <c r="M101" s="77">
        <v>7.4</v>
      </c>
      <c r="N101" s="78">
        <v>10.6</v>
      </c>
      <c r="O101" s="79" t="s">
        <v>389</v>
      </c>
      <c r="P101" s="72" t="s">
        <v>269</v>
      </c>
      <c r="Q101" s="72" t="s">
        <v>67</v>
      </c>
      <c r="R101" s="72" t="s">
        <v>54</v>
      </c>
      <c r="S101" s="72"/>
      <c r="T101" s="116" t="s">
        <v>230</v>
      </c>
      <c r="U101" s="81">
        <v>125</v>
      </c>
      <c r="V101" s="72"/>
      <c r="W101" s="72" t="s">
        <v>141</v>
      </c>
      <c r="X101" s="72" t="s">
        <v>142</v>
      </c>
      <c r="Y101" s="82"/>
      <c r="Z101" s="83"/>
    </row>
    <row r="102" spans="1:26" ht="28.5">
      <c r="A102" s="99"/>
      <c r="B102" s="100"/>
      <c r="C102" s="101" t="s">
        <v>390</v>
      </c>
      <c r="D102" s="71" t="s">
        <v>391</v>
      </c>
      <c r="E102" s="91" t="s">
        <v>204</v>
      </c>
      <c r="F102" s="72" t="s">
        <v>392</v>
      </c>
      <c r="G102" s="72">
        <v>4.968</v>
      </c>
      <c r="H102" s="72" t="s">
        <v>71</v>
      </c>
      <c r="I102" s="72" t="s">
        <v>393</v>
      </c>
      <c r="J102" s="74">
        <v>5</v>
      </c>
      <c r="K102" s="85">
        <v>9</v>
      </c>
      <c r="L102" s="86">
        <f t="shared" si="3"/>
        <v>257.96222222222218</v>
      </c>
      <c r="M102" s="77">
        <v>12.2</v>
      </c>
      <c r="N102" s="78">
        <v>15.4</v>
      </c>
      <c r="O102" s="79" t="s">
        <v>394</v>
      </c>
      <c r="P102" s="72" t="s">
        <v>66</v>
      </c>
      <c r="Q102" s="72" t="s">
        <v>67</v>
      </c>
      <c r="R102" s="72" t="s">
        <v>193</v>
      </c>
      <c r="S102" s="72"/>
      <c r="T102" s="87" t="s">
        <v>230</v>
      </c>
      <c r="U102" s="81"/>
      <c r="V102" s="72"/>
      <c r="W102" s="72"/>
      <c r="X102" s="72"/>
      <c r="Y102" s="102"/>
      <c r="Z102" s="83"/>
    </row>
    <row r="103" spans="1:26" ht="28.5">
      <c r="A103" s="99"/>
      <c r="B103" s="96"/>
      <c r="C103" s="70" t="s">
        <v>395</v>
      </c>
      <c r="D103" s="71" t="s">
        <v>396</v>
      </c>
      <c r="E103" s="91" t="s">
        <v>397</v>
      </c>
      <c r="F103" s="72" t="s">
        <v>392</v>
      </c>
      <c r="G103" s="72">
        <v>4.968</v>
      </c>
      <c r="H103" s="72" t="s">
        <v>71</v>
      </c>
      <c r="I103" s="72" t="s">
        <v>138</v>
      </c>
      <c r="J103" s="74">
        <v>4</v>
      </c>
      <c r="K103" s="75">
        <v>8.5</v>
      </c>
      <c r="L103" s="76">
        <f t="shared" si="3"/>
        <v>273.13647058823523</v>
      </c>
      <c r="M103" s="77">
        <v>12.2</v>
      </c>
      <c r="N103" s="78">
        <v>15.4</v>
      </c>
      <c r="O103" s="79" t="s">
        <v>139</v>
      </c>
      <c r="P103" s="72" t="s">
        <v>66</v>
      </c>
      <c r="Q103" s="72" t="s">
        <v>67</v>
      </c>
      <c r="R103" s="72" t="s">
        <v>193</v>
      </c>
      <c r="S103" s="72"/>
      <c r="T103" s="80" t="s">
        <v>230</v>
      </c>
      <c r="U103" s="81"/>
      <c r="V103" s="72"/>
      <c r="W103" s="72"/>
      <c r="X103" s="72"/>
      <c r="Y103" s="82"/>
      <c r="Z103" s="83"/>
    </row>
    <row r="104" spans="1:26" ht="28.5">
      <c r="A104" s="99"/>
      <c r="B104" s="96"/>
      <c r="C104" s="70" t="s">
        <v>398</v>
      </c>
      <c r="D104" s="71" t="s">
        <v>399</v>
      </c>
      <c r="E104" s="91" t="s">
        <v>400</v>
      </c>
      <c r="F104" s="72" t="s">
        <v>392</v>
      </c>
      <c r="G104" s="72">
        <v>4.968</v>
      </c>
      <c r="H104" s="72" t="s">
        <v>361</v>
      </c>
      <c r="I104" s="72" t="s">
        <v>401</v>
      </c>
      <c r="J104" s="74">
        <v>4</v>
      </c>
      <c r="K104" s="85">
        <v>8.4</v>
      </c>
      <c r="L104" s="86">
        <f t="shared" si="3"/>
        <v>276.38809523809516</v>
      </c>
      <c r="M104" s="77">
        <v>10.199999999999999</v>
      </c>
      <c r="N104" s="78">
        <v>13.5</v>
      </c>
      <c r="O104" s="79" t="s">
        <v>402</v>
      </c>
      <c r="P104" s="72" t="s">
        <v>66</v>
      </c>
      <c r="Q104" s="72" t="s">
        <v>67</v>
      </c>
      <c r="R104" s="72" t="s">
        <v>193</v>
      </c>
      <c r="S104" s="72"/>
      <c r="T104" s="87" t="s">
        <v>230</v>
      </c>
      <c r="U104" s="81"/>
      <c r="V104" s="72"/>
      <c r="W104" s="72"/>
      <c r="X104" s="72"/>
      <c r="Y104" s="82"/>
      <c r="Z104" s="83"/>
    </row>
    <row r="105" spans="1:26" ht="28.5">
      <c r="A105" s="99"/>
      <c r="B105" s="92"/>
      <c r="C105" s="93"/>
      <c r="D105" s="71" t="s">
        <v>399</v>
      </c>
      <c r="E105" s="91" t="s">
        <v>403</v>
      </c>
      <c r="F105" s="72" t="s">
        <v>392</v>
      </c>
      <c r="G105" s="72">
        <v>4.968</v>
      </c>
      <c r="H105" s="72" t="s">
        <v>361</v>
      </c>
      <c r="I105" s="72">
        <v>2050</v>
      </c>
      <c r="J105" s="74">
        <v>4</v>
      </c>
      <c r="K105" s="85">
        <v>8</v>
      </c>
      <c r="L105" s="86">
        <f t="shared" si="3"/>
        <v>290.20749999999998</v>
      </c>
      <c r="M105" s="77">
        <v>9.4</v>
      </c>
      <c r="N105" s="78">
        <v>12.7</v>
      </c>
      <c r="O105" s="79" t="s">
        <v>404</v>
      </c>
      <c r="P105" s="72" t="s">
        <v>66</v>
      </c>
      <c r="Q105" s="72" t="s">
        <v>67</v>
      </c>
      <c r="R105" s="72" t="s">
        <v>193</v>
      </c>
      <c r="S105" s="72"/>
      <c r="T105" s="87" t="s">
        <v>230</v>
      </c>
      <c r="U105" s="81"/>
      <c r="V105" s="72"/>
      <c r="W105" s="72"/>
      <c r="X105" s="72"/>
      <c r="Y105" s="82"/>
      <c r="Z105" s="83"/>
    </row>
    <row r="106" spans="1:26" ht="28.5">
      <c r="A106" s="99"/>
      <c r="B106" s="96"/>
      <c r="C106" s="70" t="s">
        <v>405</v>
      </c>
      <c r="D106" s="71" t="s">
        <v>406</v>
      </c>
      <c r="E106" s="91" t="s">
        <v>407</v>
      </c>
      <c r="F106" s="72" t="s">
        <v>360</v>
      </c>
      <c r="G106" s="72">
        <v>3.444</v>
      </c>
      <c r="H106" s="72" t="s">
        <v>408</v>
      </c>
      <c r="I106" s="72" t="s">
        <v>409</v>
      </c>
      <c r="J106" s="74">
        <v>7</v>
      </c>
      <c r="K106" s="75">
        <v>8.3000000000000007</v>
      </c>
      <c r="L106" s="76">
        <f>IF(K106&gt;0,1/K106*34.6*67.1,"")</f>
        <v>279.71807228915657</v>
      </c>
      <c r="M106" s="77">
        <v>7.4</v>
      </c>
      <c r="N106" s="78">
        <v>10.6</v>
      </c>
      <c r="O106" s="79" t="s">
        <v>410</v>
      </c>
      <c r="P106" s="72" t="s">
        <v>66</v>
      </c>
      <c r="Q106" s="72" t="s">
        <v>67</v>
      </c>
      <c r="R106" s="72" t="s">
        <v>54</v>
      </c>
      <c r="S106" s="72" t="s">
        <v>411</v>
      </c>
      <c r="T106" s="117"/>
      <c r="U106" s="81">
        <v>112</v>
      </c>
      <c r="V106" s="72"/>
      <c r="W106" s="72">
        <v>61</v>
      </c>
      <c r="X106" s="72" t="s">
        <v>231</v>
      </c>
      <c r="Y106" s="82"/>
      <c r="Z106" s="83"/>
    </row>
    <row r="107" spans="1:26" ht="28.5">
      <c r="A107" s="99"/>
      <c r="B107" s="89"/>
      <c r="C107" s="90"/>
      <c r="D107" s="71" t="s">
        <v>406</v>
      </c>
      <c r="E107" s="91" t="s">
        <v>412</v>
      </c>
      <c r="F107" s="72" t="s">
        <v>360</v>
      </c>
      <c r="G107" s="72">
        <v>3.444</v>
      </c>
      <c r="H107" s="72" t="s">
        <v>408</v>
      </c>
      <c r="I107" s="72">
        <v>2460</v>
      </c>
      <c r="J107" s="74">
        <v>5</v>
      </c>
      <c r="K107" s="85">
        <v>8.1</v>
      </c>
      <c r="L107" s="86">
        <f>IF(K107&gt;0,1/K107*34.6*67.1,"")</f>
        <v>286.62469135802468</v>
      </c>
      <c r="M107" s="77">
        <v>7.4</v>
      </c>
      <c r="N107" s="78">
        <v>10.6</v>
      </c>
      <c r="O107" s="79" t="s">
        <v>413</v>
      </c>
      <c r="P107" s="72" t="s">
        <v>66</v>
      </c>
      <c r="Q107" s="72" t="s">
        <v>67</v>
      </c>
      <c r="R107" s="72" t="s">
        <v>54</v>
      </c>
      <c r="S107" s="72" t="s">
        <v>414</v>
      </c>
      <c r="T107" s="118"/>
      <c r="U107" s="81">
        <v>109</v>
      </c>
      <c r="V107" s="72"/>
      <c r="W107" s="72">
        <v>59</v>
      </c>
      <c r="X107" s="72" t="s">
        <v>324</v>
      </c>
      <c r="Y107" s="82"/>
      <c r="Z107" s="83"/>
    </row>
    <row r="108" spans="1:26" ht="28.5">
      <c r="A108" s="99"/>
      <c r="B108" s="92"/>
      <c r="C108" s="93"/>
      <c r="D108" s="71" t="s">
        <v>406</v>
      </c>
      <c r="E108" s="91" t="s">
        <v>415</v>
      </c>
      <c r="F108" s="72" t="s">
        <v>360</v>
      </c>
      <c r="G108" s="72">
        <v>3.444</v>
      </c>
      <c r="H108" s="72" t="s">
        <v>408</v>
      </c>
      <c r="I108" s="72" t="s">
        <v>416</v>
      </c>
      <c r="J108" s="74" t="s">
        <v>383</v>
      </c>
      <c r="K108" s="85">
        <v>8.1</v>
      </c>
      <c r="L108" s="86">
        <f>IF(K108&gt;0,1/K108*34.6*67.1,"")</f>
        <v>286.62469135802468</v>
      </c>
      <c r="M108" s="77">
        <v>7.4</v>
      </c>
      <c r="N108" s="78">
        <v>10.6</v>
      </c>
      <c r="O108" s="79" t="s">
        <v>417</v>
      </c>
      <c r="P108" s="72" t="s">
        <v>66</v>
      </c>
      <c r="Q108" s="72" t="s">
        <v>67</v>
      </c>
      <c r="R108" s="72" t="s">
        <v>54</v>
      </c>
      <c r="S108" s="72" t="s">
        <v>418</v>
      </c>
      <c r="T108" s="118"/>
      <c r="U108" s="81">
        <v>109</v>
      </c>
      <c r="V108" s="72"/>
      <c r="W108" s="72" t="s">
        <v>419</v>
      </c>
      <c r="X108" s="72" t="s">
        <v>231</v>
      </c>
      <c r="Y108" s="82"/>
      <c r="Z108" s="83"/>
    </row>
    <row r="109" spans="1:26" ht="28.5">
      <c r="A109" s="99"/>
      <c r="B109" s="96"/>
      <c r="C109" s="70" t="s">
        <v>420</v>
      </c>
      <c r="D109" s="71" t="s">
        <v>421</v>
      </c>
      <c r="E109" s="91" t="s">
        <v>120</v>
      </c>
      <c r="F109" s="72" t="s">
        <v>360</v>
      </c>
      <c r="G109" s="72">
        <v>3.444</v>
      </c>
      <c r="H109" s="72" t="s">
        <v>408</v>
      </c>
      <c r="I109" s="72">
        <v>2540</v>
      </c>
      <c r="J109" s="74">
        <v>5</v>
      </c>
      <c r="K109" s="75">
        <v>8.1</v>
      </c>
      <c r="L109" s="76">
        <f t="shared" si="3"/>
        <v>286.62469135802468</v>
      </c>
      <c r="M109" s="77">
        <v>7.4</v>
      </c>
      <c r="N109" s="78">
        <v>10.6</v>
      </c>
      <c r="O109" s="79" t="s">
        <v>422</v>
      </c>
      <c r="P109" s="72" t="s">
        <v>66</v>
      </c>
      <c r="Q109" s="72" t="s">
        <v>67</v>
      </c>
      <c r="R109" s="72" t="s">
        <v>54</v>
      </c>
      <c r="S109" s="72"/>
      <c r="T109" s="117"/>
      <c r="U109" s="81">
        <v>109</v>
      </c>
      <c r="V109" s="72"/>
      <c r="W109" s="72">
        <v>64</v>
      </c>
      <c r="X109" s="72" t="s">
        <v>231</v>
      </c>
      <c r="Y109" s="102"/>
      <c r="Z109" s="83"/>
    </row>
    <row r="110" spans="1:26" ht="28.5">
      <c r="A110" s="99"/>
      <c r="B110" s="89"/>
      <c r="C110" s="90"/>
      <c r="D110" s="71" t="s">
        <v>421</v>
      </c>
      <c r="E110" s="91" t="s">
        <v>423</v>
      </c>
      <c r="F110" s="72" t="s">
        <v>360</v>
      </c>
      <c r="G110" s="72">
        <v>3.444</v>
      </c>
      <c r="H110" s="72" t="s">
        <v>408</v>
      </c>
      <c r="I110" s="72" t="s">
        <v>424</v>
      </c>
      <c r="J110" s="74" t="s">
        <v>383</v>
      </c>
      <c r="K110" s="85">
        <v>8.1</v>
      </c>
      <c r="L110" s="86">
        <f t="shared" si="3"/>
        <v>286.62469135802468</v>
      </c>
      <c r="M110" s="77">
        <v>7.4</v>
      </c>
      <c r="N110" s="78">
        <v>10.6</v>
      </c>
      <c r="O110" s="79" t="s">
        <v>425</v>
      </c>
      <c r="P110" s="72" t="s">
        <v>66</v>
      </c>
      <c r="Q110" s="72" t="s">
        <v>67</v>
      </c>
      <c r="R110" s="72" t="s">
        <v>54</v>
      </c>
      <c r="S110" s="72" t="s">
        <v>426</v>
      </c>
      <c r="T110" s="118"/>
      <c r="U110" s="81">
        <v>109</v>
      </c>
      <c r="V110" s="72"/>
      <c r="W110" s="72" t="s">
        <v>427</v>
      </c>
      <c r="X110" s="72" t="s">
        <v>428</v>
      </c>
      <c r="Y110" s="102"/>
      <c r="Z110" s="83"/>
    </row>
    <row r="111" spans="1:26" ht="28.5">
      <c r="A111" s="99"/>
      <c r="B111" s="89"/>
      <c r="C111" s="90"/>
      <c r="D111" s="71" t="s">
        <v>421</v>
      </c>
      <c r="E111" s="91" t="s">
        <v>412</v>
      </c>
      <c r="F111" s="72" t="s">
        <v>360</v>
      </c>
      <c r="G111" s="72">
        <v>3.444</v>
      </c>
      <c r="H111" s="72" t="s">
        <v>408</v>
      </c>
      <c r="I111" s="72">
        <v>2550</v>
      </c>
      <c r="J111" s="74">
        <v>5</v>
      </c>
      <c r="K111" s="85">
        <v>8</v>
      </c>
      <c r="L111" s="86">
        <f t="shared" si="3"/>
        <v>290.20749999999998</v>
      </c>
      <c r="M111" s="77">
        <v>7.4</v>
      </c>
      <c r="N111" s="78">
        <v>10.6</v>
      </c>
      <c r="O111" s="79" t="s">
        <v>429</v>
      </c>
      <c r="P111" s="72" t="s">
        <v>66</v>
      </c>
      <c r="Q111" s="72" t="s">
        <v>67</v>
      </c>
      <c r="R111" s="72" t="s">
        <v>54</v>
      </c>
      <c r="S111" s="72" t="s">
        <v>430</v>
      </c>
      <c r="T111" s="118"/>
      <c r="U111" s="81">
        <v>108</v>
      </c>
      <c r="V111" s="72"/>
      <c r="W111" s="72">
        <v>64</v>
      </c>
      <c r="X111" s="72" t="s">
        <v>231</v>
      </c>
      <c r="Y111" s="102"/>
      <c r="Z111" s="83"/>
    </row>
    <row r="112" spans="1:26" ht="29" thickBot="1">
      <c r="A112" s="119"/>
      <c r="B112" s="92"/>
      <c r="C112" s="93"/>
      <c r="D112" s="71" t="s">
        <v>421</v>
      </c>
      <c r="E112" s="91" t="s">
        <v>431</v>
      </c>
      <c r="F112" s="72" t="s">
        <v>360</v>
      </c>
      <c r="G112" s="72">
        <v>3.444</v>
      </c>
      <c r="H112" s="72" t="s">
        <v>408</v>
      </c>
      <c r="I112" s="72" t="s">
        <v>432</v>
      </c>
      <c r="J112" s="74" t="s">
        <v>433</v>
      </c>
      <c r="K112" s="94">
        <v>8</v>
      </c>
      <c r="L112" s="95">
        <f t="shared" si="3"/>
        <v>290.20749999999998</v>
      </c>
      <c r="M112" s="77">
        <v>7.4</v>
      </c>
      <c r="N112" s="78">
        <v>10.6</v>
      </c>
      <c r="O112" s="79" t="s">
        <v>434</v>
      </c>
      <c r="P112" s="72" t="s">
        <v>66</v>
      </c>
      <c r="Q112" s="72" t="s">
        <v>67</v>
      </c>
      <c r="R112" s="72" t="s">
        <v>54</v>
      </c>
      <c r="S112" s="72" t="s">
        <v>430</v>
      </c>
      <c r="T112" s="118"/>
      <c r="U112" s="81">
        <v>108</v>
      </c>
      <c r="V112" s="72"/>
      <c r="W112" s="72" t="s">
        <v>427</v>
      </c>
      <c r="X112" s="72" t="s">
        <v>428</v>
      </c>
      <c r="Y112" s="102"/>
      <c r="Z112" s="83"/>
    </row>
    <row r="113" spans="1:26" ht="24" customHeight="1">
      <c r="A113" s="120"/>
      <c r="B113" s="120"/>
      <c r="C113" s="121"/>
      <c r="D113" s="122"/>
      <c r="E113" s="123"/>
      <c r="F113" s="124"/>
      <c r="G113" s="125"/>
      <c r="H113" s="124"/>
      <c r="I113" s="124"/>
      <c r="J113" s="125"/>
      <c r="K113" s="126"/>
      <c r="L113" s="127"/>
      <c r="M113" s="128"/>
      <c r="N113" s="128"/>
      <c r="O113" s="129"/>
      <c r="P113" s="125"/>
      <c r="Q113" s="124"/>
      <c r="R113" s="125"/>
      <c r="S113" s="122"/>
      <c r="T113" s="130"/>
      <c r="U113" s="131"/>
      <c r="V113" s="131"/>
      <c r="W113" s="131"/>
      <c r="X113" s="132"/>
      <c r="Z113" s="83"/>
    </row>
    <row r="115" spans="1:26">
      <c r="B115" s="2" t="s">
        <v>435</v>
      </c>
    </row>
    <row r="116" spans="1:26">
      <c r="B116" s="2" t="s">
        <v>436</v>
      </c>
    </row>
    <row r="117" spans="1:26">
      <c r="B117" s="2" t="s">
        <v>437</v>
      </c>
    </row>
    <row r="118" spans="1:26">
      <c r="B118" s="2" t="s">
        <v>438</v>
      </c>
    </row>
    <row r="119" spans="1:26">
      <c r="B119" s="2" t="s">
        <v>439</v>
      </c>
    </row>
    <row r="120" spans="1:26">
      <c r="B120" s="2" t="s">
        <v>440</v>
      </c>
    </row>
    <row r="121" spans="1:26">
      <c r="B121" s="2" t="s">
        <v>441</v>
      </c>
    </row>
    <row r="122" spans="1:26">
      <c r="B122" s="2" t="s">
        <v>442</v>
      </c>
    </row>
    <row r="123" spans="1:26" s="134" customFormat="1" ht="18">
      <c r="Y123" s="135"/>
    </row>
  </sheetData>
  <sheetProtection formatCells="0" formatColumns="0" formatRows="0" insertColumns="0" insertRows="0" insertHyperlinks="0" deleteColumns="0" deleteRows="0" sort="0" autoFilter="0" pivotTables="0"/>
  <mergeCells count="34">
    <mergeCell ref="Z5:Z8"/>
    <mergeCell ref="D6:D8"/>
    <mergeCell ref="E6:E8"/>
    <mergeCell ref="F6:F8"/>
    <mergeCell ref="G6:G8"/>
    <mergeCell ref="Q6:Q8"/>
    <mergeCell ref="R6:R8"/>
    <mergeCell ref="S6:S8"/>
    <mergeCell ref="T6:T8"/>
    <mergeCell ref="V4:V8"/>
    <mergeCell ref="W4:X4"/>
    <mergeCell ref="K5:K8"/>
    <mergeCell ref="L5:L8"/>
    <mergeCell ref="M5:M8"/>
    <mergeCell ref="N5:N8"/>
    <mergeCell ref="O5:O8"/>
    <mergeCell ref="W5:W8"/>
    <mergeCell ref="X5:X8"/>
    <mergeCell ref="J4:J8"/>
    <mergeCell ref="K4:O4"/>
    <mergeCell ref="P4:P8"/>
    <mergeCell ref="Q4:S5"/>
    <mergeCell ref="T4:T5"/>
    <mergeCell ref="U4:U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</mergeCells>
  <phoneticPr fontId="5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B05F67C-C231-4391-A74E-F6AF1A18A8D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Z113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