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5\10月\"/>
    </mc:Choice>
  </mc:AlternateContent>
  <bookViews>
    <workbookView xWindow="0" yWindow="0" windowWidth="16200" windowHeight="24810"/>
  </bookViews>
  <sheets>
    <sheet name="3-3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'3-3'!$A$8:$V$9</definedName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'3-3'!$A$2:$V$71</definedName>
    <definedName name="_xlnm.Print_Titles" localSheetId="0">'3-3'!$3:$8</definedName>
    <definedName name="_xlnm.Print_Titles">[2]乗用・ＲＶ車!$1:$7</definedName>
    <definedName name="っｄ">[3]!社内配布用印刷</definedName>
    <definedName name="社内配布用印刷" localSheetId="0">[3]!社内配布用印刷</definedName>
    <definedName name="社内配布用印刷">[3]!社内配布用印刷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[3]!提出用印刷</definedName>
    <definedName name="提出用印刷">[3]!提出用印刷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7" i="1" l="1"/>
  <c r="O57" i="1"/>
  <c r="V56" i="1"/>
  <c r="O56" i="1"/>
  <c r="V55" i="1"/>
  <c r="O55" i="1"/>
  <c r="V54" i="1"/>
  <c r="O54" i="1"/>
  <c r="V53" i="1"/>
  <c r="O53" i="1"/>
  <c r="V52" i="1"/>
  <c r="O52" i="1"/>
  <c r="V51" i="1"/>
  <c r="O51" i="1"/>
  <c r="V50" i="1"/>
  <c r="O50" i="1"/>
  <c r="V49" i="1"/>
  <c r="O49" i="1"/>
  <c r="V48" i="1"/>
  <c r="O48" i="1"/>
  <c r="V47" i="1"/>
  <c r="O47" i="1"/>
  <c r="V46" i="1"/>
  <c r="O46" i="1"/>
  <c r="V45" i="1"/>
  <c r="O45" i="1"/>
  <c r="V44" i="1"/>
  <c r="O44" i="1"/>
  <c r="V43" i="1"/>
  <c r="O43" i="1"/>
  <c r="V42" i="1"/>
  <c r="O42" i="1"/>
  <c r="V41" i="1"/>
  <c r="O41" i="1"/>
  <c r="V40" i="1"/>
  <c r="O40" i="1"/>
  <c r="V39" i="1"/>
  <c r="O39" i="1"/>
  <c r="V38" i="1"/>
  <c r="O38" i="1"/>
  <c r="V37" i="1"/>
  <c r="O37" i="1"/>
  <c r="V36" i="1"/>
  <c r="O36" i="1"/>
  <c r="V35" i="1"/>
  <c r="O35" i="1"/>
  <c r="V34" i="1"/>
  <c r="O34" i="1"/>
  <c r="V33" i="1"/>
  <c r="O33" i="1"/>
  <c r="V32" i="1"/>
  <c r="O32" i="1"/>
  <c r="V31" i="1"/>
  <c r="O31" i="1"/>
  <c r="V30" i="1"/>
  <c r="O30" i="1"/>
  <c r="V29" i="1"/>
  <c r="O29" i="1"/>
  <c r="V28" i="1"/>
  <c r="O28" i="1"/>
  <c r="V27" i="1"/>
  <c r="O27" i="1"/>
  <c r="V26" i="1"/>
  <c r="O26" i="1"/>
  <c r="V25" i="1"/>
  <c r="O25" i="1"/>
  <c r="V24" i="1"/>
  <c r="O24" i="1"/>
  <c r="V23" i="1"/>
  <c r="O23" i="1"/>
  <c r="V22" i="1"/>
  <c r="O22" i="1"/>
  <c r="V21" i="1"/>
  <c r="O21" i="1"/>
  <c r="V20" i="1"/>
  <c r="O20" i="1"/>
  <c r="V19" i="1"/>
  <c r="O19" i="1"/>
  <c r="V18" i="1"/>
  <c r="O18" i="1"/>
  <c r="V17" i="1"/>
  <c r="O17" i="1"/>
  <c r="V16" i="1"/>
  <c r="O16" i="1"/>
  <c r="V15" i="1"/>
  <c r="O15" i="1"/>
  <c r="V14" i="1"/>
  <c r="O14" i="1"/>
  <c r="V13" i="1"/>
  <c r="O13" i="1"/>
  <c r="V12" i="1"/>
  <c r="O12" i="1"/>
  <c r="V11" i="1"/>
  <c r="O11" i="1"/>
  <c r="V10" i="1"/>
  <c r="O10" i="1"/>
  <c r="V9" i="1"/>
  <c r="O9" i="1"/>
</calcChain>
</file>

<file path=xl/sharedStrings.xml><?xml version="1.0" encoding="utf-8"?>
<sst xmlns="http://schemas.openxmlformats.org/spreadsheetml/2006/main" count="392" uniqueCount="106">
  <si>
    <t>当該自動車の製造又は輸入の事業を行う者の氏名又は名称　　　　いすゞ自動車株式会社　　</t>
    <rPh sb="0" eb="2">
      <t>トウガイ</t>
    </rPh>
    <rPh sb="2" eb="5">
      <t>ジドウシャ</t>
    </rPh>
    <rPh sb="6" eb="8">
      <t>セイゾウ</t>
    </rPh>
    <rPh sb="8" eb="9">
      <t>マタ</t>
    </rPh>
    <rPh sb="10" eb="12">
      <t>ユニュウ</t>
    </rPh>
    <rPh sb="13" eb="15">
      <t>ジギョウ</t>
    </rPh>
    <rPh sb="16" eb="17">
      <t>オコナ</t>
    </rPh>
    <rPh sb="18" eb="19">
      <t>モノ</t>
    </rPh>
    <rPh sb="20" eb="22">
      <t>シメイ</t>
    </rPh>
    <rPh sb="22" eb="23">
      <t>マタ</t>
    </rPh>
    <rPh sb="24" eb="26">
      <t>メイショウ</t>
    </rPh>
    <phoneticPr fontId="3"/>
  </si>
  <si>
    <t>路線バス等又は一般バス等</t>
    <rPh sb="4" eb="5">
      <t>トウ</t>
    </rPh>
    <rPh sb="11" eb="12">
      <t>トウ</t>
    </rPh>
    <phoneticPr fontId="3"/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</si>
  <si>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3"/>
  </si>
  <si>
    <t>車両重量
(kg)</t>
    <phoneticPr fontId="3"/>
  </si>
  <si>
    <t>車両総重量
(kg)</t>
    <phoneticPr fontId="3"/>
  </si>
  <si>
    <t>最大積載量(kg)
又は
乗車定員(名)</t>
    <rPh sb="0" eb="2">
      <t>サイダイ</t>
    </rPh>
    <rPh sb="2" eb="5">
      <t>セキサイリョウ</t>
    </rPh>
    <rPh sb="10" eb="11">
      <t>マタ</t>
    </rPh>
    <rPh sb="13" eb="15">
      <t>ジョウシャ</t>
    </rPh>
    <rPh sb="15" eb="17">
      <t>テイイン</t>
    </rPh>
    <rPh sb="18" eb="19">
      <t>メイ</t>
    </rPh>
    <phoneticPr fontId="3"/>
  </si>
  <si>
    <t>自動車の構造</t>
    <rPh sb="0" eb="3">
      <t>ジドウシャ</t>
    </rPh>
    <rPh sb="4" eb="6">
      <t>コウゾウ</t>
    </rPh>
    <phoneticPr fontId="3"/>
  </si>
  <si>
    <t>重量車モード</t>
    <rPh sb="0" eb="3">
      <t>ジュウリョウシャ</t>
    </rPh>
    <phoneticPr fontId="3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</si>
  <si>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3"/>
  </si>
  <si>
    <t>（参考）
低排出ガス
認定レベル</t>
    <rPh sb="1" eb="3">
      <t>サンコウ</t>
    </rPh>
    <phoneticPr fontId="3"/>
  </si>
  <si>
    <t>平成27年度
燃費基準
達成レベル・向上達成レベル</t>
    <rPh sb="0" eb="2">
      <t>ヘイセイ</t>
    </rPh>
    <rPh sb="4" eb="6">
      <t>ネンド</t>
    </rPh>
    <rPh sb="6" eb="8">
      <t>ヘイネンド</t>
    </rPh>
    <rPh sb="7" eb="9">
      <t>ネンピ</t>
    </rPh>
    <rPh sb="9" eb="11">
      <t>キジュン</t>
    </rPh>
    <rPh sb="12" eb="14">
      <t>タッセイ</t>
    </rPh>
    <rPh sb="18" eb="20">
      <t>コウジョウ</t>
    </rPh>
    <rPh sb="20" eb="22">
      <t>タッセイ</t>
    </rPh>
    <phoneticPr fontId="3"/>
  </si>
  <si>
    <t>燃費値
(km/L)</t>
    <rPh sb="0" eb="2">
      <t>ネンピ</t>
    </rPh>
    <rPh sb="2" eb="3">
      <t>チ</t>
    </rPh>
    <phoneticPr fontId="3"/>
  </si>
  <si>
    <t>平成27年度燃費基準値
(km/L)</t>
    <rPh sb="0" eb="2">
      <t>ヘイセイ</t>
    </rPh>
    <rPh sb="4" eb="6">
      <t>ネンド</t>
    </rPh>
    <rPh sb="6" eb="8">
      <t>ネンピ</t>
    </rPh>
    <rPh sb="8" eb="11">
      <t>キジュンチ</t>
    </rPh>
    <phoneticPr fontId="3"/>
  </si>
  <si>
    <t>主要排出
ガス対策</t>
    <phoneticPr fontId="3"/>
  </si>
  <si>
    <t>車輪配列</t>
    <rPh sb="0" eb="2">
      <t>シャリン</t>
    </rPh>
    <phoneticPr fontId="3"/>
  </si>
  <si>
    <t>2KG-LR290J3</t>
  </si>
  <si>
    <t>4HK1</t>
  </si>
  <si>
    <t>6MT</t>
  </si>
  <si>
    <t>I,D,TC,IC,
FI,P</t>
  </si>
  <si>
    <t>EGR,DF,SCR</t>
  </si>
  <si>
    <t>2-4D</t>
  </si>
  <si>
    <t>2KG-LR290J3</t>
    <phoneticPr fontId="3"/>
  </si>
  <si>
    <t>4HK1</t>
    <phoneticPr fontId="3"/>
  </si>
  <si>
    <t>154</t>
    <phoneticPr fontId="3"/>
  </si>
  <si>
    <t>2KG-LR290J4</t>
  </si>
  <si>
    <t>6AT(E･LTC)</t>
  </si>
  <si>
    <t>2KG-LR290J5</t>
  </si>
  <si>
    <t>いすゞ　ガーラ　ミオ</t>
    <phoneticPr fontId="3"/>
  </si>
  <si>
    <t>2DG-RR2AJDJ</t>
    <phoneticPr fontId="3"/>
  </si>
  <si>
    <t>A05C</t>
  </si>
  <si>
    <t>6AMT</t>
    <phoneticPr fontId="3"/>
  </si>
  <si>
    <r>
      <rPr>
        <sz val="8"/>
        <rFont val="ＭＳ Ｐゴシック"/>
        <family val="3"/>
        <charset val="128"/>
      </rPr>
      <t>一般バス</t>
    </r>
    <phoneticPr fontId="3"/>
  </si>
  <si>
    <t>P,FI</t>
  </si>
  <si>
    <t>EGR,DF,SCR</t>
    <phoneticPr fontId="3"/>
  </si>
  <si>
    <t>2DG-RR2AJDJ</t>
  </si>
  <si>
    <t>794</t>
  </si>
  <si>
    <t>162</t>
  </si>
  <si>
    <t>6AMT</t>
  </si>
  <si>
    <t>一般バス</t>
    <phoneticPr fontId="3"/>
  </si>
  <si>
    <t>A05C</t>
    <phoneticPr fontId="3"/>
  </si>
  <si>
    <t>いすゞ　ガーラ</t>
    <phoneticPr fontId="3"/>
  </si>
  <si>
    <t>2KG-RU2AHDJ</t>
    <phoneticPr fontId="3"/>
  </si>
  <si>
    <t>7AMT</t>
    <phoneticPr fontId="3"/>
  </si>
  <si>
    <t>一般
バス</t>
  </si>
  <si>
    <t>EGR,
DF,SCR</t>
  </si>
  <si>
    <t>2DG-RU2AHDJ</t>
  </si>
  <si>
    <t>882</t>
  </si>
  <si>
    <t>191</t>
  </si>
  <si>
    <t>7AMT</t>
  </si>
  <si>
    <t>2DG-RU2AHDJ</t>
    <phoneticPr fontId="3"/>
  </si>
  <si>
    <t>2PG-RU1ASDJ</t>
    <phoneticPr fontId="3"/>
  </si>
  <si>
    <t>A09C</t>
    <phoneticPr fontId="3"/>
  </si>
  <si>
    <t>7MT</t>
  </si>
  <si>
    <t>2PG-RU1ASDJ</t>
  </si>
  <si>
    <t>2SG-HL2ANBD</t>
    <phoneticPr fontId="3"/>
  </si>
  <si>
    <t>A05C-K1</t>
    <phoneticPr fontId="3"/>
  </si>
  <si>
    <t>14135</t>
  </si>
  <si>
    <t>路線バス</t>
    <rPh sb="0" eb="2">
      <t>ロセン</t>
    </rPh>
    <phoneticPr fontId="3"/>
  </si>
  <si>
    <t>H,I,P,FI</t>
    <phoneticPr fontId="3"/>
  </si>
  <si>
    <t>2SG-HL2ASBD</t>
    <phoneticPr fontId="3"/>
  </si>
  <si>
    <t>2KG-LV290N2</t>
    <phoneticPr fontId="3"/>
  </si>
  <si>
    <t>6MT</t>
    <phoneticPr fontId="3"/>
  </si>
  <si>
    <t>2KG-LV290N3</t>
  </si>
  <si>
    <t>2KG-LV290N4</t>
  </si>
  <si>
    <t>2KG-LV290Q2</t>
    <phoneticPr fontId="3"/>
  </si>
  <si>
    <t>2KG-LV290Q3</t>
  </si>
  <si>
    <t>2KG-LV290Q4</t>
  </si>
  <si>
    <t>2DG-LV290N2</t>
    <phoneticPr fontId="3"/>
  </si>
  <si>
    <t>D,TC,IC,FI,P</t>
  </si>
  <si>
    <t>2DG-LV290N3</t>
    <phoneticPr fontId="3"/>
  </si>
  <si>
    <t>2DG-LV290Q2</t>
    <phoneticPr fontId="3"/>
  </si>
  <si>
    <t>D,TC,IC,FI,P</t>
    <phoneticPr fontId="3"/>
  </si>
  <si>
    <t>2DG-LV290Q3</t>
  </si>
  <si>
    <t>2TG-LV290N2</t>
    <phoneticPr fontId="3"/>
  </si>
  <si>
    <t>2TG-LV290N3</t>
  </si>
  <si>
    <t>2TG-LV290N4</t>
  </si>
  <si>
    <t>2TG-LV290Q2</t>
    <phoneticPr fontId="3"/>
  </si>
  <si>
    <t>2TG-LV290Q3</t>
  </si>
  <si>
    <t>2TG-LV290Q4</t>
  </si>
  <si>
    <t>2RG-LV290N3</t>
  </si>
  <si>
    <t>2RG-LV290N4</t>
  </si>
  <si>
    <t>2RG-LV290Q3</t>
  </si>
  <si>
    <t>2RG-LV290Q4</t>
  </si>
  <si>
    <t>2PG-LV290N2</t>
    <phoneticPr fontId="3"/>
  </si>
  <si>
    <t>2PG-LV290N3</t>
  </si>
  <si>
    <t>2PG-LV290Q2</t>
    <phoneticPr fontId="3"/>
  </si>
  <si>
    <t>2PG-LV290Q3</t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</si>
  <si>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年度）</t>
    </r>
    <rPh sb="0" eb="2">
      <t>モクヒョウ</t>
    </rPh>
    <rPh sb="2" eb="4">
      <t>ネンド</t>
    </rPh>
    <rPh sb="5" eb="7">
      <t>ヘイセイ</t>
    </rPh>
    <rPh sb="9" eb="11">
      <t>ネンド</t>
    </rPh>
    <phoneticPr fontId="3"/>
  </si>
  <si>
    <r>
      <rPr>
        <sz val="8"/>
        <rFont val="ＭＳ Ｐゴシック"/>
        <family val="3"/>
        <charset val="128"/>
      </rPr>
      <t>車　名</t>
    </r>
    <rPh sb="0" eb="1">
      <t>クルマ</t>
    </rPh>
    <rPh sb="2" eb="3">
      <t>メイ</t>
    </rPh>
    <phoneticPr fontId="3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</si>
  <si>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</si>
  <si>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型式</t>
    </r>
  </si>
  <si>
    <r>
      <rPr>
        <sz val="8"/>
        <rFont val="ＭＳ Ｐゴシック"/>
        <family val="3"/>
        <charset val="128"/>
      </rPr>
      <t>原動機</t>
    </r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</si>
  <si>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</si>
  <si>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 xml:space="preserve">排出量
</t>
    </r>
    <r>
      <rPr>
        <sz val="8"/>
        <rFont val="Arial"/>
        <family val="2"/>
      </rPr>
      <t>(g-CO2/km)</t>
    </r>
    <rPh sb="14" eb="16">
      <t>ハイシュツ</t>
    </rPh>
    <rPh sb="16" eb="17">
      <t>リョウ</t>
    </rPh>
    <phoneticPr fontId="3"/>
  </si>
  <si>
    <r>
      <rPr>
        <sz val="8"/>
        <rFont val="ＭＳ Ｐゴシック"/>
        <family val="3"/>
        <charset val="128"/>
      </rPr>
      <t xml:space="preserve">総排気量
</t>
    </r>
    <r>
      <rPr>
        <sz val="8"/>
        <rFont val="Arial"/>
        <family val="2"/>
      </rPr>
      <t>(L)</t>
    </r>
    <rPh sb="2" eb="3">
      <t>キ</t>
    </rPh>
    <rPh sb="3" eb="4">
      <t>リョウ</t>
    </rPh>
    <phoneticPr fontId="3"/>
  </si>
  <si>
    <r>
      <rPr>
        <sz val="8"/>
        <rFont val="ＭＳ Ｐゴシック"/>
        <family val="3"/>
        <charset val="128"/>
      </rPr>
      <t xml:space="preserve">最大トルク
</t>
    </r>
    <r>
      <rPr>
        <sz val="8"/>
        <rFont val="Arial"/>
        <family val="2"/>
      </rPr>
      <t>(N-m)</t>
    </r>
    <rPh sb="0" eb="2">
      <t>サイダイ</t>
    </rPh>
    <phoneticPr fontId="3"/>
  </si>
  <si>
    <r>
      <rPr>
        <sz val="8"/>
        <rFont val="ＭＳ Ｐゴシック"/>
        <family val="3"/>
        <charset val="128"/>
      </rPr>
      <t xml:space="preserve">最高出力
</t>
    </r>
    <r>
      <rPr>
        <sz val="8"/>
        <rFont val="Arial"/>
        <family val="2"/>
      </rPr>
      <t>(kW)</t>
    </r>
    <rPh sb="0" eb="2">
      <t>サイコウ</t>
    </rPh>
    <rPh sb="2" eb="4">
      <t>シュツリョク</t>
    </rPh>
    <phoneticPr fontId="3"/>
  </si>
  <si>
    <r>
      <rPr>
        <sz val="8"/>
        <rFont val="ＭＳ Ｐゴシック"/>
        <family val="3"/>
        <charset val="128"/>
      </rPr>
      <t>その他</t>
    </r>
  </si>
  <si>
    <r>
      <rPr>
        <sz val="8"/>
        <rFont val="ＭＳ ゴシック"/>
        <family val="3"/>
        <charset val="128"/>
      </rPr>
      <t>いすゞ</t>
    </r>
    <phoneticPr fontId="3"/>
  </si>
  <si>
    <r>
      <rPr>
        <sz val="8"/>
        <rFont val="ＭＳ ゴシック"/>
        <family val="3"/>
        <charset val="128"/>
      </rPr>
      <t>エルガミオ</t>
    </r>
    <phoneticPr fontId="3"/>
  </si>
  <si>
    <r>
      <rPr>
        <sz val="8"/>
        <rFont val="ＭＳ Ｐゴシック"/>
        <family val="3"/>
        <charset val="128"/>
      </rPr>
      <t>路線バス</t>
    </r>
  </si>
  <si>
    <r>
      <rPr>
        <sz val="8"/>
        <rFont val="ＭＳ Ｐゴシック"/>
        <family val="3"/>
        <charset val="128"/>
      </rPr>
      <t>路線バス</t>
    </r>
    <phoneticPr fontId="3"/>
  </si>
  <si>
    <r>
      <rPr>
        <sz val="8"/>
        <rFont val="ＭＳ Ｐゴシック"/>
        <family val="3"/>
        <charset val="128"/>
      </rPr>
      <t>類別区分番号
4</t>
    </r>
    <r>
      <rPr>
        <sz val="8"/>
        <rFont val="Arial"/>
        <family val="2"/>
      </rPr>
      <t>001</t>
    </r>
    <r>
      <rPr>
        <sz val="8"/>
        <rFont val="ＭＳ Ｐゴシック"/>
        <family val="3"/>
        <charset val="128"/>
      </rPr>
      <t>番以降</t>
    </r>
    <rPh sb="0" eb="6">
      <t>ルイベツクブンバンゴウ</t>
    </rPh>
    <rPh sb="11" eb="14">
      <t>バンイコウ</t>
    </rPh>
    <phoneticPr fontId="9"/>
  </si>
  <si>
    <r>
      <rPr>
        <sz val="8"/>
        <rFont val="ＭＳ Ｐゴシック"/>
        <family val="3"/>
        <charset val="128"/>
      </rPr>
      <t>エルガ</t>
    </r>
    <phoneticPr fontId="3"/>
  </si>
  <si>
    <r>
      <rPr>
        <sz val="8"/>
        <rFont val="ＭＳ Ｐゴシック"/>
        <family val="3"/>
        <charset val="128"/>
      </rPr>
      <t>「（注）車両重量・車両総重量・最大積載量（または乗車定員）は、燃費値の算定に当たって用いた標準的な仕様を記載しています。</t>
    </r>
    <rPh sb="2" eb="3">
      <t>チュウ</t>
    </rPh>
    <rPh sb="4" eb="6">
      <t>シャリョウ</t>
    </rPh>
    <rPh sb="6" eb="8">
      <t>ジュウリョウ</t>
    </rPh>
    <rPh sb="9" eb="11">
      <t>シャリョウ</t>
    </rPh>
    <rPh sb="11" eb="14">
      <t>ソウジュウリョウ</t>
    </rPh>
    <rPh sb="15" eb="17">
      <t>サイダイ</t>
    </rPh>
    <rPh sb="17" eb="20">
      <t>セキサイリョウ</t>
    </rPh>
    <rPh sb="24" eb="26">
      <t>ジョウシャ</t>
    </rPh>
    <rPh sb="26" eb="28">
      <t>テイイン</t>
    </rPh>
    <rPh sb="31" eb="33">
      <t>ネンピ</t>
    </rPh>
    <rPh sb="33" eb="34">
      <t>チ</t>
    </rPh>
    <rPh sb="35" eb="37">
      <t>サンテイ</t>
    </rPh>
    <rPh sb="38" eb="39">
      <t>ア</t>
    </rPh>
    <rPh sb="42" eb="43">
      <t>モチ</t>
    </rPh>
    <rPh sb="45" eb="47">
      <t>ヒョウジュン</t>
    </rPh>
    <rPh sb="47" eb="48">
      <t>テキ</t>
    </rPh>
    <rPh sb="49" eb="51">
      <t>シヨウ</t>
    </rPh>
    <rPh sb="52" eb="54">
      <t>キサイ</t>
    </rPh>
    <phoneticPr fontId="3"/>
  </si>
  <si>
    <r>
      <rPr>
        <sz val="8"/>
        <rFont val="ＭＳ Ｐゴシック"/>
        <family val="3"/>
        <charset val="128"/>
      </rPr>
      <t>　　　　実際に販売されている車両は、ここに記載された車両重量・車両総重量・最大積載量（または乗車定員）と異なる場合があります。」</t>
    </r>
    <rPh sb="4" eb="6">
      <t>ジッサイ</t>
    </rPh>
    <rPh sb="7" eb="9">
      <t>ハンバイ</t>
    </rPh>
    <rPh sb="14" eb="16">
      <t>シャリョウ</t>
    </rPh>
    <rPh sb="21" eb="23">
      <t>キサイ</t>
    </rPh>
    <rPh sb="26" eb="28">
      <t>シャリョウ</t>
    </rPh>
    <rPh sb="28" eb="30">
      <t>ジュウリョウ</t>
    </rPh>
    <rPh sb="31" eb="33">
      <t>シャリョウ</t>
    </rPh>
    <rPh sb="33" eb="36">
      <t>ソウジュウリョウ</t>
    </rPh>
    <rPh sb="37" eb="39">
      <t>サイダイ</t>
    </rPh>
    <rPh sb="39" eb="42">
      <t>セキサイリョウ</t>
    </rPh>
    <rPh sb="46" eb="48">
      <t>ジョウシャ</t>
    </rPh>
    <rPh sb="48" eb="50">
      <t>テイイン</t>
    </rPh>
    <rPh sb="52" eb="53">
      <t>コト</t>
    </rPh>
    <rPh sb="55" eb="57">
      <t>バアイ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</si>
</sst>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 "/>
    <numFmt numFmtId="177" formatCode="0_);[Red]\(0\)"/>
    <numFmt numFmtId="178" formatCode="0.0"/>
    <numFmt numFmtId="179" formatCode="0.000_ "/>
  </numFmts>
  <fonts count="16" x14ac:knownFonts="1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name val="Arial"/>
      <family val="2"/>
    </font>
    <font>
      <sz val="8"/>
      <name val="ＭＳ Ｐゴシック"/>
      <family val="3"/>
      <charset val="128"/>
    </font>
    <font>
      <b/>
      <sz val="10"/>
      <name val="Arial"/>
      <family val="2"/>
    </font>
    <font>
      <sz val="6"/>
      <name val="ＭＳ Ｐゴシック"/>
      <family val="2"/>
      <charset val="128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ＭＳ Ｐゴシック"/>
      <family val="3"/>
      <charset val="128"/>
    </font>
    <font>
      <b/>
      <sz val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41">
    <xf numFmtId="0" fontId="0" fillId="0" borderId="0" xfId="0">
      <alignment vertical="center"/>
    </xf>
    <xf numFmtId="0" fontId="5" fillId="0" borderId="7" xfId="2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49" fontId="6" fillId="0" borderId="3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25" xfId="0" applyNumberFormat="1" applyFont="1" applyFill="1" applyBorder="1" applyAlignment="1" applyProtection="1">
      <alignment horizontal="center" vertical="center" wrapText="1"/>
      <protection locked="0"/>
    </xf>
    <xf numFmtId="177" fontId="8" fillId="2" borderId="26" xfId="1" applyNumberFormat="1" applyFont="1" applyFill="1" applyBorder="1" applyAlignment="1">
      <alignment horizontal="center" vertical="center" wrapText="1"/>
    </xf>
    <xf numFmtId="176" fontId="6" fillId="0" borderId="27" xfId="0" applyNumberFormat="1" applyFont="1" applyFill="1" applyBorder="1" applyAlignment="1" applyProtection="1">
      <alignment horizontal="center" vertical="center" wrapText="1"/>
      <protection locked="0"/>
    </xf>
    <xf numFmtId="178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27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2" borderId="28" xfId="1" applyFont="1" applyFill="1" applyBorder="1" applyAlignment="1">
      <alignment horizontal="center" vertical="center"/>
    </xf>
    <xf numFmtId="0" fontId="6" fillId="0" borderId="18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vertical="center"/>
      <protection locked="0"/>
    </xf>
    <xf numFmtId="0" fontId="6" fillId="0" borderId="10" xfId="2" applyFont="1" applyFill="1" applyBorder="1" applyAlignment="1" applyProtection="1">
      <alignment horizontal="left" vertical="center"/>
      <protection locked="0"/>
    </xf>
    <xf numFmtId="0" fontId="6" fillId="0" borderId="29" xfId="2" applyFont="1" applyFill="1" applyBorder="1" applyAlignment="1" applyProtection="1">
      <alignment horizontal="center" vertical="center" wrapText="1"/>
      <protection locked="0"/>
    </xf>
    <xf numFmtId="0" fontId="6" fillId="0" borderId="27" xfId="0" applyFont="1" applyFill="1" applyBorder="1" applyAlignment="1" applyProtection="1">
      <alignment horizontal="left" vertical="center" wrapText="1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179" fontId="6" fillId="0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3" xfId="3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176" fontId="8" fillId="0" borderId="25" xfId="0" applyNumberFormat="1" applyFont="1" applyFill="1" applyBorder="1" applyAlignment="1" applyProtection="1">
      <alignment horizontal="center" vertical="center"/>
      <protection locked="0"/>
    </xf>
    <xf numFmtId="176" fontId="6" fillId="0" borderId="27" xfId="0" applyNumberFormat="1" applyFont="1" applyFill="1" applyBorder="1" applyAlignment="1" applyProtection="1">
      <alignment horizontal="center" vertical="center"/>
      <protection locked="0"/>
    </xf>
    <xf numFmtId="178" fontId="6" fillId="0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18" xfId="2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179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3" xfId="3" applyNumberFormat="1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176" fontId="8" fillId="2" borderId="25" xfId="0" applyNumberFormat="1" applyFont="1" applyFill="1" applyBorder="1" applyAlignment="1" applyProtection="1">
      <alignment horizontal="center" vertical="center" wrapText="1"/>
      <protection locked="0"/>
    </xf>
    <xf numFmtId="176" fontId="6" fillId="2" borderId="27" xfId="0" applyNumberFormat="1" applyFont="1" applyFill="1" applyBorder="1" applyAlignment="1" applyProtection="1">
      <alignment horizontal="center" vertical="center" wrapText="1"/>
      <protection locked="0"/>
    </xf>
    <xf numFmtId="178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7" xfId="0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27" xfId="3" applyNumberFormat="1" applyFont="1" applyFill="1" applyBorder="1" applyAlignment="1" applyProtection="1">
      <alignment horizontal="center" vertical="center" wrapText="1"/>
      <protection locked="0"/>
    </xf>
    <xf numFmtId="0" fontId="6" fillId="2" borderId="27" xfId="0" applyFont="1" applyFill="1" applyBorder="1" applyAlignment="1" applyProtection="1">
      <alignment horizontal="center" vertical="center" wrapText="1"/>
      <protection locked="0"/>
    </xf>
    <xf numFmtId="49" fontId="6" fillId="0" borderId="3" xfId="3" applyNumberFormat="1" applyFont="1" applyFill="1" applyBorder="1" applyAlignment="1" applyProtection="1">
      <alignment horizontal="center" vertical="center"/>
      <protection locked="0"/>
    </xf>
    <xf numFmtId="49" fontId="6" fillId="0" borderId="27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27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 applyProtection="1">
      <alignment horizontal="center" vertical="center"/>
      <protection locked="0"/>
    </xf>
    <xf numFmtId="0" fontId="10" fillId="2" borderId="0" xfId="1" applyFont="1" applyFill="1" applyBorder="1" applyAlignment="1">
      <alignment vertical="center"/>
    </xf>
    <xf numFmtId="0" fontId="6" fillId="2" borderId="0" xfId="1" applyFont="1" applyFill="1" applyBorder="1"/>
    <xf numFmtId="0" fontId="6" fillId="2" borderId="0" xfId="1" applyFont="1" applyFill="1"/>
    <xf numFmtId="0" fontId="10" fillId="2" borderId="0" xfId="1" applyFont="1" applyFill="1" applyBorder="1"/>
    <xf numFmtId="0" fontId="11" fillId="2" borderId="0" xfId="1" applyFont="1" applyFill="1" applyBorder="1"/>
    <xf numFmtId="0" fontId="7" fillId="2" borderId="1" xfId="1" applyFont="1" applyFill="1" applyBorder="1"/>
    <xf numFmtId="0" fontId="6" fillId="2" borderId="1" xfId="1" applyFont="1" applyFill="1" applyBorder="1"/>
    <xf numFmtId="0" fontId="6" fillId="2" borderId="1" xfId="1" applyFont="1" applyFill="1" applyBorder="1" applyAlignment="1" applyProtection="1">
      <protection locked="0"/>
    </xf>
    <xf numFmtId="0" fontId="12" fillId="2" borderId="1" xfId="1" applyFont="1" applyFill="1" applyBorder="1" applyAlignment="1" applyProtection="1">
      <protection locked="0"/>
    </xf>
    <xf numFmtId="0" fontId="13" fillId="2" borderId="0" xfId="1" applyFont="1" applyFill="1" applyBorder="1" applyAlignment="1"/>
    <xf numFmtId="0" fontId="6" fillId="2" borderId="2" xfId="1" applyFont="1" applyFill="1" applyBorder="1" applyAlignment="1">
      <alignment horizontal="right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 shrinkToFit="1"/>
    </xf>
    <xf numFmtId="0" fontId="7" fillId="2" borderId="5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/>
    </xf>
    <xf numFmtId="0" fontId="6" fillId="3" borderId="6" xfId="1" applyFont="1" applyFill="1" applyBorder="1" applyAlignment="1">
      <alignment horizontal="center"/>
    </xf>
    <xf numFmtId="0" fontId="6" fillId="3" borderId="7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 vertical="center" shrinkToFi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7" fillId="2" borderId="22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7" fillId="2" borderId="23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left" vertical="center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176" fontId="8" fillId="0" borderId="25" xfId="0" applyNumberFormat="1" applyFont="1" applyFill="1" applyBorder="1" applyAlignment="1">
      <alignment horizontal="center" vertical="center" wrapText="1"/>
    </xf>
    <xf numFmtId="177" fontId="8" fillId="0" borderId="26" xfId="0" applyNumberFormat="1" applyFont="1" applyFill="1" applyBorder="1" applyAlignment="1">
      <alignment horizontal="center" vertical="center" wrapText="1"/>
    </xf>
    <xf numFmtId="176" fontId="14" fillId="0" borderId="27" xfId="0" applyNumberFormat="1" applyFont="1" applyFill="1" applyBorder="1" applyAlignment="1">
      <alignment horizontal="center" vertical="center" wrapText="1"/>
    </xf>
    <xf numFmtId="178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18" xfId="0" applyNumberFormat="1" applyFont="1" applyFill="1" applyBorder="1" applyAlignment="1">
      <alignment horizontal="center"/>
    </xf>
    <xf numFmtId="0" fontId="6" fillId="0" borderId="10" xfId="0" applyNumberFormat="1" applyFont="1" applyFill="1" applyBorder="1" applyAlignment="1">
      <alignment horizontal="left" vertical="center"/>
    </xf>
    <xf numFmtId="0" fontId="6" fillId="0" borderId="29" xfId="0" applyNumberFormat="1" applyFont="1" applyFill="1" applyBorder="1" applyAlignment="1">
      <alignment horizontal="center" vertical="center" wrapText="1"/>
    </xf>
    <xf numFmtId="0" fontId="5" fillId="0" borderId="29" xfId="2" applyFont="1" applyFill="1" applyBorder="1" applyAlignment="1" applyProtection="1">
      <alignment horizontal="center" vertical="center" wrapText="1"/>
      <protection locked="0"/>
    </xf>
    <xf numFmtId="0" fontId="6" fillId="0" borderId="3" xfId="4" applyFont="1" applyFill="1" applyBorder="1" applyAlignment="1" applyProtection="1">
      <alignment horizontal="left" vertical="center" wrapText="1"/>
      <protection locked="0"/>
    </xf>
    <xf numFmtId="0" fontId="6" fillId="0" borderId="3" xfId="4" applyFont="1" applyFill="1" applyBorder="1" applyAlignment="1" applyProtection="1">
      <alignment horizontal="center" vertical="center" wrapText="1"/>
      <protection locked="0"/>
    </xf>
    <xf numFmtId="179" fontId="6" fillId="0" borderId="3" xfId="4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4" applyFont="1" applyFill="1" applyBorder="1" applyAlignment="1" applyProtection="1">
      <alignment horizontal="center" vertical="center" wrapText="1"/>
      <protection locked="0"/>
    </xf>
    <xf numFmtId="176" fontId="8" fillId="0" borderId="25" xfId="4" applyNumberFormat="1" applyFont="1" applyFill="1" applyBorder="1" applyAlignment="1" applyProtection="1">
      <alignment horizontal="center" vertical="center" wrapText="1"/>
      <protection locked="0"/>
    </xf>
    <xf numFmtId="177" fontId="8" fillId="0" borderId="26" xfId="4" applyNumberFormat="1" applyFont="1" applyFill="1" applyBorder="1" applyAlignment="1">
      <alignment horizontal="center" vertical="center" wrapText="1"/>
    </xf>
    <xf numFmtId="176" fontId="14" fillId="0" borderId="27" xfId="4" applyNumberFormat="1" applyFont="1" applyFill="1" applyBorder="1" applyAlignment="1" applyProtection="1">
      <alignment horizontal="center" vertical="center" wrapText="1"/>
      <protection locked="0"/>
    </xf>
    <xf numFmtId="178" fontId="6" fillId="0" borderId="3" xfId="4" applyNumberFormat="1" applyFont="1" applyFill="1" applyBorder="1" applyAlignment="1" applyProtection="1">
      <alignment horizontal="center" vertical="center" wrapText="1"/>
      <protection locked="0"/>
    </xf>
    <xf numFmtId="0" fontId="6" fillId="0" borderId="27" xfId="4" applyFont="1" applyFill="1" applyBorder="1" applyAlignment="1" applyProtection="1">
      <alignment horizontal="center" vertical="center" wrapText="1"/>
      <protection locked="0"/>
    </xf>
    <xf numFmtId="0" fontId="6" fillId="0" borderId="4" xfId="4" applyFont="1" applyFill="1" applyBorder="1" applyAlignment="1" applyProtection="1">
      <alignment horizontal="center" vertical="center"/>
      <protection locked="0"/>
    </xf>
    <xf numFmtId="0" fontId="6" fillId="0" borderId="0" xfId="4" applyFont="1" applyFill="1"/>
    <xf numFmtId="0" fontId="6" fillId="0" borderId="29" xfId="0" quotePrefix="1" applyNumberFormat="1" applyFont="1" applyFill="1" applyBorder="1" applyAlignment="1">
      <alignment horizontal="center" vertical="center"/>
    </xf>
    <xf numFmtId="0" fontId="6" fillId="0" borderId="18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NumberFormat="1" applyFont="1" applyFill="1" applyBorder="1" applyAlignment="1" applyProtection="1">
      <alignment vertical="center"/>
      <protection locked="0"/>
    </xf>
    <xf numFmtId="0" fontId="6" fillId="0" borderId="27" xfId="4" applyFont="1" applyFill="1" applyBorder="1" applyAlignment="1" applyProtection="1">
      <alignment horizontal="left" vertical="center" wrapText="1"/>
      <protection locked="0"/>
    </xf>
    <xf numFmtId="0" fontId="6" fillId="0" borderId="10" xfId="0" applyNumberFormat="1" applyFont="1" applyFill="1" applyBorder="1" applyAlignment="1" applyProtection="1">
      <alignment horizontal="left" vertical="center"/>
      <protection locked="0"/>
    </xf>
    <xf numFmtId="0" fontId="6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0" quotePrefix="1" applyNumberFormat="1" applyFont="1" applyFill="1" applyBorder="1" applyAlignment="1">
      <alignment horizontal="center" vertical="center"/>
    </xf>
    <xf numFmtId="0" fontId="6" fillId="0" borderId="27" xfId="0" applyNumberFormat="1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/>
    </xf>
    <xf numFmtId="0" fontId="6" fillId="0" borderId="27" xfId="0" applyNumberFormat="1" applyFont="1" applyFill="1" applyBorder="1" applyAlignment="1">
      <alignment horizontal="left" vertical="center" wrapText="1"/>
    </xf>
    <xf numFmtId="176" fontId="8" fillId="0" borderId="31" xfId="0" applyNumberFormat="1" applyFont="1" applyFill="1" applyBorder="1" applyAlignment="1">
      <alignment horizontal="center" vertical="center" wrapText="1"/>
    </xf>
    <xf numFmtId="177" fontId="8" fillId="0" borderId="32" xfId="0" applyNumberFormat="1" applyFont="1" applyFill="1" applyBorder="1" applyAlignment="1">
      <alignment horizontal="center" vertical="center" wrapText="1"/>
    </xf>
    <xf numFmtId="0" fontId="6" fillId="0" borderId="22" xfId="0" applyNumberFormat="1" applyFont="1" applyFill="1" applyBorder="1" applyAlignment="1">
      <alignment horizontal="center"/>
    </xf>
    <xf numFmtId="0" fontId="6" fillId="0" borderId="19" xfId="0" applyNumberFormat="1" applyFont="1" applyFill="1" applyBorder="1" applyAlignment="1">
      <alignment horizontal="left" vertical="center"/>
    </xf>
    <xf numFmtId="0" fontId="6" fillId="0" borderId="33" xfId="0" quotePrefix="1" applyNumberFormat="1" applyFont="1" applyFill="1" applyBorder="1" applyAlignment="1">
      <alignment horizontal="center" vertical="center"/>
    </xf>
    <xf numFmtId="176" fontId="8" fillId="0" borderId="34" xfId="0" applyNumberFormat="1" applyFont="1" applyFill="1" applyBorder="1" applyAlignment="1">
      <alignment horizontal="center" vertical="center" wrapText="1"/>
    </xf>
    <xf numFmtId="177" fontId="8" fillId="0" borderId="35" xfId="0" applyNumberFormat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/>
    </xf>
    <xf numFmtId="0" fontId="15" fillId="2" borderId="0" xfId="1" applyFont="1" applyFill="1"/>
  </cellXfs>
  <cellStyles count="5">
    <cellStyle name="桁区切り 2" xfId="3"/>
    <cellStyle name="標準" xfId="0" builtinId="0"/>
    <cellStyle name="標準 2" xfId="1"/>
    <cellStyle name="標準 2 2" xfId="4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  <sheetName val="Sheet1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/>
    <pageSetUpPr fitToPage="1"/>
  </sheetPr>
  <dimension ref="A1:W64"/>
  <sheetViews>
    <sheetView showGridLines="0" tabSelected="1" topLeftCell="A22" zoomScale="70" zoomScaleNormal="70" zoomScaleSheetLayoutView="100" workbookViewId="0">
      <selection activeCell="I4" sqref="I4:I8"/>
    </sheetView>
  </sheetViews>
  <sheetFormatPr defaultRowHeight="11.25" x14ac:dyDescent="0.2"/>
  <cols>
    <col min="1" max="1" width="16.25" style="45" customWidth="1"/>
    <col min="2" max="2" width="4.625" style="45" bestFit="1" customWidth="1"/>
    <col min="3" max="3" width="26.875" style="45" customWidth="1"/>
    <col min="4" max="4" width="12.75" style="45" bestFit="1" customWidth="1"/>
    <col min="5" max="5" width="8.625" style="45" bestFit="1" customWidth="1"/>
    <col min="6" max="6" width="8.5" style="45" bestFit="1" customWidth="1"/>
    <col min="7" max="7" width="10.625" style="45" bestFit="1" customWidth="1"/>
    <col min="8" max="8" width="10" style="45" bestFit="1" customWidth="1"/>
    <col min="9" max="9" width="12.5" style="45" bestFit="1" customWidth="1"/>
    <col min="10" max="10" width="7.125" style="45" customWidth="1"/>
    <col min="11" max="11" width="9.5" style="45" customWidth="1"/>
    <col min="12" max="12" width="14.25" style="45" customWidth="1"/>
    <col min="13" max="13" width="9.75" style="45" bestFit="1" customWidth="1"/>
    <col min="14" max="14" width="6.125" style="45" customWidth="1"/>
    <col min="15" max="15" width="9.5" style="45" bestFit="1" customWidth="1"/>
    <col min="16" max="16" width="7.75" style="45" customWidth="1"/>
    <col min="17" max="17" width="17.125" style="45" bestFit="1" customWidth="1"/>
    <col min="18" max="18" width="16.25" style="45" bestFit="1" customWidth="1"/>
    <col min="19" max="19" width="11.375" style="45" bestFit="1" customWidth="1"/>
    <col min="20" max="20" width="9.625" style="45" customWidth="1"/>
    <col min="21" max="21" width="13.25" style="45" bestFit="1" customWidth="1"/>
    <col min="22" max="22" width="9.625" style="139" customWidth="1"/>
    <col min="23" max="16384" width="9" style="45"/>
  </cols>
  <sheetData>
    <row r="1" spans="1:22" ht="21" customHeight="1" x14ac:dyDescent="0.2">
      <c r="A1" s="44"/>
      <c r="V1" s="45"/>
    </row>
    <row r="2" spans="1:22" s="46" customFormat="1" ht="15.75" x14ac:dyDescent="0.25">
      <c r="C2" s="47"/>
      <c r="D2" s="45"/>
      <c r="F2" s="48"/>
      <c r="G2" s="48"/>
      <c r="H2" s="48"/>
      <c r="I2" s="45"/>
      <c r="J2" s="45"/>
      <c r="K2" s="45"/>
      <c r="L2" s="49" t="s">
        <v>0</v>
      </c>
      <c r="M2" s="50"/>
      <c r="N2" s="50"/>
      <c r="O2" s="50"/>
      <c r="P2" s="50"/>
      <c r="Q2" s="50"/>
      <c r="R2" s="50"/>
      <c r="S2" s="51"/>
      <c r="T2" s="52"/>
      <c r="U2" s="52"/>
      <c r="V2" s="52"/>
    </row>
    <row r="3" spans="1:22" s="46" customFormat="1" ht="19.5" customHeight="1" x14ac:dyDescent="0.2">
      <c r="A3" s="53" t="s">
        <v>1</v>
      </c>
      <c r="D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54" t="s">
        <v>87</v>
      </c>
    </row>
    <row r="4" spans="1:22" s="46" customFormat="1" ht="11.25" customHeight="1" thickBot="1" x14ac:dyDescent="0.25">
      <c r="A4" s="55" t="s">
        <v>88</v>
      </c>
      <c r="B4" s="55" t="s">
        <v>89</v>
      </c>
      <c r="C4" s="56"/>
      <c r="D4" s="55" t="s">
        <v>90</v>
      </c>
      <c r="E4" s="55" t="s">
        <v>91</v>
      </c>
      <c r="F4" s="55"/>
      <c r="G4" s="55"/>
      <c r="H4" s="55"/>
      <c r="I4" s="57" t="s">
        <v>2</v>
      </c>
      <c r="J4" s="57" t="s">
        <v>3</v>
      </c>
      <c r="K4" s="58" t="s">
        <v>4</v>
      </c>
      <c r="L4" s="58" t="s">
        <v>5</v>
      </c>
      <c r="M4" s="59" t="s">
        <v>6</v>
      </c>
      <c r="N4" s="60" t="s">
        <v>7</v>
      </c>
      <c r="O4" s="61"/>
      <c r="P4" s="62"/>
      <c r="Q4" s="57" t="s">
        <v>8</v>
      </c>
      <c r="R4" s="63" t="s">
        <v>92</v>
      </c>
      <c r="S4" s="63"/>
      <c r="T4" s="63"/>
      <c r="U4" s="64" t="s">
        <v>9</v>
      </c>
      <c r="V4" s="65" t="s">
        <v>10</v>
      </c>
    </row>
    <row r="5" spans="1:22" s="46" customFormat="1" ht="11.25" customHeight="1" x14ac:dyDescent="0.2">
      <c r="A5" s="55"/>
      <c r="B5" s="55"/>
      <c r="C5" s="56"/>
      <c r="D5" s="55"/>
      <c r="E5" s="55"/>
      <c r="F5" s="55"/>
      <c r="G5" s="55"/>
      <c r="H5" s="55"/>
      <c r="I5" s="57"/>
      <c r="J5" s="57"/>
      <c r="K5" s="58"/>
      <c r="L5" s="58"/>
      <c r="M5" s="66"/>
      <c r="N5" s="67" t="s">
        <v>11</v>
      </c>
      <c r="O5" s="68" t="s">
        <v>93</v>
      </c>
      <c r="P5" s="69" t="s">
        <v>12</v>
      </c>
      <c r="Q5" s="57"/>
      <c r="R5" s="63"/>
      <c r="S5" s="63"/>
      <c r="T5" s="63"/>
      <c r="U5" s="70"/>
      <c r="V5" s="71"/>
    </row>
    <row r="6" spans="1:22" s="46" customFormat="1" x14ac:dyDescent="0.2">
      <c r="A6" s="55"/>
      <c r="B6" s="55"/>
      <c r="C6" s="56"/>
      <c r="D6" s="55"/>
      <c r="E6" s="72"/>
      <c r="F6" s="73" t="s">
        <v>94</v>
      </c>
      <c r="G6" s="73" t="s">
        <v>95</v>
      </c>
      <c r="H6" s="73" t="s">
        <v>96</v>
      </c>
      <c r="I6" s="57"/>
      <c r="J6" s="57"/>
      <c r="K6" s="58"/>
      <c r="L6" s="58"/>
      <c r="M6" s="66"/>
      <c r="N6" s="74"/>
      <c r="O6" s="75"/>
      <c r="P6" s="76"/>
      <c r="Q6" s="57"/>
      <c r="R6" s="77" t="s">
        <v>13</v>
      </c>
      <c r="S6" s="78" t="s">
        <v>14</v>
      </c>
      <c r="T6" s="79" t="s">
        <v>97</v>
      </c>
      <c r="U6" s="70"/>
      <c r="V6" s="71"/>
    </row>
    <row r="7" spans="1:22" s="46" customFormat="1" x14ac:dyDescent="0.2">
      <c r="A7" s="55"/>
      <c r="B7" s="55"/>
      <c r="C7" s="56"/>
      <c r="D7" s="55"/>
      <c r="E7" s="72" t="s">
        <v>90</v>
      </c>
      <c r="F7" s="55"/>
      <c r="G7" s="55"/>
      <c r="H7" s="55"/>
      <c r="I7" s="57"/>
      <c r="J7" s="57"/>
      <c r="K7" s="58"/>
      <c r="L7" s="58"/>
      <c r="M7" s="66"/>
      <c r="N7" s="74"/>
      <c r="O7" s="75"/>
      <c r="P7" s="76"/>
      <c r="Q7" s="57"/>
      <c r="R7" s="80"/>
      <c r="S7" s="81"/>
      <c r="T7" s="82"/>
      <c r="U7" s="70"/>
      <c r="V7" s="71"/>
    </row>
    <row r="8" spans="1:22" s="46" customFormat="1" x14ac:dyDescent="0.2">
      <c r="A8" s="79"/>
      <c r="B8" s="79"/>
      <c r="C8" s="83"/>
      <c r="D8" s="55"/>
      <c r="E8" s="50"/>
      <c r="F8" s="55"/>
      <c r="G8" s="55"/>
      <c r="H8" s="55"/>
      <c r="I8" s="57"/>
      <c r="J8" s="57"/>
      <c r="K8" s="58"/>
      <c r="L8" s="58"/>
      <c r="M8" s="84"/>
      <c r="N8" s="85"/>
      <c r="O8" s="86"/>
      <c r="P8" s="87"/>
      <c r="Q8" s="57"/>
      <c r="R8" s="88"/>
      <c r="S8" s="89"/>
      <c r="T8" s="90"/>
      <c r="U8" s="91"/>
      <c r="V8" s="92"/>
    </row>
    <row r="9" spans="1:22" s="46" customFormat="1" ht="24" customHeight="1" x14ac:dyDescent="0.2">
      <c r="A9" s="93" t="s">
        <v>98</v>
      </c>
      <c r="B9" s="94"/>
      <c r="C9" s="95" t="s">
        <v>99</v>
      </c>
      <c r="D9" s="96" t="s">
        <v>15</v>
      </c>
      <c r="E9" s="97" t="s">
        <v>16</v>
      </c>
      <c r="F9" s="97">
        <v>5.1929999999999996</v>
      </c>
      <c r="G9" s="97">
        <v>706</v>
      </c>
      <c r="H9" s="97">
        <v>154</v>
      </c>
      <c r="I9" s="97" t="s">
        <v>17</v>
      </c>
      <c r="J9" s="97">
        <v>6672</v>
      </c>
      <c r="K9" s="97">
        <v>9202</v>
      </c>
      <c r="L9" s="97">
        <v>46</v>
      </c>
      <c r="M9" s="98" t="s">
        <v>100</v>
      </c>
      <c r="N9" s="99">
        <v>6.5</v>
      </c>
      <c r="O9" s="100">
        <f t="shared" ref="O9:O57" si="0">IF(N9&gt;0,1/N9*37.7*68.6,"")</f>
        <v>397.88</v>
      </c>
      <c r="P9" s="101">
        <v>6.3</v>
      </c>
      <c r="Q9" s="102" t="s">
        <v>18</v>
      </c>
      <c r="R9" s="103" t="s">
        <v>19</v>
      </c>
      <c r="S9" s="103" t="s">
        <v>20</v>
      </c>
      <c r="T9" s="103"/>
      <c r="U9" s="104"/>
      <c r="V9" s="14">
        <f t="shared" ref="V9:V57" si="1">IFERROR(IF(N9&lt;P9,"",(ROUNDDOWN(N9/P9*100,0))),"")</f>
        <v>103</v>
      </c>
    </row>
    <row r="10" spans="1:22" s="46" customFormat="1" ht="24" customHeight="1" x14ac:dyDescent="0.2">
      <c r="A10" s="105"/>
      <c r="B10" s="106"/>
      <c r="C10" s="107"/>
      <c r="D10" s="96" t="s">
        <v>21</v>
      </c>
      <c r="E10" s="97" t="s">
        <v>22</v>
      </c>
      <c r="F10" s="97">
        <v>5.1929999999999996</v>
      </c>
      <c r="G10" s="97">
        <v>706</v>
      </c>
      <c r="H10" s="97" t="s">
        <v>23</v>
      </c>
      <c r="I10" s="97" t="s">
        <v>17</v>
      </c>
      <c r="J10" s="97">
        <v>7324</v>
      </c>
      <c r="K10" s="97">
        <v>10734</v>
      </c>
      <c r="L10" s="97">
        <v>62</v>
      </c>
      <c r="M10" s="98" t="s">
        <v>101</v>
      </c>
      <c r="N10" s="99">
        <v>6</v>
      </c>
      <c r="O10" s="100">
        <f t="shared" si="0"/>
        <v>431.03666666666663</v>
      </c>
      <c r="P10" s="101">
        <v>5.77</v>
      </c>
      <c r="Q10" s="102" t="s">
        <v>18</v>
      </c>
      <c r="R10" s="103" t="s">
        <v>19</v>
      </c>
      <c r="S10" s="103" t="s">
        <v>20</v>
      </c>
      <c r="T10" s="103"/>
      <c r="U10" s="104"/>
      <c r="V10" s="14">
        <f t="shared" si="1"/>
        <v>103</v>
      </c>
    </row>
    <row r="11" spans="1:22" s="46" customFormat="1" ht="24" customHeight="1" x14ac:dyDescent="0.2">
      <c r="A11" s="105"/>
      <c r="B11" s="106"/>
      <c r="C11" s="107"/>
      <c r="D11" s="96" t="s">
        <v>24</v>
      </c>
      <c r="E11" s="97" t="s">
        <v>16</v>
      </c>
      <c r="F11" s="97">
        <v>5.1929999999999996</v>
      </c>
      <c r="G11" s="97">
        <v>706</v>
      </c>
      <c r="H11" s="97">
        <v>154</v>
      </c>
      <c r="I11" s="97" t="s">
        <v>17</v>
      </c>
      <c r="J11" s="97">
        <v>6672</v>
      </c>
      <c r="K11" s="97">
        <v>9202</v>
      </c>
      <c r="L11" s="97">
        <v>46</v>
      </c>
      <c r="M11" s="98" t="s">
        <v>101</v>
      </c>
      <c r="N11" s="99">
        <v>6.5</v>
      </c>
      <c r="O11" s="100">
        <f t="shared" si="0"/>
        <v>397.88</v>
      </c>
      <c r="P11" s="101">
        <v>6.3</v>
      </c>
      <c r="Q11" s="102" t="s">
        <v>18</v>
      </c>
      <c r="R11" s="103" t="s">
        <v>19</v>
      </c>
      <c r="S11" s="103" t="s">
        <v>20</v>
      </c>
      <c r="T11" s="103"/>
      <c r="U11" s="104"/>
      <c r="V11" s="14">
        <f t="shared" si="1"/>
        <v>103</v>
      </c>
    </row>
    <row r="12" spans="1:22" s="46" customFormat="1" ht="24" customHeight="1" x14ac:dyDescent="0.2">
      <c r="A12" s="105"/>
      <c r="B12" s="106"/>
      <c r="C12" s="107"/>
      <c r="D12" s="96" t="s">
        <v>24</v>
      </c>
      <c r="E12" s="97" t="s">
        <v>16</v>
      </c>
      <c r="F12" s="97">
        <v>5.1929999999999996</v>
      </c>
      <c r="G12" s="97">
        <v>706</v>
      </c>
      <c r="H12" s="97">
        <v>154</v>
      </c>
      <c r="I12" s="97" t="s">
        <v>25</v>
      </c>
      <c r="J12" s="97">
        <v>6672</v>
      </c>
      <c r="K12" s="97">
        <v>9202</v>
      </c>
      <c r="L12" s="97">
        <v>46</v>
      </c>
      <c r="M12" s="98" t="s">
        <v>101</v>
      </c>
      <c r="N12" s="99">
        <v>6.3</v>
      </c>
      <c r="O12" s="100">
        <f t="shared" si="0"/>
        <v>410.51111111111106</v>
      </c>
      <c r="P12" s="101">
        <v>6.3</v>
      </c>
      <c r="Q12" s="102" t="s">
        <v>18</v>
      </c>
      <c r="R12" s="103" t="s">
        <v>19</v>
      </c>
      <c r="S12" s="103" t="s">
        <v>20</v>
      </c>
      <c r="T12" s="103"/>
      <c r="U12" s="104"/>
      <c r="V12" s="14">
        <f t="shared" si="1"/>
        <v>100</v>
      </c>
    </row>
    <row r="13" spans="1:22" s="46" customFormat="1" ht="24" customHeight="1" x14ac:dyDescent="0.2">
      <c r="A13" s="105"/>
      <c r="B13" s="106"/>
      <c r="C13" s="107"/>
      <c r="D13" s="96" t="s">
        <v>24</v>
      </c>
      <c r="E13" s="97" t="s">
        <v>16</v>
      </c>
      <c r="F13" s="97">
        <v>5.1929999999999996</v>
      </c>
      <c r="G13" s="97">
        <v>706</v>
      </c>
      <c r="H13" s="97">
        <v>154</v>
      </c>
      <c r="I13" s="97" t="s">
        <v>17</v>
      </c>
      <c r="J13" s="97">
        <v>7324</v>
      </c>
      <c r="K13" s="97">
        <v>10734</v>
      </c>
      <c r="L13" s="97">
        <v>62</v>
      </c>
      <c r="M13" s="98" t="s">
        <v>101</v>
      </c>
      <c r="N13" s="99">
        <v>6</v>
      </c>
      <c r="O13" s="100">
        <f t="shared" si="0"/>
        <v>431.03666666666663</v>
      </c>
      <c r="P13" s="101">
        <v>5.77</v>
      </c>
      <c r="Q13" s="102" t="s">
        <v>18</v>
      </c>
      <c r="R13" s="103" t="s">
        <v>19</v>
      </c>
      <c r="S13" s="103" t="s">
        <v>20</v>
      </c>
      <c r="T13" s="42"/>
      <c r="U13" s="104"/>
      <c r="V13" s="14">
        <f t="shared" si="1"/>
        <v>103</v>
      </c>
    </row>
    <row r="14" spans="1:22" s="46" customFormat="1" ht="24" customHeight="1" x14ac:dyDescent="0.2">
      <c r="A14" s="105"/>
      <c r="B14" s="106"/>
      <c r="C14" s="107"/>
      <c r="D14" s="96" t="s">
        <v>24</v>
      </c>
      <c r="E14" s="97" t="s">
        <v>16</v>
      </c>
      <c r="F14" s="97">
        <v>5.1929999999999996</v>
      </c>
      <c r="G14" s="97">
        <v>706</v>
      </c>
      <c r="H14" s="97">
        <v>154</v>
      </c>
      <c r="I14" s="97" t="s">
        <v>25</v>
      </c>
      <c r="J14" s="97">
        <v>7324</v>
      </c>
      <c r="K14" s="97">
        <v>10734</v>
      </c>
      <c r="L14" s="97">
        <v>62</v>
      </c>
      <c r="M14" s="98" t="s">
        <v>101</v>
      </c>
      <c r="N14" s="99">
        <v>5.8</v>
      </c>
      <c r="O14" s="100">
        <f t="shared" si="0"/>
        <v>445.90000000000003</v>
      </c>
      <c r="P14" s="101">
        <v>5.77</v>
      </c>
      <c r="Q14" s="102" t="s">
        <v>18</v>
      </c>
      <c r="R14" s="103" t="s">
        <v>19</v>
      </c>
      <c r="S14" s="103" t="s">
        <v>20</v>
      </c>
      <c r="T14" s="42"/>
      <c r="U14" s="104"/>
      <c r="V14" s="14">
        <f t="shared" si="1"/>
        <v>100</v>
      </c>
    </row>
    <row r="15" spans="1:22" s="46" customFormat="1" ht="24" customHeight="1" x14ac:dyDescent="0.2">
      <c r="A15" s="105"/>
      <c r="B15" s="106"/>
      <c r="C15" s="107"/>
      <c r="D15" s="96" t="s">
        <v>26</v>
      </c>
      <c r="E15" s="97" t="s">
        <v>16</v>
      </c>
      <c r="F15" s="97">
        <v>5.1929999999999996</v>
      </c>
      <c r="G15" s="97">
        <v>706</v>
      </c>
      <c r="H15" s="97">
        <v>154</v>
      </c>
      <c r="I15" s="97" t="s">
        <v>25</v>
      </c>
      <c r="J15" s="97">
        <v>7324</v>
      </c>
      <c r="K15" s="97">
        <v>10734</v>
      </c>
      <c r="L15" s="97">
        <v>62</v>
      </c>
      <c r="M15" s="98" t="s">
        <v>100</v>
      </c>
      <c r="N15" s="99">
        <v>5.8</v>
      </c>
      <c r="O15" s="100">
        <f t="shared" si="0"/>
        <v>445.90000000000003</v>
      </c>
      <c r="P15" s="101">
        <v>5.77</v>
      </c>
      <c r="Q15" s="102" t="s">
        <v>18</v>
      </c>
      <c r="R15" s="103" t="s">
        <v>19</v>
      </c>
      <c r="S15" s="103" t="s">
        <v>20</v>
      </c>
      <c r="T15" s="42"/>
      <c r="U15" s="104"/>
      <c r="V15" s="14">
        <f t="shared" si="1"/>
        <v>100</v>
      </c>
    </row>
    <row r="16" spans="1:22" s="46" customFormat="1" ht="24" customHeight="1" x14ac:dyDescent="0.2">
      <c r="A16" s="105"/>
      <c r="B16" s="94"/>
      <c r="C16" s="1" t="s">
        <v>27</v>
      </c>
      <c r="D16" s="2" t="s">
        <v>28</v>
      </c>
      <c r="E16" s="3" t="s">
        <v>29</v>
      </c>
      <c r="F16" s="3">
        <v>5.1230000000000002</v>
      </c>
      <c r="G16" s="3">
        <v>794</v>
      </c>
      <c r="H16" s="3">
        <v>162</v>
      </c>
      <c r="I16" s="4" t="s">
        <v>30</v>
      </c>
      <c r="J16" s="5">
        <v>6608</v>
      </c>
      <c r="K16" s="5">
        <v>9303</v>
      </c>
      <c r="L16" s="3">
        <v>49</v>
      </c>
      <c r="M16" s="6" t="s">
        <v>31</v>
      </c>
      <c r="N16" s="7">
        <v>6.1</v>
      </c>
      <c r="O16" s="8">
        <f t="shared" si="0"/>
        <v>423.97049180327872</v>
      </c>
      <c r="P16" s="9">
        <v>6.37</v>
      </c>
      <c r="Q16" s="10" t="s">
        <v>32</v>
      </c>
      <c r="R16" s="11" t="s">
        <v>33</v>
      </c>
      <c r="S16" s="11" t="s">
        <v>20</v>
      </c>
      <c r="T16" s="12"/>
      <c r="U16" s="13"/>
      <c r="V16" s="14" t="str">
        <f t="shared" si="1"/>
        <v/>
      </c>
    </row>
    <row r="17" spans="1:23" s="46" customFormat="1" ht="24" customHeight="1" x14ac:dyDescent="0.2">
      <c r="A17" s="15"/>
      <c r="B17" s="16"/>
      <c r="C17" s="108"/>
      <c r="D17" s="109" t="s">
        <v>34</v>
      </c>
      <c r="E17" s="110" t="s">
        <v>29</v>
      </c>
      <c r="F17" s="111">
        <v>5.1230000000000002</v>
      </c>
      <c r="G17" s="110" t="s">
        <v>35</v>
      </c>
      <c r="H17" s="110" t="s">
        <v>36</v>
      </c>
      <c r="I17" s="110" t="s">
        <v>37</v>
      </c>
      <c r="J17" s="112">
        <v>6608</v>
      </c>
      <c r="K17" s="112">
        <v>9303</v>
      </c>
      <c r="L17" s="110">
        <v>49</v>
      </c>
      <c r="M17" s="113" t="s">
        <v>38</v>
      </c>
      <c r="N17" s="114">
        <v>5.99</v>
      </c>
      <c r="O17" s="115">
        <f t="shared" si="0"/>
        <v>431.75626043405674</v>
      </c>
      <c r="P17" s="116">
        <v>6.37</v>
      </c>
      <c r="Q17" s="117" t="s">
        <v>32</v>
      </c>
      <c r="R17" s="110" t="s">
        <v>19</v>
      </c>
      <c r="S17" s="110" t="s">
        <v>20</v>
      </c>
      <c r="T17" s="118" t="s">
        <v>102</v>
      </c>
      <c r="U17" s="119"/>
      <c r="V17" s="14" t="str">
        <f t="shared" si="1"/>
        <v/>
      </c>
      <c r="W17" s="120"/>
    </row>
    <row r="18" spans="1:23" s="46" customFormat="1" ht="24" customHeight="1" x14ac:dyDescent="0.2">
      <c r="A18" s="105"/>
      <c r="B18" s="106"/>
      <c r="C18" s="121"/>
      <c r="D18" s="2" t="s">
        <v>28</v>
      </c>
      <c r="E18" s="3" t="s">
        <v>39</v>
      </c>
      <c r="F18" s="3">
        <v>5.1230000000000002</v>
      </c>
      <c r="G18" s="3">
        <v>794</v>
      </c>
      <c r="H18" s="3">
        <v>162</v>
      </c>
      <c r="I18" s="4" t="s">
        <v>30</v>
      </c>
      <c r="J18" s="5">
        <v>8022</v>
      </c>
      <c r="K18" s="5">
        <v>11212</v>
      </c>
      <c r="L18" s="3">
        <v>58</v>
      </c>
      <c r="M18" s="6" t="s">
        <v>31</v>
      </c>
      <c r="N18" s="7">
        <v>5.4</v>
      </c>
      <c r="O18" s="8">
        <f t="shared" si="0"/>
        <v>478.92962962962963</v>
      </c>
      <c r="P18" s="9">
        <v>5.7</v>
      </c>
      <c r="Q18" s="10" t="s">
        <v>32</v>
      </c>
      <c r="R18" s="11" t="s">
        <v>33</v>
      </c>
      <c r="S18" s="11" t="s">
        <v>20</v>
      </c>
      <c r="T18" s="12"/>
      <c r="U18" s="13"/>
      <c r="V18" s="14" t="str">
        <f t="shared" si="1"/>
        <v/>
      </c>
    </row>
    <row r="19" spans="1:23" s="46" customFormat="1" ht="24" customHeight="1" x14ac:dyDescent="0.2">
      <c r="A19" s="15"/>
      <c r="B19" s="17"/>
      <c r="C19" s="18"/>
      <c r="D19" s="109" t="s">
        <v>34</v>
      </c>
      <c r="E19" s="110" t="s">
        <v>29</v>
      </c>
      <c r="F19" s="111">
        <v>5.1230000000000002</v>
      </c>
      <c r="G19" s="110" t="s">
        <v>35</v>
      </c>
      <c r="H19" s="110" t="s">
        <v>36</v>
      </c>
      <c r="I19" s="110" t="s">
        <v>37</v>
      </c>
      <c r="J19" s="112">
        <v>8022</v>
      </c>
      <c r="K19" s="112">
        <v>11212</v>
      </c>
      <c r="L19" s="110">
        <v>58</v>
      </c>
      <c r="M19" s="113" t="s">
        <v>38</v>
      </c>
      <c r="N19" s="114">
        <v>5.32</v>
      </c>
      <c r="O19" s="115">
        <f t="shared" si="0"/>
        <v>486.13157894736838</v>
      </c>
      <c r="P19" s="116">
        <v>5.7</v>
      </c>
      <c r="Q19" s="117" t="s">
        <v>32</v>
      </c>
      <c r="R19" s="110" t="s">
        <v>19</v>
      </c>
      <c r="S19" s="110" t="s">
        <v>20</v>
      </c>
      <c r="T19" s="118" t="s">
        <v>102</v>
      </c>
      <c r="U19" s="119"/>
      <c r="V19" s="14" t="str">
        <f t="shared" si="1"/>
        <v/>
      </c>
      <c r="W19" s="120"/>
    </row>
    <row r="20" spans="1:23" s="46" customFormat="1" ht="24" customHeight="1" x14ac:dyDescent="0.2">
      <c r="A20" s="122"/>
      <c r="B20" s="123"/>
      <c r="C20" s="1" t="s">
        <v>40</v>
      </c>
      <c r="D20" s="19" t="s">
        <v>41</v>
      </c>
      <c r="E20" s="20" t="s">
        <v>29</v>
      </c>
      <c r="F20" s="21">
        <v>5.1230000000000002</v>
      </c>
      <c r="G20" s="20">
        <v>882</v>
      </c>
      <c r="H20" s="20">
        <v>191</v>
      </c>
      <c r="I20" s="4" t="s">
        <v>42</v>
      </c>
      <c r="J20" s="22">
        <v>8022</v>
      </c>
      <c r="K20" s="22">
        <v>11212</v>
      </c>
      <c r="L20" s="20">
        <v>58</v>
      </c>
      <c r="M20" s="23" t="s">
        <v>43</v>
      </c>
      <c r="N20" s="24">
        <v>5.8</v>
      </c>
      <c r="O20" s="8">
        <f t="shared" si="0"/>
        <v>445.90000000000003</v>
      </c>
      <c r="P20" s="25">
        <v>5.7</v>
      </c>
      <c r="Q20" s="26" t="s">
        <v>32</v>
      </c>
      <c r="R20" s="20" t="s">
        <v>44</v>
      </c>
      <c r="S20" s="20" t="s">
        <v>20</v>
      </c>
      <c r="T20" s="20"/>
      <c r="U20" s="13"/>
      <c r="V20" s="14">
        <f t="shared" si="1"/>
        <v>101</v>
      </c>
    </row>
    <row r="21" spans="1:23" s="46" customFormat="1" ht="24" customHeight="1" x14ac:dyDescent="0.2">
      <c r="A21" s="27"/>
      <c r="B21" s="16"/>
      <c r="C21" s="108"/>
      <c r="D21" s="124" t="s">
        <v>45</v>
      </c>
      <c r="E21" s="110" t="s">
        <v>29</v>
      </c>
      <c r="F21" s="111">
        <v>5.1230000000000002</v>
      </c>
      <c r="G21" s="110" t="s">
        <v>46</v>
      </c>
      <c r="H21" s="110" t="s">
        <v>47</v>
      </c>
      <c r="I21" s="110" t="s">
        <v>48</v>
      </c>
      <c r="J21" s="112">
        <v>8022</v>
      </c>
      <c r="K21" s="112">
        <v>11212</v>
      </c>
      <c r="L21" s="110">
        <v>58</v>
      </c>
      <c r="M21" s="113" t="s">
        <v>38</v>
      </c>
      <c r="N21" s="114">
        <v>5.5</v>
      </c>
      <c r="O21" s="115">
        <f t="shared" si="0"/>
        <v>470.22181818181821</v>
      </c>
      <c r="P21" s="116">
        <v>5.7</v>
      </c>
      <c r="Q21" s="117" t="s">
        <v>32</v>
      </c>
      <c r="R21" s="110" t="s">
        <v>19</v>
      </c>
      <c r="S21" s="110" t="s">
        <v>20</v>
      </c>
      <c r="T21" s="110" t="s">
        <v>102</v>
      </c>
      <c r="U21" s="119"/>
      <c r="V21" s="14" t="str">
        <f t="shared" si="1"/>
        <v/>
      </c>
      <c r="W21" s="120"/>
    </row>
    <row r="22" spans="1:23" s="46" customFormat="1" ht="24" customHeight="1" x14ac:dyDescent="0.2">
      <c r="A22" s="122"/>
      <c r="B22" s="125"/>
      <c r="C22" s="126"/>
      <c r="D22" s="19" t="s">
        <v>49</v>
      </c>
      <c r="E22" s="20" t="s">
        <v>29</v>
      </c>
      <c r="F22" s="21">
        <v>5.1230000000000002</v>
      </c>
      <c r="G22" s="20">
        <v>882</v>
      </c>
      <c r="H22" s="20">
        <v>191</v>
      </c>
      <c r="I22" s="4" t="s">
        <v>42</v>
      </c>
      <c r="J22" s="22">
        <v>9774</v>
      </c>
      <c r="K22" s="22">
        <v>13074</v>
      </c>
      <c r="L22" s="20">
        <v>60</v>
      </c>
      <c r="M22" s="23" t="s">
        <v>43</v>
      </c>
      <c r="N22" s="24">
        <v>5</v>
      </c>
      <c r="O22" s="8">
        <f t="shared" si="0"/>
        <v>517.24400000000003</v>
      </c>
      <c r="P22" s="25">
        <v>5.21</v>
      </c>
      <c r="Q22" s="26" t="s">
        <v>32</v>
      </c>
      <c r="R22" s="20" t="s">
        <v>44</v>
      </c>
      <c r="S22" s="20" t="s">
        <v>20</v>
      </c>
      <c r="T22" s="20"/>
      <c r="U22" s="13"/>
      <c r="V22" s="14" t="str">
        <f t="shared" si="1"/>
        <v/>
      </c>
    </row>
    <row r="23" spans="1:23" s="46" customFormat="1" ht="24" customHeight="1" x14ac:dyDescent="0.2">
      <c r="A23" s="15"/>
      <c r="B23" s="17"/>
      <c r="C23" s="18"/>
      <c r="D23" s="124" t="s">
        <v>45</v>
      </c>
      <c r="E23" s="110" t="s">
        <v>29</v>
      </c>
      <c r="F23" s="111">
        <v>5.1230000000000002</v>
      </c>
      <c r="G23" s="110" t="s">
        <v>46</v>
      </c>
      <c r="H23" s="110" t="s">
        <v>47</v>
      </c>
      <c r="I23" s="110" t="s">
        <v>48</v>
      </c>
      <c r="J23" s="112">
        <v>9774</v>
      </c>
      <c r="K23" s="112">
        <v>13074</v>
      </c>
      <c r="L23" s="110">
        <v>60</v>
      </c>
      <c r="M23" s="113" t="s">
        <v>38</v>
      </c>
      <c r="N23" s="114">
        <v>4.84</v>
      </c>
      <c r="O23" s="115">
        <f t="shared" si="0"/>
        <v>534.34297520661164</v>
      </c>
      <c r="P23" s="116">
        <v>5.21</v>
      </c>
      <c r="Q23" s="117" t="s">
        <v>32</v>
      </c>
      <c r="R23" s="110" t="s">
        <v>19</v>
      </c>
      <c r="S23" s="110" t="s">
        <v>20</v>
      </c>
      <c r="T23" s="110" t="s">
        <v>102</v>
      </c>
      <c r="U23" s="119"/>
      <c r="V23" s="14" t="str">
        <f t="shared" si="1"/>
        <v/>
      </c>
      <c r="W23" s="120"/>
    </row>
    <row r="24" spans="1:23" s="46" customFormat="1" ht="24" customHeight="1" x14ac:dyDescent="0.2">
      <c r="A24" s="105"/>
      <c r="B24" s="106"/>
      <c r="C24" s="121"/>
      <c r="D24" s="28" t="s">
        <v>50</v>
      </c>
      <c r="E24" s="4" t="s">
        <v>51</v>
      </c>
      <c r="F24" s="29">
        <v>8.8659999999999997</v>
      </c>
      <c r="G24" s="4">
        <v>1569</v>
      </c>
      <c r="H24" s="4">
        <v>265</v>
      </c>
      <c r="I24" s="4" t="s">
        <v>52</v>
      </c>
      <c r="J24" s="30">
        <v>12110</v>
      </c>
      <c r="K24" s="30">
        <v>15520</v>
      </c>
      <c r="L24" s="4">
        <v>62</v>
      </c>
      <c r="M24" s="31" t="s">
        <v>38</v>
      </c>
      <c r="N24" s="32">
        <v>4.3499999999999996</v>
      </c>
      <c r="O24" s="8">
        <f t="shared" si="0"/>
        <v>594.53333333333342</v>
      </c>
      <c r="P24" s="33">
        <v>4.0599999999999996</v>
      </c>
      <c r="Q24" s="34" t="s">
        <v>32</v>
      </c>
      <c r="R24" s="4" t="s">
        <v>33</v>
      </c>
      <c r="S24" s="4" t="s">
        <v>20</v>
      </c>
      <c r="T24" s="35"/>
      <c r="U24" s="36"/>
      <c r="V24" s="14">
        <f t="shared" si="1"/>
        <v>107</v>
      </c>
    </row>
    <row r="25" spans="1:23" s="46" customFormat="1" ht="24" customHeight="1" x14ac:dyDescent="0.2">
      <c r="A25" s="105"/>
      <c r="B25" s="106"/>
      <c r="C25" s="121"/>
      <c r="D25" s="28" t="s">
        <v>53</v>
      </c>
      <c r="E25" s="4" t="s">
        <v>51</v>
      </c>
      <c r="F25" s="29">
        <v>8.8659999999999997</v>
      </c>
      <c r="G25" s="4">
        <v>1569</v>
      </c>
      <c r="H25" s="4">
        <v>265</v>
      </c>
      <c r="I25" s="4" t="s">
        <v>42</v>
      </c>
      <c r="J25" s="30">
        <v>12110</v>
      </c>
      <c r="K25" s="30">
        <v>15520</v>
      </c>
      <c r="L25" s="4">
        <v>62</v>
      </c>
      <c r="M25" s="31" t="s">
        <v>38</v>
      </c>
      <c r="N25" s="32">
        <v>4.3499999999999996</v>
      </c>
      <c r="O25" s="8">
        <f t="shared" si="0"/>
        <v>594.53333333333342</v>
      </c>
      <c r="P25" s="33">
        <v>4.0599999999999996</v>
      </c>
      <c r="Q25" s="34" t="s">
        <v>32</v>
      </c>
      <c r="R25" s="4" t="s">
        <v>33</v>
      </c>
      <c r="S25" s="4" t="s">
        <v>20</v>
      </c>
      <c r="T25" s="35"/>
      <c r="U25" s="36"/>
      <c r="V25" s="14">
        <f t="shared" si="1"/>
        <v>107</v>
      </c>
    </row>
    <row r="26" spans="1:23" s="46" customFormat="1" ht="24" customHeight="1" x14ac:dyDescent="0.2">
      <c r="A26" s="105"/>
      <c r="B26" s="106"/>
      <c r="C26" s="121"/>
      <c r="D26" s="28" t="s">
        <v>53</v>
      </c>
      <c r="E26" s="4" t="s">
        <v>51</v>
      </c>
      <c r="F26" s="29">
        <v>8.8659999999999997</v>
      </c>
      <c r="G26" s="4">
        <v>1569</v>
      </c>
      <c r="H26" s="4">
        <v>265</v>
      </c>
      <c r="I26" s="4" t="s">
        <v>52</v>
      </c>
      <c r="J26" s="30">
        <v>14583</v>
      </c>
      <c r="K26" s="37">
        <v>17388</v>
      </c>
      <c r="L26" s="4">
        <v>51</v>
      </c>
      <c r="M26" s="31" t="s">
        <v>38</v>
      </c>
      <c r="N26" s="32">
        <v>3.9</v>
      </c>
      <c r="O26" s="8">
        <f t="shared" si="0"/>
        <v>663.13333333333333</v>
      </c>
      <c r="P26" s="33">
        <v>3.57</v>
      </c>
      <c r="Q26" s="34" t="s">
        <v>32</v>
      </c>
      <c r="R26" s="38" t="s">
        <v>33</v>
      </c>
      <c r="S26" s="4" t="s">
        <v>20</v>
      </c>
      <c r="T26" s="35"/>
      <c r="U26" s="36"/>
      <c r="V26" s="14">
        <f t="shared" si="1"/>
        <v>109</v>
      </c>
    </row>
    <row r="27" spans="1:23" s="46" customFormat="1" ht="24" customHeight="1" x14ac:dyDescent="0.2">
      <c r="A27" s="105"/>
      <c r="B27" s="106"/>
      <c r="C27" s="121"/>
      <c r="D27" s="28" t="s">
        <v>53</v>
      </c>
      <c r="E27" s="4" t="s">
        <v>51</v>
      </c>
      <c r="F27" s="29">
        <v>8.8659999999999997</v>
      </c>
      <c r="G27" s="4">
        <v>1569</v>
      </c>
      <c r="H27" s="4">
        <v>265</v>
      </c>
      <c r="I27" s="4" t="s">
        <v>42</v>
      </c>
      <c r="J27" s="30">
        <v>14583</v>
      </c>
      <c r="K27" s="37">
        <v>17388</v>
      </c>
      <c r="L27" s="4">
        <v>51</v>
      </c>
      <c r="M27" s="31" t="s">
        <v>38</v>
      </c>
      <c r="N27" s="32">
        <v>3.9</v>
      </c>
      <c r="O27" s="8">
        <f t="shared" si="0"/>
        <v>663.13333333333333</v>
      </c>
      <c r="P27" s="33">
        <v>3.57</v>
      </c>
      <c r="Q27" s="34" t="s">
        <v>32</v>
      </c>
      <c r="R27" s="38" t="s">
        <v>33</v>
      </c>
      <c r="S27" s="4" t="s">
        <v>20</v>
      </c>
      <c r="T27" s="35"/>
      <c r="U27" s="36"/>
      <c r="V27" s="14">
        <f t="shared" si="1"/>
        <v>109</v>
      </c>
    </row>
    <row r="28" spans="1:23" s="46" customFormat="1" ht="24" customHeight="1" x14ac:dyDescent="0.2">
      <c r="A28" s="122"/>
      <c r="B28" s="123"/>
      <c r="C28" s="127" t="s">
        <v>103</v>
      </c>
      <c r="D28" s="2" t="s">
        <v>54</v>
      </c>
      <c r="E28" s="20" t="s">
        <v>55</v>
      </c>
      <c r="F28" s="21">
        <v>5.1230000000000002</v>
      </c>
      <c r="G28" s="20">
        <v>882</v>
      </c>
      <c r="H28" s="20">
        <v>191</v>
      </c>
      <c r="I28" s="4" t="s">
        <v>30</v>
      </c>
      <c r="J28" s="39">
        <v>9790</v>
      </c>
      <c r="K28" s="40" t="s">
        <v>56</v>
      </c>
      <c r="L28" s="20">
        <v>79</v>
      </c>
      <c r="M28" s="41" t="s">
        <v>57</v>
      </c>
      <c r="N28" s="24">
        <v>5.5</v>
      </c>
      <c r="O28" s="8">
        <f t="shared" si="0"/>
        <v>470.22181818181821</v>
      </c>
      <c r="P28" s="25">
        <v>4.2300000000000004</v>
      </c>
      <c r="Q28" s="10" t="s">
        <v>58</v>
      </c>
      <c r="R28" s="42" t="s">
        <v>19</v>
      </c>
      <c r="S28" s="20" t="s">
        <v>20</v>
      </c>
      <c r="T28" s="43"/>
      <c r="U28" s="13"/>
      <c r="V28" s="14">
        <f t="shared" si="1"/>
        <v>130</v>
      </c>
    </row>
    <row r="29" spans="1:23" s="46" customFormat="1" ht="24" customHeight="1" x14ac:dyDescent="0.2">
      <c r="A29" s="122"/>
      <c r="B29" s="125"/>
      <c r="C29" s="126"/>
      <c r="D29" s="2" t="s">
        <v>59</v>
      </c>
      <c r="E29" s="20" t="s">
        <v>55</v>
      </c>
      <c r="F29" s="21">
        <v>5.1230000000000002</v>
      </c>
      <c r="G29" s="20">
        <v>882</v>
      </c>
      <c r="H29" s="20">
        <v>191</v>
      </c>
      <c r="I29" s="4" t="s">
        <v>30</v>
      </c>
      <c r="J29" s="39">
        <v>9790</v>
      </c>
      <c r="K29" s="40" t="s">
        <v>56</v>
      </c>
      <c r="L29" s="20">
        <v>79</v>
      </c>
      <c r="M29" s="41" t="s">
        <v>57</v>
      </c>
      <c r="N29" s="24">
        <v>5.5</v>
      </c>
      <c r="O29" s="8">
        <f t="shared" si="0"/>
        <v>470.22181818181821</v>
      </c>
      <c r="P29" s="25">
        <v>4.2300000000000004</v>
      </c>
      <c r="Q29" s="10" t="s">
        <v>58</v>
      </c>
      <c r="R29" s="42" t="s">
        <v>19</v>
      </c>
      <c r="S29" s="20" t="s">
        <v>20</v>
      </c>
      <c r="T29" s="43"/>
      <c r="U29" s="13"/>
      <c r="V29" s="14">
        <f t="shared" si="1"/>
        <v>130</v>
      </c>
    </row>
    <row r="30" spans="1:23" s="46" customFormat="1" ht="24" customHeight="1" x14ac:dyDescent="0.2">
      <c r="A30" s="105"/>
      <c r="B30" s="106"/>
      <c r="C30" s="121"/>
      <c r="D30" s="96" t="s">
        <v>60</v>
      </c>
      <c r="E30" s="97" t="s">
        <v>22</v>
      </c>
      <c r="F30" s="97">
        <v>5.1929999999999996</v>
      </c>
      <c r="G30" s="97">
        <v>735</v>
      </c>
      <c r="H30" s="97">
        <v>177</v>
      </c>
      <c r="I30" s="97" t="s">
        <v>61</v>
      </c>
      <c r="J30" s="97">
        <v>8654</v>
      </c>
      <c r="K30" s="128">
        <v>12889</v>
      </c>
      <c r="L30" s="97">
        <v>77</v>
      </c>
      <c r="M30" s="98" t="s">
        <v>101</v>
      </c>
      <c r="N30" s="99">
        <v>5.3</v>
      </c>
      <c r="O30" s="100">
        <f t="shared" si="0"/>
        <v>487.96603773584911</v>
      </c>
      <c r="P30" s="101">
        <v>5.14</v>
      </c>
      <c r="Q30" s="102" t="s">
        <v>18</v>
      </c>
      <c r="R30" s="42" t="s">
        <v>19</v>
      </c>
      <c r="S30" s="103" t="s">
        <v>20</v>
      </c>
      <c r="T30" s="42"/>
      <c r="U30" s="104"/>
      <c r="V30" s="14">
        <f t="shared" si="1"/>
        <v>103</v>
      </c>
    </row>
    <row r="31" spans="1:23" s="46" customFormat="1" ht="24" customHeight="1" x14ac:dyDescent="0.2">
      <c r="A31" s="105"/>
      <c r="B31" s="106"/>
      <c r="C31" s="121"/>
      <c r="D31" s="96" t="s">
        <v>62</v>
      </c>
      <c r="E31" s="97" t="s">
        <v>16</v>
      </c>
      <c r="F31" s="97">
        <v>5.1929999999999996</v>
      </c>
      <c r="G31" s="97">
        <v>735</v>
      </c>
      <c r="H31" s="97">
        <v>177</v>
      </c>
      <c r="I31" s="97" t="s">
        <v>17</v>
      </c>
      <c r="J31" s="97">
        <v>8654</v>
      </c>
      <c r="K31" s="128">
        <v>12889</v>
      </c>
      <c r="L31" s="97">
        <v>77</v>
      </c>
      <c r="M31" s="98" t="s">
        <v>101</v>
      </c>
      <c r="N31" s="99">
        <v>5.3</v>
      </c>
      <c r="O31" s="100">
        <f t="shared" si="0"/>
        <v>487.96603773584911</v>
      </c>
      <c r="P31" s="101">
        <v>5.14</v>
      </c>
      <c r="Q31" s="102" t="s">
        <v>18</v>
      </c>
      <c r="R31" s="42" t="s">
        <v>19</v>
      </c>
      <c r="S31" s="103" t="s">
        <v>20</v>
      </c>
      <c r="T31" s="42"/>
      <c r="U31" s="104"/>
      <c r="V31" s="14">
        <f t="shared" si="1"/>
        <v>103</v>
      </c>
    </row>
    <row r="32" spans="1:23" s="46" customFormat="1" ht="24" customHeight="1" x14ac:dyDescent="0.2">
      <c r="A32" s="105"/>
      <c r="B32" s="106"/>
      <c r="C32" s="121"/>
      <c r="D32" s="96" t="s">
        <v>62</v>
      </c>
      <c r="E32" s="97" t="s">
        <v>16</v>
      </c>
      <c r="F32" s="97">
        <v>5.1929999999999996</v>
      </c>
      <c r="G32" s="97">
        <v>735</v>
      </c>
      <c r="H32" s="97">
        <v>177</v>
      </c>
      <c r="I32" s="97" t="s">
        <v>25</v>
      </c>
      <c r="J32" s="97">
        <v>8654</v>
      </c>
      <c r="K32" s="128">
        <v>12889</v>
      </c>
      <c r="L32" s="97">
        <v>77</v>
      </c>
      <c r="M32" s="98" t="s">
        <v>101</v>
      </c>
      <c r="N32" s="99">
        <v>5.2</v>
      </c>
      <c r="O32" s="100">
        <f t="shared" si="0"/>
        <v>497.34999999999997</v>
      </c>
      <c r="P32" s="101">
        <v>5.14</v>
      </c>
      <c r="Q32" s="102" t="s">
        <v>18</v>
      </c>
      <c r="R32" s="42" t="s">
        <v>19</v>
      </c>
      <c r="S32" s="103" t="s">
        <v>20</v>
      </c>
      <c r="T32" s="42"/>
      <c r="U32" s="104"/>
      <c r="V32" s="14">
        <f t="shared" si="1"/>
        <v>101</v>
      </c>
    </row>
    <row r="33" spans="1:22" s="46" customFormat="1" ht="24" customHeight="1" x14ac:dyDescent="0.2">
      <c r="A33" s="105"/>
      <c r="B33" s="106"/>
      <c r="C33" s="121"/>
      <c r="D33" s="96" t="s">
        <v>63</v>
      </c>
      <c r="E33" s="97" t="s">
        <v>16</v>
      </c>
      <c r="F33" s="97">
        <v>5.1929999999999996</v>
      </c>
      <c r="G33" s="97">
        <v>735</v>
      </c>
      <c r="H33" s="97">
        <v>177</v>
      </c>
      <c r="I33" s="97" t="s">
        <v>17</v>
      </c>
      <c r="J33" s="97">
        <v>8654</v>
      </c>
      <c r="K33" s="128">
        <v>12889</v>
      </c>
      <c r="L33" s="97">
        <v>77</v>
      </c>
      <c r="M33" s="98" t="s">
        <v>100</v>
      </c>
      <c r="N33" s="99">
        <v>5.3</v>
      </c>
      <c r="O33" s="100">
        <f t="shared" si="0"/>
        <v>487.96603773584911</v>
      </c>
      <c r="P33" s="101">
        <v>5.14</v>
      </c>
      <c r="Q33" s="102" t="s">
        <v>18</v>
      </c>
      <c r="R33" s="42" t="s">
        <v>19</v>
      </c>
      <c r="S33" s="103" t="s">
        <v>20</v>
      </c>
      <c r="T33" s="42"/>
      <c r="U33" s="104"/>
      <c r="V33" s="14">
        <f t="shared" si="1"/>
        <v>103</v>
      </c>
    </row>
    <row r="34" spans="1:22" s="46" customFormat="1" ht="24" customHeight="1" x14ac:dyDescent="0.2">
      <c r="A34" s="105"/>
      <c r="B34" s="106"/>
      <c r="C34" s="121"/>
      <c r="D34" s="96" t="s">
        <v>63</v>
      </c>
      <c r="E34" s="97" t="s">
        <v>16</v>
      </c>
      <c r="F34" s="97">
        <v>5.1929999999999996</v>
      </c>
      <c r="G34" s="97">
        <v>735</v>
      </c>
      <c r="H34" s="97">
        <v>177</v>
      </c>
      <c r="I34" s="97" t="s">
        <v>25</v>
      </c>
      <c r="J34" s="97">
        <v>8654</v>
      </c>
      <c r="K34" s="128">
        <v>12889</v>
      </c>
      <c r="L34" s="97">
        <v>77</v>
      </c>
      <c r="M34" s="98" t="s">
        <v>100</v>
      </c>
      <c r="N34" s="99">
        <v>5.2</v>
      </c>
      <c r="O34" s="100">
        <f t="shared" si="0"/>
        <v>497.34999999999997</v>
      </c>
      <c r="P34" s="101">
        <v>5.14</v>
      </c>
      <c r="Q34" s="102" t="s">
        <v>18</v>
      </c>
      <c r="R34" s="42" t="s">
        <v>19</v>
      </c>
      <c r="S34" s="103" t="s">
        <v>20</v>
      </c>
      <c r="T34" s="42"/>
      <c r="U34" s="104"/>
      <c r="V34" s="14">
        <f t="shared" si="1"/>
        <v>101</v>
      </c>
    </row>
    <row r="35" spans="1:22" s="46" customFormat="1" ht="24" customHeight="1" x14ac:dyDescent="0.2">
      <c r="A35" s="105"/>
      <c r="B35" s="106"/>
      <c r="C35" s="121"/>
      <c r="D35" s="96" t="s">
        <v>64</v>
      </c>
      <c r="E35" s="97" t="s">
        <v>22</v>
      </c>
      <c r="F35" s="97">
        <v>5.1929999999999996</v>
      </c>
      <c r="G35" s="97">
        <v>735</v>
      </c>
      <c r="H35" s="97">
        <v>177</v>
      </c>
      <c r="I35" s="97" t="s">
        <v>17</v>
      </c>
      <c r="J35" s="97">
        <v>8654</v>
      </c>
      <c r="K35" s="128">
        <v>12889</v>
      </c>
      <c r="L35" s="97">
        <v>77</v>
      </c>
      <c r="M35" s="98" t="s">
        <v>101</v>
      </c>
      <c r="N35" s="99">
        <v>5.3</v>
      </c>
      <c r="O35" s="100">
        <f t="shared" si="0"/>
        <v>487.96603773584911</v>
      </c>
      <c r="P35" s="101">
        <v>5.14</v>
      </c>
      <c r="Q35" s="102" t="s">
        <v>18</v>
      </c>
      <c r="R35" s="42" t="s">
        <v>19</v>
      </c>
      <c r="S35" s="103" t="s">
        <v>20</v>
      </c>
      <c r="T35" s="42"/>
      <c r="U35" s="104"/>
      <c r="V35" s="14">
        <f t="shared" si="1"/>
        <v>103</v>
      </c>
    </row>
    <row r="36" spans="1:22" s="46" customFormat="1" ht="24" customHeight="1" x14ac:dyDescent="0.2">
      <c r="A36" s="105"/>
      <c r="B36" s="106"/>
      <c r="C36" s="121"/>
      <c r="D36" s="96" t="s">
        <v>65</v>
      </c>
      <c r="E36" s="97" t="s">
        <v>16</v>
      </c>
      <c r="F36" s="97">
        <v>5.1929999999999996</v>
      </c>
      <c r="G36" s="97">
        <v>735</v>
      </c>
      <c r="H36" s="97">
        <v>177</v>
      </c>
      <c r="I36" s="97" t="s">
        <v>17</v>
      </c>
      <c r="J36" s="97">
        <v>8654</v>
      </c>
      <c r="K36" s="128">
        <v>12889</v>
      </c>
      <c r="L36" s="97">
        <v>77</v>
      </c>
      <c r="M36" s="98" t="s">
        <v>101</v>
      </c>
      <c r="N36" s="99">
        <v>5.3</v>
      </c>
      <c r="O36" s="100">
        <f t="shared" si="0"/>
        <v>487.96603773584911</v>
      </c>
      <c r="P36" s="101">
        <v>5.14</v>
      </c>
      <c r="Q36" s="102" t="s">
        <v>18</v>
      </c>
      <c r="R36" s="42" t="s">
        <v>19</v>
      </c>
      <c r="S36" s="103" t="s">
        <v>20</v>
      </c>
      <c r="T36" s="42"/>
      <c r="U36" s="104"/>
      <c r="V36" s="14">
        <f t="shared" si="1"/>
        <v>103</v>
      </c>
    </row>
    <row r="37" spans="1:22" s="46" customFormat="1" ht="24" customHeight="1" x14ac:dyDescent="0.2">
      <c r="A37" s="105"/>
      <c r="B37" s="106"/>
      <c r="C37" s="121"/>
      <c r="D37" s="96" t="s">
        <v>65</v>
      </c>
      <c r="E37" s="97" t="s">
        <v>16</v>
      </c>
      <c r="F37" s="97">
        <v>5.1929999999999996</v>
      </c>
      <c r="G37" s="97">
        <v>735</v>
      </c>
      <c r="H37" s="97">
        <v>177</v>
      </c>
      <c r="I37" s="97" t="s">
        <v>25</v>
      </c>
      <c r="J37" s="97">
        <v>8654</v>
      </c>
      <c r="K37" s="128">
        <v>12889</v>
      </c>
      <c r="L37" s="97">
        <v>77</v>
      </c>
      <c r="M37" s="98" t="s">
        <v>101</v>
      </c>
      <c r="N37" s="99">
        <v>5.2</v>
      </c>
      <c r="O37" s="100">
        <f t="shared" si="0"/>
        <v>497.34999999999997</v>
      </c>
      <c r="P37" s="101">
        <v>5.14</v>
      </c>
      <c r="Q37" s="102" t="s">
        <v>18</v>
      </c>
      <c r="R37" s="42" t="s">
        <v>19</v>
      </c>
      <c r="S37" s="103" t="s">
        <v>20</v>
      </c>
      <c r="T37" s="42"/>
      <c r="U37" s="104"/>
      <c r="V37" s="14">
        <f t="shared" si="1"/>
        <v>101</v>
      </c>
    </row>
    <row r="38" spans="1:22" s="46" customFormat="1" ht="24" customHeight="1" x14ac:dyDescent="0.2">
      <c r="A38" s="105"/>
      <c r="B38" s="106"/>
      <c r="C38" s="121"/>
      <c r="D38" s="96" t="s">
        <v>66</v>
      </c>
      <c r="E38" s="97" t="s">
        <v>16</v>
      </c>
      <c r="F38" s="97">
        <v>5.1929999999999996</v>
      </c>
      <c r="G38" s="97">
        <v>735</v>
      </c>
      <c r="H38" s="97">
        <v>177</v>
      </c>
      <c r="I38" s="97" t="s">
        <v>17</v>
      </c>
      <c r="J38" s="97">
        <v>8654</v>
      </c>
      <c r="K38" s="128">
        <v>12889</v>
      </c>
      <c r="L38" s="97">
        <v>77</v>
      </c>
      <c r="M38" s="98" t="s">
        <v>100</v>
      </c>
      <c r="N38" s="99">
        <v>5.3</v>
      </c>
      <c r="O38" s="100">
        <f t="shared" si="0"/>
        <v>487.96603773584911</v>
      </c>
      <c r="P38" s="101">
        <v>5.14</v>
      </c>
      <c r="Q38" s="102" t="s">
        <v>18</v>
      </c>
      <c r="R38" s="42" t="s">
        <v>19</v>
      </c>
      <c r="S38" s="103" t="s">
        <v>20</v>
      </c>
      <c r="T38" s="42"/>
      <c r="U38" s="104"/>
      <c r="V38" s="14">
        <f t="shared" si="1"/>
        <v>103</v>
      </c>
    </row>
    <row r="39" spans="1:22" s="46" customFormat="1" ht="24" customHeight="1" x14ac:dyDescent="0.2">
      <c r="A39" s="105"/>
      <c r="B39" s="106"/>
      <c r="C39" s="121"/>
      <c r="D39" s="96" t="s">
        <v>66</v>
      </c>
      <c r="E39" s="97" t="s">
        <v>16</v>
      </c>
      <c r="F39" s="97">
        <v>5.1929999999999996</v>
      </c>
      <c r="G39" s="97">
        <v>735</v>
      </c>
      <c r="H39" s="97">
        <v>177</v>
      </c>
      <c r="I39" s="97" t="s">
        <v>25</v>
      </c>
      <c r="J39" s="97">
        <v>8654</v>
      </c>
      <c r="K39" s="128">
        <v>12889</v>
      </c>
      <c r="L39" s="97">
        <v>77</v>
      </c>
      <c r="M39" s="98" t="s">
        <v>100</v>
      </c>
      <c r="N39" s="99">
        <v>5.2</v>
      </c>
      <c r="O39" s="100">
        <f t="shared" si="0"/>
        <v>497.34999999999997</v>
      </c>
      <c r="P39" s="101">
        <v>5.14</v>
      </c>
      <c r="Q39" s="102" t="s">
        <v>18</v>
      </c>
      <c r="R39" s="42" t="s">
        <v>19</v>
      </c>
      <c r="S39" s="103" t="s">
        <v>20</v>
      </c>
      <c r="T39" s="42"/>
      <c r="U39" s="104"/>
      <c r="V39" s="14">
        <f t="shared" si="1"/>
        <v>101</v>
      </c>
    </row>
    <row r="40" spans="1:22" s="46" customFormat="1" ht="24" customHeight="1" x14ac:dyDescent="0.2">
      <c r="A40" s="105"/>
      <c r="B40" s="106"/>
      <c r="C40" s="121"/>
      <c r="D40" s="96" t="s">
        <v>67</v>
      </c>
      <c r="E40" s="97" t="s">
        <v>22</v>
      </c>
      <c r="F40" s="97">
        <v>5.1929999999999996</v>
      </c>
      <c r="G40" s="97">
        <v>735</v>
      </c>
      <c r="H40" s="97">
        <v>177</v>
      </c>
      <c r="I40" s="97" t="s">
        <v>25</v>
      </c>
      <c r="J40" s="97">
        <v>8654</v>
      </c>
      <c r="K40" s="128">
        <v>12889</v>
      </c>
      <c r="L40" s="97">
        <v>77</v>
      </c>
      <c r="M40" s="98" t="s">
        <v>101</v>
      </c>
      <c r="N40" s="99">
        <v>4.95</v>
      </c>
      <c r="O40" s="100">
        <f t="shared" si="0"/>
        <v>522.46868686868686</v>
      </c>
      <c r="P40" s="101">
        <v>5.14</v>
      </c>
      <c r="Q40" s="102" t="s">
        <v>68</v>
      </c>
      <c r="R40" s="42" t="s">
        <v>19</v>
      </c>
      <c r="S40" s="103" t="s">
        <v>20</v>
      </c>
      <c r="T40" s="42"/>
      <c r="U40" s="104"/>
      <c r="V40" s="14" t="str">
        <f t="shared" si="1"/>
        <v/>
      </c>
    </row>
    <row r="41" spans="1:22" s="46" customFormat="1" ht="24" customHeight="1" x14ac:dyDescent="0.2">
      <c r="A41" s="105"/>
      <c r="B41" s="106"/>
      <c r="C41" s="121"/>
      <c r="D41" s="96" t="s">
        <v>69</v>
      </c>
      <c r="E41" s="97" t="s">
        <v>16</v>
      </c>
      <c r="F41" s="97">
        <v>5.1929999999999996</v>
      </c>
      <c r="G41" s="97">
        <v>735</v>
      </c>
      <c r="H41" s="97">
        <v>177</v>
      </c>
      <c r="I41" s="97" t="s">
        <v>25</v>
      </c>
      <c r="J41" s="97">
        <v>8654</v>
      </c>
      <c r="K41" s="128">
        <v>12889</v>
      </c>
      <c r="L41" s="97">
        <v>77</v>
      </c>
      <c r="M41" s="98" t="s">
        <v>101</v>
      </c>
      <c r="N41" s="99">
        <v>4.95</v>
      </c>
      <c r="O41" s="100">
        <f t="shared" si="0"/>
        <v>522.46868686868686</v>
      </c>
      <c r="P41" s="101">
        <v>5.14</v>
      </c>
      <c r="Q41" s="102" t="s">
        <v>68</v>
      </c>
      <c r="R41" s="42" t="s">
        <v>19</v>
      </c>
      <c r="S41" s="103" t="s">
        <v>20</v>
      </c>
      <c r="T41" s="42"/>
      <c r="U41" s="104"/>
      <c r="V41" s="14" t="str">
        <f t="shared" si="1"/>
        <v/>
      </c>
    </row>
    <row r="42" spans="1:22" s="46" customFormat="1" ht="24" customHeight="1" x14ac:dyDescent="0.2">
      <c r="A42" s="105"/>
      <c r="B42" s="106"/>
      <c r="C42" s="121"/>
      <c r="D42" s="96" t="s">
        <v>70</v>
      </c>
      <c r="E42" s="97" t="s">
        <v>22</v>
      </c>
      <c r="F42" s="97">
        <v>5.1929999999999996</v>
      </c>
      <c r="G42" s="97">
        <v>735</v>
      </c>
      <c r="H42" s="97">
        <v>177</v>
      </c>
      <c r="I42" s="97" t="s">
        <v>25</v>
      </c>
      <c r="J42" s="97">
        <v>8654</v>
      </c>
      <c r="K42" s="128">
        <v>12889</v>
      </c>
      <c r="L42" s="97">
        <v>77</v>
      </c>
      <c r="M42" s="98" t="s">
        <v>101</v>
      </c>
      <c r="N42" s="99">
        <v>4.95</v>
      </c>
      <c r="O42" s="100">
        <f t="shared" si="0"/>
        <v>522.46868686868686</v>
      </c>
      <c r="P42" s="101">
        <v>5.14</v>
      </c>
      <c r="Q42" s="102" t="s">
        <v>71</v>
      </c>
      <c r="R42" s="42" t="s">
        <v>19</v>
      </c>
      <c r="S42" s="103" t="s">
        <v>20</v>
      </c>
      <c r="T42" s="42"/>
      <c r="U42" s="104"/>
      <c r="V42" s="14" t="str">
        <f t="shared" si="1"/>
        <v/>
      </c>
    </row>
    <row r="43" spans="1:22" s="46" customFormat="1" ht="24" customHeight="1" x14ac:dyDescent="0.2">
      <c r="A43" s="105"/>
      <c r="B43" s="106"/>
      <c r="C43" s="121"/>
      <c r="D43" s="96" t="s">
        <v>72</v>
      </c>
      <c r="E43" s="97" t="s">
        <v>16</v>
      </c>
      <c r="F43" s="97">
        <v>5.1929999999999996</v>
      </c>
      <c r="G43" s="97">
        <v>735</v>
      </c>
      <c r="H43" s="97">
        <v>177</v>
      </c>
      <c r="I43" s="97" t="s">
        <v>25</v>
      </c>
      <c r="J43" s="97">
        <v>8654</v>
      </c>
      <c r="K43" s="128">
        <v>12889</v>
      </c>
      <c r="L43" s="97">
        <v>77</v>
      </c>
      <c r="M43" s="98" t="s">
        <v>101</v>
      </c>
      <c r="N43" s="99">
        <v>4.95</v>
      </c>
      <c r="O43" s="100">
        <f t="shared" si="0"/>
        <v>522.46868686868686</v>
      </c>
      <c r="P43" s="101">
        <v>5.14</v>
      </c>
      <c r="Q43" s="102" t="s">
        <v>68</v>
      </c>
      <c r="R43" s="42" t="s">
        <v>19</v>
      </c>
      <c r="S43" s="103" t="s">
        <v>20</v>
      </c>
      <c r="T43" s="42"/>
      <c r="U43" s="104"/>
      <c r="V43" s="14" t="str">
        <f t="shared" si="1"/>
        <v/>
      </c>
    </row>
    <row r="44" spans="1:22" s="46" customFormat="1" ht="24" customHeight="1" x14ac:dyDescent="0.2">
      <c r="A44" s="105"/>
      <c r="B44" s="106"/>
      <c r="C44" s="121"/>
      <c r="D44" s="96" t="s">
        <v>73</v>
      </c>
      <c r="E44" s="97" t="s">
        <v>22</v>
      </c>
      <c r="F44" s="97">
        <v>5.1929999999999996</v>
      </c>
      <c r="G44" s="97">
        <v>735</v>
      </c>
      <c r="H44" s="97">
        <v>177</v>
      </c>
      <c r="I44" s="97" t="s">
        <v>61</v>
      </c>
      <c r="J44" s="97">
        <v>9790</v>
      </c>
      <c r="K44" s="128">
        <v>14135</v>
      </c>
      <c r="L44" s="97">
        <v>79</v>
      </c>
      <c r="M44" s="98" t="s">
        <v>101</v>
      </c>
      <c r="N44" s="99">
        <v>4.9000000000000004</v>
      </c>
      <c r="O44" s="100">
        <f t="shared" si="0"/>
        <v>527.79999999999995</v>
      </c>
      <c r="P44" s="101">
        <v>4.2300000000000004</v>
      </c>
      <c r="Q44" s="102" t="s">
        <v>18</v>
      </c>
      <c r="R44" s="42" t="s">
        <v>19</v>
      </c>
      <c r="S44" s="103" t="s">
        <v>20</v>
      </c>
      <c r="T44" s="42"/>
      <c r="U44" s="104"/>
      <c r="V44" s="14">
        <f t="shared" si="1"/>
        <v>115</v>
      </c>
    </row>
    <row r="45" spans="1:22" s="46" customFormat="1" ht="24" customHeight="1" x14ac:dyDescent="0.2">
      <c r="A45" s="105"/>
      <c r="B45" s="106"/>
      <c r="C45" s="121"/>
      <c r="D45" s="96" t="s">
        <v>74</v>
      </c>
      <c r="E45" s="97" t="s">
        <v>16</v>
      </c>
      <c r="F45" s="97">
        <v>5.1929999999999996</v>
      </c>
      <c r="G45" s="97">
        <v>735</v>
      </c>
      <c r="H45" s="97">
        <v>177</v>
      </c>
      <c r="I45" s="97" t="s">
        <v>17</v>
      </c>
      <c r="J45" s="97">
        <v>9790</v>
      </c>
      <c r="K45" s="128">
        <v>14135</v>
      </c>
      <c r="L45" s="97">
        <v>79</v>
      </c>
      <c r="M45" s="98" t="s">
        <v>101</v>
      </c>
      <c r="N45" s="99">
        <v>4.9000000000000004</v>
      </c>
      <c r="O45" s="100">
        <f t="shared" si="0"/>
        <v>527.79999999999995</v>
      </c>
      <c r="P45" s="101">
        <v>4.2300000000000004</v>
      </c>
      <c r="Q45" s="102" t="s">
        <v>18</v>
      </c>
      <c r="R45" s="42" t="s">
        <v>19</v>
      </c>
      <c r="S45" s="103" t="s">
        <v>20</v>
      </c>
      <c r="T45" s="42"/>
      <c r="U45" s="104"/>
      <c r="V45" s="14">
        <f t="shared" si="1"/>
        <v>115</v>
      </c>
    </row>
    <row r="46" spans="1:22" s="46" customFormat="1" ht="24" customHeight="1" x14ac:dyDescent="0.2">
      <c r="A46" s="105"/>
      <c r="B46" s="106"/>
      <c r="C46" s="121"/>
      <c r="D46" s="96" t="s">
        <v>75</v>
      </c>
      <c r="E46" s="97" t="s">
        <v>16</v>
      </c>
      <c r="F46" s="97">
        <v>5.1929999999999996</v>
      </c>
      <c r="G46" s="97">
        <v>735</v>
      </c>
      <c r="H46" s="97">
        <v>177</v>
      </c>
      <c r="I46" s="97" t="s">
        <v>17</v>
      </c>
      <c r="J46" s="97">
        <v>9790</v>
      </c>
      <c r="K46" s="128">
        <v>14135</v>
      </c>
      <c r="L46" s="97">
        <v>79</v>
      </c>
      <c r="M46" s="98" t="s">
        <v>100</v>
      </c>
      <c r="N46" s="99">
        <v>4.9000000000000004</v>
      </c>
      <c r="O46" s="100">
        <f t="shared" si="0"/>
        <v>527.79999999999995</v>
      </c>
      <c r="P46" s="101">
        <v>4.2300000000000004</v>
      </c>
      <c r="Q46" s="102" t="s">
        <v>18</v>
      </c>
      <c r="R46" s="42" t="s">
        <v>19</v>
      </c>
      <c r="S46" s="103" t="s">
        <v>20</v>
      </c>
      <c r="T46" s="42"/>
      <c r="U46" s="104"/>
      <c r="V46" s="14">
        <f t="shared" si="1"/>
        <v>115</v>
      </c>
    </row>
    <row r="47" spans="1:22" s="46" customFormat="1" ht="24" customHeight="1" x14ac:dyDescent="0.2">
      <c r="A47" s="105"/>
      <c r="B47" s="106"/>
      <c r="C47" s="121"/>
      <c r="D47" s="96" t="s">
        <v>76</v>
      </c>
      <c r="E47" s="97" t="s">
        <v>22</v>
      </c>
      <c r="F47" s="97">
        <v>5.1929999999999996</v>
      </c>
      <c r="G47" s="97">
        <v>735</v>
      </c>
      <c r="H47" s="97">
        <v>177</v>
      </c>
      <c r="I47" s="97" t="s">
        <v>17</v>
      </c>
      <c r="J47" s="97">
        <v>9790</v>
      </c>
      <c r="K47" s="128">
        <v>14135</v>
      </c>
      <c r="L47" s="97">
        <v>79</v>
      </c>
      <c r="M47" s="98" t="s">
        <v>101</v>
      </c>
      <c r="N47" s="99">
        <v>4.9000000000000004</v>
      </c>
      <c r="O47" s="100">
        <f t="shared" si="0"/>
        <v>527.79999999999995</v>
      </c>
      <c r="P47" s="101">
        <v>4.2300000000000004</v>
      </c>
      <c r="Q47" s="102" t="s">
        <v>18</v>
      </c>
      <c r="R47" s="42" t="s">
        <v>19</v>
      </c>
      <c r="S47" s="103" t="s">
        <v>20</v>
      </c>
      <c r="T47" s="42"/>
      <c r="U47" s="129"/>
      <c r="V47" s="14">
        <f t="shared" si="1"/>
        <v>115</v>
      </c>
    </row>
    <row r="48" spans="1:22" s="46" customFormat="1" ht="24" customHeight="1" x14ac:dyDescent="0.2">
      <c r="A48" s="105"/>
      <c r="B48" s="106"/>
      <c r="C48" s="121"/>
      <c r="D48" s="96" t="s">
        <v>77</v>
      </c>
      <c r="E48" s="97" t="s">
        <v>16</v>
      </c>
      <c r="F48" s="97">
        <v>5.1929999999999996</v>
      </c>
      <c r="G48" s="97">
        <v>735</v>
      </c>
      <c r="H48" s="97">
        <v>177</v>
      </c>
      <c r="I48" s="97" t="s">
        <v>17</v>
      </c>
      <c r="J48" s="97">
        <v>9790</v>
      </c>
      <c r="K48" s="97">
        <v>14135</v>
      </c>
      <c r="L48" s="97">
        <v>79</v>
      </c>
      <c r="M48" s="98" t="s">
        <v>101</v>
      </c>
      <c r="N48" s="99">
        <v>4.9000000000000004</v>
      </c>
      <c r="O48" s="100">
        <f t="shared" si="0"/>
        <v>527.79999999999995</v>
      </c>
      <c r="P48" s="101">
        <v>4.2300000000000004</v>
      </c>
      <c r="Q48" s="102" t="s">
        <v>18</v>
      </c>
      <c r="R48" s="103" t="s">
        <v>19</v>
      </c>
      <c r="S48" s="103" t="s">
        <v>20</v>
      </c>
      <c r="T48" s="42"/>
      <c r="U48" s="104"/>
      <c r="V48" s="14">
        <f t="shared" si="1"/>
        <v>115</v>
      </c>
    </row>
    <row r="49" spans="1:23" s="46" customFormat="1" ht="24" customHeight="1" x14ac:dyDescent="0.2">
      <c r="A49" s="105"/>
      <c r="B49" s="106"/>
      <c r="C49" s="121"/>
      <c r="D49" s="96" t="s">
        <v>78</v>
      </c>
      <c r="E49" s="97" t="s">
        <v>16</v>
      </c>
      <c r="F49" s="97">
        <v>5.1929999999999996</v>
      </c>
      <c r="G49" s="97">
        <v>735</v>
      </c>
      <c r="H49" s="97">
        <v>177</v>
      </c>
      <c r="I49" s="97" t="s">
        <v>17</v>
      </c>
      <c r="J49" s="97">
        <v>9790</v>
      </c>
      <c r="K49" s="97">
        <v>14135</v>
      </c>
      <c r="L49" s="97">
        <v>79</v>
      </c>
      <c r="M49" s="98" t="s">
        <v>100</v>
      </c>
      <c r="N49" s="99">
        <v>4.9000000000000004</v>
      </c>
      <c r="O49" s="100">
        <f t="shared" si="0"/>
        <v>527.79999999999995</v>
      </c>
      <c r="P49" s="101">
        <v>4.2300000000000004</v>
      </c>
      <c r="Q49" s="102" t="s">
        <v>18</v>
      </c>
      <c r="R49" s="103" t="s">
        <v>19</v>
      </c>
      <c r="S49" s="103" t="s">
        <v>20</v>
      </c>
      <c r="T49" s="42"/>
      <c r="U49" s="104"/>
      <c r="V49" s="14">
        <f t="shared" si="1"/>
        <v>115</v>
      </c>
    </row>
    <row r="50" spans="1:23" s="46" customFormat="1" ht="24" customHeight="1" x14ac:dyDescent="0.2">
      <c r="A50" s="130"/>
      <c r="B50" s="106"/>
      <c r="C50" s="121"/>
      <c r="D50" s="131" t="s">
        <v>79</v>
      </c>
      <c r="E50" s="97" t="s">
        <v>16</v>
      </c>
      <c r="F50" s="97">
        <v>5.1929999999999996</v>
      </c>
      <c r="G50" s="97">
        <v>735</v>
      </c>
      <c r="H50" s="97">
        <v>177</v>
      </c>
      <c r="I50" s="97" t="s">
        <v>25</v>
      </c>
      <c r="J50" s="97">
        <v>9790</v>
      </c>
      <c r="K50" s="97">
        <v>14135</v>
      </c>
      <c r="L50" s="97">
        <v>79</v>
      </c>
      <c r="M50" s="98" t="s">
        <v>101</v>
      </c>
      <c r="N50" s="99">
        <v>4.7</v>
      </c>
      <c r="O50" s="100">
        <f t="shared" si="0"/>
        <v>550.25957446808513</v>
      </c>
      <c r="P50" s="101">
        <v>4.2300000000000004</v>
      </c>
      <c r="Q50" s="102" t="s">
        <v>18</v>
      </c>
      <c r="R50" s="103" t="s">
        <v>19</v>
      </c>
      <c r="S50" s="103" t="s">
        <v>20</v>
      </c>
      <c r="T50" s="103"/>
      <c r="U50" s="104"/>
      <c r="V50" s="14">
        <f t="shared" si="1"/>
        <v>111</v>
      </c>
    </row>
    <row r="51" spans="1:23" s="46" customFormat="1" ht="24" customHeight="1" x14ac:dyDescent="0.2">
      <c r="A51" s="130"/>
      <c r="B51" s="106"/>
      <c r="C51" s="121"/>
      <c r="D51" s="131" t="s">
        <v>80</v>
      </c>
      <c r="E51" s="97" t="s">
        <v>16</v>
      </c>
      <c r="F51" s="97">
        <v>5.1929999999999996</v>
      </c>
      <c r="G51" s="97">
        <v>735</v>
      </c>
      <c r="H51" s="97">
        <v>177</v>
      </c>
      <c r="I51" s="97" t="s">
        <v>25</v>
      </c>
      <c r="J51" s="97">
        <v>9790</v>
      </c>
      <c r="K51" s="97">
        <v>14135</v>
      </c>
      <c r="L51" s="97">
        <v>79</v>
      </c>
      <c r="M51" s="98" t="s">
        <v>100</v>
      </c>
      <c r="N51" s="99">
        <v>4.7</v>
      </c>
      <c r="O51" s="100">
        <f t="shared" si="0"/>
        <v>550.25957446808513</v>
      </c>
      <c r="P51" s="101">
        <v>4.2300000000000004</v>
      </c>
      <c r="Q51" s="102" t="s">
        <v>18</v>
      </c>
      <c r="R51" s="103" t="s">
        <v>19</v>
      </c>
      <c r="S51" s="103" t="s">
        <v>20</v>
      </c>
      <c r="T51" s="103"/>
      <c r="U51" s="104"/>
      <c r="V51" s="14">
        <f t="shared" si="1"/>
        <v>111</v>
      </c>
    </row>
    <row r="52" spans="1:23" s="46" customFormat="1" ht="24" customHeight="1" x14ac:dyDescent="0.2">
      <c r="A52" s="130"/>
      <c r="B52" s="106"/>
      <c r="C52" s="121"/>
      <c r="D52" s="131" t="s">
        <v>81</v>
      </c>
      <c r="E52" s="97" t="s">
        <v>16</v>
      </c>
      <c r="F52" s="97">
        <v>5.1929999999999996</v>
      </c>
      <c r="G52" s="97">
        <v>735</v>
      </c>
      <c r="H52" s="97">
        <v>177</v>
      </c>
      <c r="I52" s="97" t="s">
        <v>25</v>
      </c>
      <c r="J52" s="97">
        <v>9790</v>
      </c>
      <c r="K52" s="97">
        <v>14135</v>
      </c>
      <c r="L52" s="97">
        <v>79</v>
      </c>
      <c r="M52" s="98" t="s">
        <v>101</v>
      </c>
      <c r="N52" s="99">
        <v>4.7</v>
      </c>
      <c r="O52" s="100">
        <f t="shared" si="0"/>
        <v>550.25957446808513</v>
      </c>
      <c r="P52" s="101">
        <v>4.2300000000000004</v>
      </c>
      <c r="Q52" s="102" t="s">
        <v>18</v>
      </c>
      <c r="R52" s="103" t="s">
        <v>19</v>
      </c>
      <c r="S52" s="103" t="s">
        <v>20</v>
      </c>
      <c r="T52" s="103"/>
      <c r="U52" s="104"/>
      <c r="V52" s="14">
        <f t="shared" si="1"/>
        <v>111</v>
      </c>
    </row>
    <row r="53" spans="1:23" s="46" customFormat="1" ht="24" customHeight="1" x14ac:dyDescent="0.2">
      <c r="A53" s="130"/>
      <c r="B53" s="106"/>
      <c r="C53" s="121"/>
      <c r="D53" s="131" t="s">
        <v>82</v>
      </c>
      <c r="E53" s="97" t="s">
        <v>16</v>
      </c>
      <c r="F53" s="97">
        <v>5.1929999999999996</v>
      </c>
      <c r="G53" s="97">
        <v>735</v>
      </c>
      <c r="H53" s="97">
        <v>177</v>
      </c>
      <c r="I53" s="97" t="s">
        <v>25</v>
      </c>
      <c r="J53" s="97">
        <v>9790</v>
      </c>
      <c r="K53" s="97">
        <v>14135</v>
      </c>
      <c r="L53" s="97">
        <v>79</v>
      </c>
      <c r="M53" s="98" t="s">
        <v>100</v>
      </c>
      <c r="N53" s="132">
        <v>4.7</v>
      </c>
      <c r="O53" s="133">
        <f t="shared" si="0"/>
        <v>550.25957446808513</v>
      </c>
      <c r="P53" s="101">
        <v>4.2300000000000004</v>
      </c>
      <c r="Q53" s="102" t="s">
        <v>18</v>
      </c>
      <c r="R53" s="103" t="s">
        <v>19</v>
      </c>
      <c r="S53" s="103" t="s">
        <v>20</v>
      </c>
      <c r="T53" s="103"/>
      <c r="U53" s="104"/>
      <c r="V53" s="14">
        <f t="shared" si="1"/>
        <v>111</v>
      </c>
    </row>
    <row r="54" spans="1:23" s="120" customFormat="1" ht="24" customHeight="1" x14ac:dyDescent="0.2">
      <c r="A54" s="105"/>
      <c r="B54" s="106"/>
      <c r="C54" s="121"/>
      <c r="D54" s="96" t="s">
        <v>83</v>
      </c>
      <c r="E54" s="97" t="s">
        <v>22</v>
      </c>
      <c r="F54" s="97">
        <v>5.1929999999999996</v>
      </c>
      <c r="G54" s="97">
        <v>735</v>
      </c>
      <c r="H54" s="97">
        <v>177</v>
      </c>
      <c r="I54" s="97" t="s">
        <v>25</v>
      </c>
      <c r="J54" s="97">
        <v>9790</v>
      </c>
      <c r="K54" s="97">
        <v>14135</v>
      </c>
      <c r="L54" s="97">
        <v>79</v>
      </c>
      <c r="M54" s="98" t="s">
        <v>101</v>
      </c>
      <c r="N54" s="99">
        <v>4.5999999999999996</v>
      </c>
      <c r="O54" s="100">
        <f t="shared" si="0"/>
        <v>562.2217391304348</v>
      </c>
      <c r="P54" s="101">
        <v>4.2300000000000004</v>
      </c>
      <c r="Q54" s="102" t="s">
        <v>71</v>
      </c>
      <c r="R54" s="103" t="s">
        <v>19</v>
      </c>
      <c r="S54" s="103" t="s">
        <v>20</v>
      </c>
      <c r="T54" s="103"/>
      <c r="U54" s="104"/>
      <c r="V54" s="14">
        <f t="shared" si="1"/>
        <v>108</v>
      </c>
      <c r="W54" s="46"/>
    </row>
    <row r="55" spans="1:23" s="120" customFormat="1" ht="24" customHeight="1" x14ac:dyDescent="0.2">
      <c r="A55" s="105"/>
      <c r="B55" s="106"/>
      <c r="C55" s="121"/>
      <c r="D55" s="96" t="s">
        <v>84</v>
      </c>
      <c r="E55" s="97" t="s">
        <v>16</v>
      </c>
      <c r="F55" s="97">
        <v>5.1929999999999996</v>
      </c>
      <c r="G55" s="97">
        <v>735</v>
      </c>
      <c r="H55" s="97">
        <v>177</v>
      </c>
      <c r="I55" s="97" t="s">
        <v>25</v>
      </c>
      <c r="J55" s="97">
        <v>9790</v>
      </c>
      <c r="K55" s="97">
        <v>14135</v>
      </c>
      <c r="L55" s="97">
        <v>79</v>
      </c>
      <c r="M55" s="98" t="s">
        <v>101</v>
      </c>
      <c r="N55" s="99">
        <v>4.5999999999999996</v>
      </c>
      <c r="O55" s="100">
        <f t="shared" si="0"/>
        <v>562.2217391304348</v>
      </c>
      <c r="P55" s="101">
        <v>4.2300000000000004</v>
      </c>
      <c r="Q55" s="102" t="s">
        <v>68</v>
      </c>
      <c r="R55" s="103" t="s">
        <v>19</v>
      </c>
      <c r="S55" s="103" t="s">
        <v>20</v>
      </c>
      <c r="T55" s="103"/>
      <c r="U55" s="104"/>
      <c r="V55" s="14">
        <f t="shared" si="1"/>
        <v>108</v>
      </c>
      <c r="W55" s="46"/>
    </row>
    <row r="56" spans="1:23" s="120" customFormat="1" ht="24" customHeight="1" x14ac:dyDescent="0.2">
      <c r="A56" s="105"/>
      <c r="B56" s="106"/>
      <c r="C56" s="121"/>
      <c r="D56" s="96" t="s">
        <v>85</v>
      </c>
      <c r="E56" s="97" t="s">
        <v>22</v>
      </c>
      <c r="F56" s="97">
        <v>5.1929999999999996</v>
      </c>
      <c r="G56" s="97">
        <v>735</v>
      </c>
      <c r="H56" s="97">
        <v>177</v>
      </c>
      <c r="I56" s="97" t="s">
        <v>25</v>
      </c>
      <c r="J56" s="97">
        <v>9790</v>
      </c>
      <c r="K56" s="97">
        <v>14135</v>
      </c>
      <c r="L56" s="97">
        <v>79</v>
      </c>
      <c r="M56" s="98" t="s">
        <v>101</v>
      </c>
      <c r="N56" s="99">
        <v>4.5999999999999996</v>
      </c>
      <c r="O56" s="100">
        <f t="shared" si="0"/>
        <v>562.2217391304348</v>
      </c>
      <c r="P56" s="101">
        <v>4.2300000000000004</v>
      </c>
      <c r="Q56" s="102" t="s">
        <v>68</v>
      </c>
      <c r="R56" s="103" t="s">
        <v>19</v>
      </c>
      <c r="S56" s="103" t="s">
        <v>20</v>
      </c>
      <c r="T56" s="103"/>
      <c r="U56" s="104"/>
      <c r="V56" s="14">
        <f t="shared" si="1"/>
        <v>108</v>
      </c>
      <c r="W56" s="46"/>
    </row>
    <row r="57" spans="1:23" s="120" customFormat="1" ht="24" customHeight="1" thickBot="1" x14ac:dyDescent="0.25">
      <c r="A57" s="134"/>
      <c r="B57" s="135"/>
      <c r="C57" s="136"/>
      <c r="D57" s="96" t="s">
        <v>86</v>
      </c>
      <c r="E57" s="97" t="s">
        <v>16</v>
      </c>
      <c r="F57" s="97">
        <v>5.1929999999999996</v>
      </c>
      <c r="G57" s="97">
        <v>735</v>
      </c>
      <c r="H57" s="97">
        <v>177</v>
      </c>
      <c r="I57" s="97" t="s">
        <v>25</v>
      </c>
      <c r="J57" s="97">
        <v>9790</v>
      </c>
      <c r="K57" s="97">
        <v>14135</v>
      </c>
      <c r="L57" s="97">
        <v>79</v>
      </c>
      <c r="M57" s="98" t="s">
        <v>101</v>
      </c>
      <c r="N57" s="137">
        <v>4.5999999999999996</v>
      </c>
      <c r="O57" s="138">
        <f t="shared" si="0"/>
        <v>562.2217391304348</v>
      </c>
      <c r="P57" s="101">
        <v>4.2300000000000004</v>
      </c>
      <c r="Q57" s="102" t="s">
        <v>68</v>
      </c>
      <c r="R57" s="103" t="s">
        <v>19</v>
      </c>
      <c r="S57" s="103" t="s">
        <v>20</v>
      </c>
      <c r="T57" s="103"/>
      <c r="U57" s="104"/>
      <c r="V57" s="14">
        <f t="shared" si="1"/>
        <v>108</v>
      </c>
      <c r="W57" s="46"/>
    </row>
    <row r="58" spans="1:23" x14ac:dyDescent="0.2">
      <c r="B58" s="45" t="s">
        <v>104</v>
      </c>
    </row>
    <row r="59" spans="1:23" x14ac:dyDescent="0.2">
      <c r="B59" s="45" t="s">
        <v>105</v>
      </c>
    </row>
    <row r="61" spans="1:23" ht="12" x14ac:dyDescent="0.2">
      <c r="B61" s="140"/>
    </row>
    <row r="62" spans="1:23" x14ac:dyDescent="0.2">
      <c r="B62" s="46"/>
      <c r="C62" s="46"/>
    </row>
    <row r="63" spans="1:23" x14ac:dyDescent="0.2">
      <c r="C63" s="46"/>
    </row>
    <row r="64" spans="1:23" x14ac:dyDescent="0.2">
      <c r="C64" s="46"/>
    </row>
  </sheetData>
  <sheetProtection selectLockedCells="1"/>
  <mergeCells count="24">
    <mergeCell ref="F6:F8"/>
    <mergeCell ref="G6:G8"/>
    <mergeCell ref="H6:H8"/>
    <mergeCell ref="R6:R8"/>
    <mergeCell ref="S6:S8"/>
    <mergeCell ref="T6:T8"/>
    <mergeCell ref="N4:P4"/>
    <mergeCell ref="Q4:Q8"/>
    <mergeCell ref="R4:T5"/>
    <mergeCell ref="U4:U8"/>
    <mergeCell ref="V4:V8"/>
    <mergeCell ref="N5:N8"/>
    <mergeCell ref="O5:O8"/>
    <mergeCell ref="P5:P8"/>
    <mergeCell ref="S2:V2"/>
    <mergeCell ref="A4:A8"/>
    <mergeCell ref="B4:C8"/>
    <mergeCell ref="D4:D8"/>
    <mergeCell ref="E4:H5"/>
    <mergeCell ref="I4:I8"/>
    <mergeCell ref="J4:J8"/>
    <mergeCell ref="K4:K8"/>
    <mergeCell ref="L4:L8"/>
    <mergeCell ref="M4:M8"/>
  </mergeCells>
  <phoneticPr fontId="2"/>
  <printOptions horizontalCentered="1"/>
  <pageMargins left="0.39370078740157483" right="0.39370078740157483" top="0.39370078740157483" bottom="0.39370078740157483" header="0.19685039370078741" footer="0.39370078740157483"/>
  <pageSetup paperSize="9" scale="53" fitToHeight="0" orientation="landscape" horizontalDpi="400" verticalDpi="400" r:id="rId1"/>
  <headerFooter alignWithMargins="0">
    <oddHeader>&amp;R様式3-3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3-3</vt:lpstr>
      <vt:lpstr>'3-3'!Print_Area</vt:lpstr>
      <vt:lpstr>'3-3'!Print_Titles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基準課</dc:creator>
  <cp:lastModifiedBy>基準課</cp:lastModifiedBy>
  <dcterms:created xsi:type="dcterms:W3CDTF">2023-10-02T01:08:09Z</dcterms:created>
  <dcterms:modified xsi:type="dcterms:W3CDTF">2023-10-02T01:11:17Z</dcterms:modified>
</cp:coreProperties>
</file>