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5月\"/>
    </mc:Choice>
  </mc:AlternateContent>
  <xr:revisionPtr revIDLastSave="0" documentId="13_ncr:1_{DDE5DFDE-EBEA-4432-960C-5C7A4458C3DD}" xr6:coauthVersionLast="47" xr6:coauthVersionMax="47" xr10:uidLastSave="{00000000-0000-0000-0000-000000000000}"/>
  <bookViews>
    <workbookView xWindow="-120" yWindow="-120" windowWidth="29040" windowHeight="15720" xr2:uid="{0882C77D-56AD-412B-A938-FB58E91CC07C}"/>
  </bookViews>
  <sheets>
    <sheet name="3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'3-2'!$A$8:$X$554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'3-2'!$A$2:$V$555</definedName>
    <definedName name="_xlnm.Print_Titles" localSheetId="0">'3-2'!$2:$8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O9" i="1"/>
  <c r="X9" i="1"/>
  <c r="V9" i="1" s="1"/>
  <c r="O10" i="1"/>
  <c r="X10" i="1"/>
  <c r="V10" i="1" s="1"/>
  <c r="O11" i="1"/>
  <c r="V11" i="1"/>
  <c r="X11" i="1"/>
  <c r="O12" i="1"/>
  <c r="X12" i="1"/>
  <c r="V12" i="1" s="1"/>
  <c r="O13" i="1"/>
  <c r="V13" i="1"/>
  <c r="X13" i="1"/>
  <c r="O14" i="1"/>
  <c r="V14" i="1"/>
  <c r="X14" i="1"/>
  <c r="O15" i="1"/>
  <c r="V15" i="1"/>
  <c r="X15" i="1"/>
  <c r="O16" i="1"/>
  <c r="X16" i="1"/>
  <c r="V16" i="1" s="1"/>
  <c r="O17" i="1"/>
  <c r="X17" i="1"/>
  <c r="V17" i="1" s="1"/>
  <c r="O18" i="1"/>
  <c r="X18" i="1"/>
  <c r="V18" i="1" s="1"/>
  <c r="O19" i="1"/>
  <c r="V19" i="1"/>
  <c r="X19" i="1"/>
  <c r="O20" i="1"/>
  <c r="X20" i="1"/>
  <c r="V20" i="1" s="1"/>
  <c r="O21" i="1"/>
  <c r="V21" i="1"/>
  <c r="X21" i="1"/>
  <c r="O22" i="1"/>
  <c r="V22" i="1"/>
  <c r="X22" i="1"/>
  <c r="O23" i="1"/>
  <c r="V23" i="1"/>
  <c r="X23" i="1"/>
  <c r="O24" i="1"/>
  <c r="X24" i="1"/>
  <c r="V24" i="1" s="1"/>
  <c r="O25" i="1"/>
  <c r="X25" i="1"/>
  <c r="V25" i="1" s="1"/>
  <c r="O26" i="1"/>
  <c r="X26" i="1"/>
  <c r="V26" i="1" s="1"/>
  <c r="O27" i="1"/>
  <c r="V27" i="1"/>
  <c r="X27" i="1"/>
  <c r="O28" i="1"/>
  <c r="X28" i="1"/>
  <c r="V28" i="1" s="1"/>
  <c r="O29" i="1"/>
  <c r="V29" i="1"/>
  <c r="X29" i="1"/>
  <c r="O30" i="1"/>
  <c r="V30" i="1"/>
  <c r="X30" i="1"/>
  <c r="O31" i="1"/>
  <c r="V31" i="1"/>
  <c r="X31" i="1"/>
  <c r="O32" i="1"/>
  <c r="X32" i="1"/>
  <c r="V32" i="1" s="1"/>
  <c r="O33" i="1"/>
  <c r="X33" i="1"/>
  <c r="V33" i="1" s="1"/>
  <c r="O34" i="1"/>
  <c r="X34" i="1"/>
  <c r="V34" i="1" s="1"/>
  <c r="O35" i="1"/>
  <c r="V35" i="1"/>
  <c r="X35" i="1"/>
  <c r="O36" i="1"/>
  <c r="X36" i="1"/>
  <c r="V36" i="1" s="1"/>
  <c r="O37" i="1"/>
  <c r="V37" i="1"/>
  <c r="X37" i="1"/>
  <c r="O38" i="1"/>
  <c r="V38" i="1"/>
  <c r="X38" i="1"/>
  <c r="O39" i="1"/>
  <c r="V39" i="1"/>
  <c r="X39" i="1"/>
  <c r="O40" i="1"/>
  <c r="X40" i="1"/>
  <c r="V40" i="1" s="1"/>
  <c r="O41" i="1"/>
  <c r="X41" i="1"/>
  <c r="V41" i="1" s="1"/>
  <c r="O42" i="1"/>
  <c r="X42" i="1"/>
  <c r="V42" i="1" s="1"/>
  <c r="O43" i="1"/>
  <c r="V43" i="1"/>
  <c r="X43" i="1"/>
  <c r="O44" i="1"/>
  <c r="X44" i="1"/>
  <c r="V44" i="1" s="1"/>
  <c r="O45" i="1"/>
  <c r="V45" i="1"/>
  <c r="X45" i="1"/>
  <c r="O46" i="1"/>
  <c r="V46" i="1"/>
  <c r="X46" i="1"/>
  <c r="O47" i="1"/>
  <c r="V47" i="1"/>
  <c r="X47" i="1"/>
  <c r="O48" i="1"/>
  <c r="X48" i="1"/>
  <c r="V48" i="1" s="1"/>
  <c r="O49" i="1"/>
  <c r="X49" i="1"/>
  <c r="V49" i="1" s="1"/>
  <c r="O50" i="1"/>
  <c r="X50" i="1"/>
  <c r="V50" i="1" s="1"/>
  <c r="O51" i="1"/>
  <c r="V51" i="1"/>
  <c r="X51" i="1"/>
  <c r="O52" i="1"/>
  <c r="X52" i="1"/>
  <c r="V52" i="1" s="1"/>
  <c r="O53" i="1"/>
  <c r="V53" i="1"/>
  <c r="X53" i="1"/>
  <c r="O54" i="1"/>
  <c r="V54" i="1"/>
  <c r="X54" i="1"/>
  <c r="O55" i="1"/>
  <c r="V55" i="1"/>
  <c r="X55" i="1"/>
  <c r="O56" i="1"/>
  <c r="X56" i="1"/>
  <c r="V56" i="1" s="1"/>
  <c r="O57" i="1"/>
  <c r="X57" i="1"/>
  <c r="V57" i="1" s="1"/>
  <c r="O58" i="1"/>
  <c r="X58" i="1"/>
  <c r="V58" i="1" s="1"/>
  <c r="O59" i="1"/>
  <c r="V59" i="1"/>
  <c r="X59" i="1"/>
  <c r="O60" i="1"/>
  <c r="X60" i="1"/>
  <c r="V60" i="1" s="1"/>
  <c r="O61" i="1"/>
  <c r="V61" i="1"/>
  <c r="X61" i="1"/>
  <c r="O62" i="1"/>
  <c r="V62" i="1"/>
  <c r="X62" i="1"/>
  <c r="O63" i="1"/>
  <c r="V63" i="1"/>
  <c r="X63" i="1"/>
  <c r="O64" i="1"/>
  <c r="X64" i="1"/>
  <c r="V64" i="1" s="1"/>
  <c r="O65" i="1"/>
  <c r="X65" i="1"/>
  <c r="V65" i="1" s="1"/>
  <c r="O66" i="1"/>
  <c r="X66" i="1"/>
  <c r="V66" i="1" s="1"/>
  <c r="O67" i="1"/>
  <c r="V67" i="1"/>
  <c r="X67" i="1"/>
  <c r="O68" i="1"/>
  <c r="X68" i="1"/>
  <c r="V68" i="1" s="1"/>
  <c r="O69" i="1"/>
  <c r="V69" i="1"/>
  <c r="X69" i="1"/>
  <c r="O70" i="1"/>
  <c r="X70" i="1"/>
  <c r="V70" i="1" s="1"/>
  <c r="O71" i="1"/>
  <c r="V71" i="1"/>
  <c r="X71" i="1"/>
  <c r="O72" i="1"/>
  <c r="X72" i="1"/>
  <c r="V72" i="1" s="1"/>
  <c r="O73" i="1"/>
  <c r="X73" i="1"/>
  <c r="V73" i="1" s="1"/>
  <c r="O74" i="1"/>
  <c r="X74" i="1"/>
  <c r="V74" i="1" s="1"/>
  <c r="O75" i="1"/>
  <c r="V75" i="1"/>
  <c r="X75" i="1"/>
  <c r="O76" i="1"/>
  <c r="X76" i="1"/>
  <c r="V76" i="1" s="1"/>
  <c r="O77" i="1"/>
  <c r="V77" i="1"/>
  <c r="X77" i="1"/>
  <c r="O78" i="1"/>
  <c r="X78" i="1"/>
  <c r="V78" i="1" s="1"/>
  <c r="O79" i="1"/>
  <c r="V79" i="1"/>
  <c r="X79" i="1"/>
  <c r="O80" i="1"/>
  <c r="X80" i="1"/>
  <c r="V80" i="1" s="1"/>
  <c r="O81" i="1"/>
  <c r="X81" i="1"/>
  <c r="V81" i="1" s="1"/>
  <c r="O82" i="1"/>
  <c r="X82" i="1"/>
  <c r="V82" i="1" s="1"/>
  <c r="O83" i="1"/>
  <c r="V83" i="1"/>
  <c r="X83" i="1"/>
  <c r="O84" i="1"/>
  <c r="X84" i="1"/>
  <c r="V84" i="1" s="1"/>
  <c r="O85" i="1"/>
  <c r="V85" i="1"/>
  <c r="X85" i="1"/>
  <c r="O86" i="1"/>
  <c r="X86" i="1"/>
  <c r="V86" i="1" s="1"/>
  <c r="O87" i="1"/>
  <c r="V87" i="1"/>
  <c r="X87" i="1"/>
  <c r="O88" i="1"/>
  <c r="X88" i="1"/>
  <c r="V88" i="1" s="1"/>
  <c r="O89" i="1"/>
  <c r="X89" i="1"/>
  <c r="V89" i="1" s="1"/>
  <c r="O90" i="1"/>
  <c r="X90" i="1"/>
  <c r="V90" i="1" s="1"/>
  <c r="O91" i="1"/>
  <c r="V91" i="1"/>
  <c r="X91" i="1"/>
  <c r="O92" i="1"/>
  <c r="X92" i="1"/>
  <c r="V92" i="1" s="1"/>
  <c r="O93" i="1"/>
  <c r="V93" i="1"/>
  <c r="X93" i="1"/>
  <c r="O94" i="1"/>
  <c r="X94" i="1"/>
  <c r="V94" i="1" s="1"/>
  <c r="O95" i="1"/>
  <c r="V95" i="1"/>
  <c r="X95" i="1"/>
  <c r="O96" i="1"/>
  <c r="X96" i="1"/>
  <c r="V96" i="1" s="1"/>
  <c r="O97" i="1"/>
  <c r="X97" i="1"/>
  <c r="V97" i="1" s="1"/>
  <c r="O98" i="1"/>
  <c r="X98" i="1"/>
  <c r="V98" i="1" s="1"/>
  <c r="O99" i="1"/>
  <c r="V99" i="1"/>
  <c r="X99" i="1"/>
  <c r="O100" i="1"/>
  <c r="V100" i="1"/>
  <c r="X100" i="1"/>
  <c r="O101" i="1"/>
  <c r="V101" i="1"/>
  <c r="X101" i="1"/>
  <c r="O102" i="1"/>
  <c r="X102" i="1"/>
  <c r="V102" i="1" s="1"/>
  <c r="O103" i="1"/>
  <c r="V103" i="1"/>
  <c r="X103" i="1"/>
  <c r="O104" i="1"/>
  <c r="X104" i="1"/>
  <c r="V104" i="1" s="1"/>
  <c r="O105" i="1"/>
  <c r="X105" i="1"/>
  <c r="V105" i="1" s="1"/>
  <c r="O106" i="1"/>
  <c r="X106" i="1"/>
  <c r="V106" i="1" s="1"/>
  <c r="O107" i="1"/>
  <c r="V107" i="1"/>
  <c r="X107" i="1"/>
  <c r="O108" i="1"/>
  <c r="V108" i="1"/>
  <c r="X108" i="1"/>
  <c r="O109" i="1"/>
  <c r="V109" i="1"/>
  <c r="X109" i="1"/>
  <c r="O110" i="1"/>
  <c r="X110" i="1"/>
  <c r="V110" i="1" s="1"/>
  <c r="O111" i="1"/>
  <c r="V111" i="1"/>
  <c r="X111" i="1"/>
  <c r="O112" i="1"/>
  <c r="X112" i="1"/>
  <c r="V112" i="1" s="1"/>
  <c r="O113" i="1"/>
  <c r="X113" i="1"/>
  <c r="V113" i="1" s="1"/>
  <c r="O114" i="1"/>
  <c r="X114" i="1"/>
  <c r="V114" i="1" s="1"/>
  <c r="O115" i="1"/>
  <c r="V115" i="1"/>
  <c r="X115" i="1"/>
  <c r="O116" i="1"/>
  <c r="V116" i="1"/>
  <c r="X116" i="1"/>
  <c r="O117" i="1"/>
  <c r="V117" i="1"/>
  <c r="X117" i="1"/>
  <c r="O118" i="1"/>
  <c r="X118" i="1"/>
  <c r="V118" i="1" s="1"/>
  <c r="O119" i="1"/>
  <c r="V119" i="1"/>
  <c r="X119" i="1"/>
  <c r="O120" i="1"/>
  <c r="X120" i="1"/>
  <c r="V120" i="1" s="1"/>
  <c r="O121" i="1"/>
  <c r="X121" i="1"/>
  <c r="V121" i="1" s="1"/>
  <c r="O122" i="1"/>
  <c r="X122" i="1"/>
  <c r="V122" i="1" s="1"/>
  <c r="O123" i="1"/>
  <c r="V123" i="1"/>
  <c r="X123" i="1"/>
  <c r="O124" i="1"/>
  <c r="V124" i="1"/>
  <c r="X124" i="1"/>
  <c r="O125" i="1"/>
  <c r="V125" i="1"/>
  <c r="X125" i="1"/>
  <c r="O126" i="1"/>
  <c r="X126" i="1"/>
  <c r="V126" i="1" s="1"/>
  <c r="O127" i="1"/>
  <c r="V127" i="1"/>
  <c r="X127" i="1"/>
  <c r="O128" i="1"/>
  <c r="X128" i="1"/>
  <c r="V128" i="1" s="1"/>
  <c r="O129" i="1"/>
  <c r="X129" i="1"/>
  <c r="V129" i="1" s="1"/>
  <c r="O130" i="1"/>
  <c r="X130" i="1"/>
  <c r="V130" i="1" s="1"/>
  <c r="O131" i="1"/>
  <c r="V131" i="1"/>
  <c r="X131" i="1"/>
  <c r="O132" i="1"/>
  <c r="V132" i="1"/>
  <c r="X132" i="1"/>
  <c r="O133" i="1"/>
  <c r="V133" i="1"/>
  <c r="X133" i="1"/>
  <c r="O134" i="1"/>
  <c r="X134" i="1"/>
  <c r="V134" i="1" s="1"/>
  <c r="O135" i="1"/>
  <c r="V135" i="1"/>
  <c r="X135" i="1"/>
  <c r="O136" i="1"/>
  <c r="X136" i="1"/>
  <c r="V136" i="1" s="1"/>
  <c r="O137" i="1"/>
  <c r="X137" i="1"/>
  <c r="V137" i="1" s="1"/>
  <c r="O138" i="1"/>
  <c r="X138" i="1"/>
  <c r="V138" i="1" s="1"/>
  <c r="O139" i="1"/>
  <c r="V139" i="1"/>
  <c r="X139" i="1"/>
  <c r="O140" i="1"/>
  <c r="V140" i="1"/>
  <c r="X140" i="1"/>
  <c r="O141" i="1"/>
  <c r="V141" i="1"/>
  <c r="X141" i="1"/>
  <c r="O142" i="1"/>
  <c r="X142" i="1"/>
  <c r="V142" i="1" s="1"/>
  <c r="O143" i="1"/>
  <c r="V143" i="1"/>
  <c r="X143" i="1"/>
  <c r="O144" i="1"/>
  <c r="X144" i="1"/>
  <c r="V144" i="1" s="1"/>
  <c r="O145" i="1"/>
  <c r="X145" i="1"/>
  <c r="V145" i="1" s="1"/>
  <c r="O146" i="1"/>
  <c r="X146" i="1"/>
  <c r="V146" i="1" s="1"/>
  <c r="O147" i="1"/>
  <c r="V147" i="1"/>
  <c r="X147" i="1"/>
  <c r="O148" i="1"/>
  <c r="V148" i="1"/>
  <c r="X148" i="1"/>
  <c r="O149" i="1"/>
  <c r="V149" i="1"/>
  <c r="X149" i="1"/>
  <c r="O150" i="1"/>
  <c r="X150" i="1"/>
  <c r="V150" i="1" s="1"/>
  <c r="O151" i="1"/>
  <c r="V151" i="1"/>
  <c r="X151" i="1"/>
  <c r="O152" i="1"/>
  <c r="X152" i="1"/>
  <c r="V152" i="1" s="1"/>
  <c r="O153" i="1"/>
  <c r="X153" i="1"/>
  <c r="V153" i="1" s="1"/>
  <c r="O154" i="1"/>
  <c r="X154" i="1"/>
  <c r="V154" i="1" s="1"/>
  <c r="O155" i="1"/>
  <c r="V155" i="1"/>
  <c r="X155" i="1"/>
  <c r="O156" i="1"/>
  <c r="V156" i="1"/>
  <c r="X156" i="1"/>
  <c r="O157" i="1"/>
  <c r="V157" i="1"/>
  <c r="X157" i="1"/>
  <c r="O158" i="1"/>
  <c r="X158" i="1"/>
  <c r="V158" i="1" s="1"/>
  <c r="O159" i="1"/>
  <c r="V159" i="1"/>
  <c r="X159" i="1"/>
  <c r="O160" i="1"/>
  <c r="X160" i="1"/>
  <c r="V160" i="1" s="1"/>
  <c r="O161" i="1"/>
  <c r="X161" i="1"/>
  <c r="V161" i="1" s="1"/>
  <c r="O162" i="1"/>
  <c r="X162" i="1"/>
  <c r="V162" i="1" s="1"/>
  <c r="O163" i="1"/>
  <c r="V163" i="1"/>
  <c r="X163" i="1"/>
  <c r="O164" i="1"/>
  <c r="V164" i="1"/>
  <c r="X164" i="1"/>
  <c r="O165" i="1"/>
  <c r="V165" i="1"/>
  <c r="X165" i="1"/>
  <c r="O166" i="1"/>
  <c r="X166" i="1"/>
  <c r="V166" i="1" s="1"/>
  <c r="O167" i="1"/>
  <c r="V167" i="1"/>
  <c r="X167" i="1"/>
  <c r="O168" i="1"/>
  <c r="X168" i="1"/>
  <c r="V168" i="1" s="1"/>
  <c r="O169" i="1"/>
  <c r="X169" i="1"/>
  <c r="V169" i="1" s="1"/>
  <c r="O170" i="1"/>
  <c r="X170" i="1"/>
  <c r="V170" i="1" s="1"/>
  <c r="O171" i="1"/>
  <c r="V171" i="1"/>
  <c r="X171" i="1"/>
  <c r="O172" i="1"/>
  <c r="V172" i="1"/>
  <c r="X172" i="1"/>
  <c r="O173" i="1"/>
  <c r="V173" i="1"/>
  <c r="X173" i="1"/>
  <c r="O174" i="1"/>
  <c r="X174" i="1"/>
  <c r="V174" i="1" s="1"/>
  <c r="O175" i="1"/>
  <c r="V175" i="1"/>
  <c r="X175" i="1"/>
  <c r="O176" i="1"/>
  <c r="X176" i="1"/>
  <c r="V176" i="1" s="1"/>
  <c r="O177" i="1"/>
  <c r="X177" i="1"/>
  <c r="V177" i="1" s="1"/>
  <c r="O178" i="1"/>
  <c r="X178" i="1"/>
  <c r="V178" i="1" s="1"/>
  <c r="O179" i="1"/>
  <c r="V179" i="1"/>
  <c r="X179" i="1"/>
  <c r="O180" i="1"/>
  <c r="V180" i="1"/>
  <c r="X180" i="1"/>
  <c r="O181" i="1"/>
  <c r="V181" i="1"/>
  <c r="X181" i="1"/>
  <c r="O182" i="1"/>
  <c r="X182" i="1"/>
  <c r="V182" i="1" s="1"/>
  <c r="O183" i="1"/>
  <c r="V183" i="1"/>
  <c r="X183" i="1"/>
  <c r="O184" i="1"/>
  <c r="X184" i="1"/>
  <c r="V184" i="1" s="1"/>
  <c r="O185" i="1"/>
  <c r="X185" i="1"/>
  <c r="V185" i="1" s="1"/>
  <c r="O186" i="1"/>
  <c r="X186" i="1"/>
  <c r="V186" i="1" s="1"/>
  <c r="O187" i="1"/>
  <c r="V187" i="1"/>
  <c r="X187" i="1"/>
  <c r="O188" i="1"/>
  <c r="V188" i="1"/>
  <c r="X188" i="1"/>
  <c r="O189" i="1"/>
  <c r="V189" i="1"/>
  <c r="X189" i="1"/>
  <c r="O190" i="1"/>
  <c r="X190" i="1"/>
  <c r="V190" i="1" s="1"/>
  <c r="O191" i="1"/>
  <c r="V191" i="1"/>
  <c r="X191" i="1"/>
  <c r="O192" i="1"/>
  <c r="X192" i="1"/>
  <c r="V192" i="1" s="1"/>
  <c r="O193" i="1"/>
  <c r="X193" i="1"/>
  <c r="V193" i="1" s="1"/>
  <c r="O194" i="1"/>
  <c r="X194" i="1"/>
  <c r="V194" i="1" s="1"/>
  <c r="O195" i="1"/>
  <c r="V195" i="1"/>
  <c r="X195" i="1"/>
  <c r="O196" i="1"/>
  <c r="V196" i="1"/>
  <c r="X196" i="1"/>
  <c r="O197" i="1"/>
  <c r="V197" i="1"/>
  <c r="X197" i="1"/>
  <c r="O198" i="1"/>
  <c r="X198" i="1"/>
  <c r="V198" i="1" s="1"/>
  <c r="O199" i="1"/>
  <c r="V199" i="1"/>
  <c r="X199" i="1"/>
  <c r="O200" i="1"/>
  <c r="X200" i="1"/>
  <c r="V200" i="1" s="1"/>
  <c r="O201" i="1"/>
  <c r="X201" i="1"/>
  <c r="V201" i="1" s="1"/>
  <c r="O202" i="1"/>
  <c r="X202" i="1"/>
  <c r="V202" i="1" s="1"/>
  <c r="O203" i="1"/>
  <c r="V203" i="1"/>
  <c r="X203" i="1"/>
  <c r="O204" i="1"/>
  <c r="X204" i="1"/>
  <c r="V204" i="1" s="1"/>
  <c r="O205" i="1"/>
  <c r="V205" i="1"/>
  <c r="X205" i="1"/>
  <c r="O206" i="1"/>
  <c r="X206" i="1"/>
  <c r="V206" i="1" s="1"/>
  <c r="O207" i="1"/>
  <c r="V207" i="1"/>
  <c r="X207" i="1"/>
  <c r="O208" i="1"/>
  <c r="X208" i="1"/>
  <c r="V208" i="1" s="1"/>
  <c r="O209" i="1"/>
  <c r="X209" i="1"/>
  <c r="V209" i="1" s="1"/>
  <c r="O210" i="1"/>
  <c r="X210" i="1"/>
  <c r="V210" i="1" s="1"/>
  <c r="O211" i="1"/>
  <c r="V211" i="1"/>
  <c r="X211" i="1"/>
  <c r="O212" i="1"/>
  <c r="X212" i="1"/>
  <c r="V212" i="1" s="1"/>
  <c r="O213" i="1"/>
  <c r="V213" i="1"/>
  <c r="X213" i="1"/>
  <c r="O214" i="1"/>
  <c r="X214" i="1"/>
  <c r="V214" i="1" s="1"/>
  <c r="O215" i="1"/>
  <c r="V215" i="1"/>
  <c r="X215" i="1"/>
  <c r="O216" i="1"/>
  <c r="X216" i="1"/>
  <c r="V216" i="1" s="1"/>
  <c r="O217" i="1"/>
  <c r="X217" i="1"/>
  <c r="V217" i="1" s="1"/>
  <c r="O218" i="1"/>
  <c r="X218" i="1"/>
  <c r="V218" i="1" s="1"/>
  <c r="O219" i="1"/>
  <c r="V219" i="1"/>
  <c r="X219" i="1"/>
  <c r="O220" i="1"/>
  <c r="X220" i="1"/>
  <c r="V220" i="1" s="1"/>
  <c r="O221" i="1"/>
  <c r="V221" i="1"/>
  <c r="X221" i="1"/>
  <c r="O222" i="1"/>
  <c r="X222" i="1"/>
  <c r="V222" i="1" s="1"/>
  <c r="O223" i="1"/>
  <c r="V223" i="1"/>
  <c r="X223" i="1"/>
  <c r="O224" i="1"/>
  <c r="X224" i="1"/>
  <c r="V224" i="1" s="1"/>
  <c r="O225" i="1"/>
  <c r="X225" i="1"/>
  <c r="V225" i="1" s="1"/>
  <c r="O226" i="1"/>
  <c r="X226" i="1"/>
  <c r="V226" i="1" s="1"/>
  <c r="O227" i="1"/>
  <c r="V227" i="1"/>
  <c r="X227" i="1"/>
  <c r="O228" i="1"/>
  <c r="X228" i="1"/>
  <c r="V228" i="1" s="1"/>
  <c r="O229" i="1"/>
  <c r="V229" i="1"/>
  <c r="X229" i="1"/>
  <c r="O230" i="1"/>
  <c r="X230" i="1"/>
  <c r="V230" i="1" s="1"/>
  <c r="O231" i="1"/>
  <c r="V231" i="1"/>
  <c r="X231" i="1"/>
  <c r="O232" i="1"/>
  <c r="X232" i="1"/>
  <c r="V232" i="1" s="1"/>
  <c r="O233" i="1"/>
  <c r="X233" i="1"/>
  <c r="V233" i="1" s="1"/>
  <c r="O234" i="1"/>
  <c r="X234" i="1"/>
  <c r="V234" i="1" s="1"/>
  <c r="O235" i="1"/>
  <c r="V235" i="1"/>
  <c r="X235" i="1"/>
  <c r="O236" i="1"/>
  <c r="X236" i="1"/>
  <c r="V236" i="1" s="1"/>
  <c r="O237" i="1"/>
  <c r="V237" i="1"/>
  <c r="X237" i="1"/>
  <c r="O238" i="1"/>
  <c r="X238" i="1"/>
  <c r="V238" i="1" s="1"/>
  <c r="O239" i="1"/>
  <c r="V239" i="1"/>
  <c r="X239" i="1"/>
  <c r="O240" i="1"/>
  <c r="X240" i="1"/>
  <c r="V240" i="1" s="1"/>
  <c r="O241" i="1"/>
  <c r="X241" i="1"/>
  <c r="V241" i="1" s="1"/>
  <c r="O242" i="1"/>
  <c r="X242" i="1"/>
  <c r="V242" i="1" s="1"/>
  <c r="O243" i="1"/>
  <c r="V243" i="1"/>
  <c r="X243" i="1"/>
  <c r="O244" i="1"/>
  <c r="X244" i="1"/>
  <c r="V244" i="1" s="1"/>
  <c r="O245" i="1"/>
  <c r="V245" i="1"/>
  <c r="X245" i="1"/>
  <c r="O246" i="1"/>
  <c r="X246" i="1"/>
  <c r="V246" i="1" s="1"/>
  <c r="O247" i="1"/>
  <c r="V247" i="1"/>
  <c r="X247" i="1"/>
  <c r="O248" i="1"/>
  <c r="X248" i="1"/>
  <c r="V248" i="1" s="1"/>
  <c r="O249" i="1"/>
  <c r="X249" i="1"/>
  <c r="V249" i="1" s="1"/>
  <c r="O250" i="1"/>
  <c r="X250" i="1"/>
  <c r="V250" i="1" s="1"/>
  <c r="O251" i="1"/>
  <c r="V251" i="1"/>
  <c r="X251" i="1"/>
  <c r="O252" i="1"/>
  <c r="V252" i="1"/>
  <c r="X252" i="1"/>
  <c r="O253" i="1"/>
  <c r="V253" i="1"/>
  <c r="X253" i="1"/>
  <c r="O254" i="1"/>
  <c r="X254" i="1"/>
  <c r="V254" i="1" s="1"/>
  <c r="O255" i="1"/>
  <c r="V255" i="1"/>
  <c r="X255" i="1"/>
  <c r="O256" i="1"/>
  <c r="X256" i="1"/>
  <c r="V256" i="1" s="1"/>
  <c r="O257" i="1"/>
  <c r="X257" i="1"/>
  <c r="V257" i="1" s="1"/>
  <c r="O258" i="1"/>
  <c r="X258" i="1"/>
  <c r="V258" i="1" s="1"/>
  <c r="O259" i="1"/>
  <c r="V259" i="1"/>
  <c r="X259" i="1"/>
  <c r="O260" i="1"/>
  <c r="V260" i="1"/>
  <c r="X260" i="1"/>
  <c r="O261" i="1"/>
  <c r="V261" i="1"/>
  <c r="X261" i="1"/>
  <c r="O262" i="1"/>
  <c r="X262" i="1"/>
  <c r="V262" i="1" s="1"/>
  <c r="O263" i="1"/>
  <c r="V263" i="1"/>
  <c r="X263" i="1"/>
  <c r="O264" i="1"/>
  <c r="X264" i="1"/>
  <c r="V264" i="1" s="1"/>
  <c r="O265" i="1"/>
  <c r="X265" i="1"/>
  <c r="V265" i="1" s="1"/>
  <c r="O266" i="1"/>
  <c r="X266" i="1"/>
  <c r="V266" i="1" s="1"/>
  <c r="O267" i="1"/>
  <c r="V267" i="1"/>
  <c r="X267" i="1"/>
  <c r="O268" i="1"/>
  <c r="V268" i="1"/>
  <c r="X268" i="1"/>
  <c r="O269" i="1"/>
  <c r="V269" i="1"/>
  <c r="X269" i="1"/>
  <c r="O270" i="1"/>
  <c r="X270" i="1"/>
  <c r="V270" i="1" s="1"/>
  <c r="O271" i="1"/>
  <c r="V271" i="1"/>
  <c r="X271" i="1"/>
  <c r="O272" i="1"/>
  <c r="X272" i="1"/>
  <c r="V272" i="1" s="1"/>
  <c r="O273" i="1"/>
  <c r="X273" i="1"/>
  <c r="V273" i="1" s="1"/>
  <c r="O274" i="1"/>
  <c r="X274" i="1"/>
  <c r="V274" i="1" s="1"/>
  <c r="O275" i="1"/>
  <c r="V275" i="1"/>
  <c r="X275" i="1"/>
  <c r="O276" i="1"/>
  <c r="V276" i="1"/>
  <c r="X276" i="1"/>
  <c r="O277" i="1"/>
  <c r="V277" i="1"/>
  <c r="X277" i="1"/>
  <c r="O278" i="1"/>
  <c r="X278" i="1"/>
  <c r="V278" i="1" s="1"/>
  <c r="O279" i="1"/>
  <c r="V279" i="1"/>
  <c r="X279" i="1"/>
  <c r="O280" i="1"/>
  <c r="X280" i="1"/>
  <c r="V280" i="1" s="1"/>
  <c r="O281" i="1"/>
  <c r="X281" i="1"/>
  <c r="V281" i="1" s="1"/>
  <c r="O282" i="1"/>
  <c r="X282" i="1"/>
  <c r="V282" i="1" s="1"/>
  <c r="O283" i="1"/>
  <c r="V283" i="1"/>
  <c r="X283" i="1"/>
  <c r="O284" i="1"/>
  <c r="V284" i="1"/>
  <c r="X284" i="1"/>
  <c r="O285" i="1"/>
  <c r="V285" i="1"/>
  <c r="X285" i="1"/>
  <c r="O286" i="1"/>
  <c r="X286" i="1"/>
  <c r="V286" i="1" s="1"/>
  <c r="O287" i="1"/>
  <c r="V287" i="1"/>
  <c r="X287" i="1"/>
  <c r="O288" i="1"/>
  <c r="X288" i="1"/>
  <c r="V288" i="1" s="1"/>
  <c r="O289" i="1"/>
  <c r="X289" i="1"/>
  <c r="V289" i="1" s="1"/>
  <c r="O290" i="1"/>
  <c r="X290" i="1"/>
  <c r="V290" i="1" s="1"/>
  <c r="O291" i="1"/>
  <c r="V291" i="1"/>
  <c r="X291" i="1"/>
  <c r="O292" i="1"/>
  <c r="V292" i="1"/>
  <c r="X292" i="1"/>
  <c r="O293" i="1"/>
  <c r="V293" i="1"/>
  <c r="X293" i="1"/>
  <c r="O294" i="1"/>
  <c r="X294" i="1"/>
  <c r="V294" i="1" s="1"/>
  <c r="O295" i="1"/>
  <c r="V295" i="1"/>
  <c r="X295" i="1"/>
  <c r="O296" i="1"/>
  <c r="X296" i="1"/>
  <c r="V296" i="1" s="1"/>
  <c r="O297" i="1"/>
  <c r="X297" i="1"/>
  <c r="V297" i="1" s="1"/>
  <c r="O298" i="1"/>
  <c r="X298" i="1"/>
  <c r="V298" i="1" s="1"/>
  <c r="O299" i="1"/>
  <c r="V299" i="1"/>
  <c r="X299" i="1"/>
  <c r="O300" i="1"/>
  <c r="V300" i="1"/>
  <c r="X300" i="1"/>
  <c r="O301" i="1"/>
  <c r="V301" i="1"/>
  <c r="X301" i="1"/>
  <c r="O302" i="1"/>
  <c r="X302" i="1"/>
  <c r="V302" i="1" s="1"/>
  <c r="O303" i="1"/>
  <c r="V303" i="1"/>
  <c r="X303" i="1"/>
  <c r="O304" i="1"/>
  <c r="X304" i="1"/>
  <c r="V304" i="1" s="1"/>
  <c r="O305" i="1"/>
  <c r="X305" i="1"/>
  <c r="V305" i="1" s="1"/>
  <c r="O306" i="1"/>
  <c r="X306" i="1"/>
  <c r="V306" i="1" s="1"/>
  <c r="O307" i="1"/>
  <c r="V307" i="1"/>
  <c r="X307" i="1"/>
  <c r="O308" i="1"/>
  <c r="V308" i="1"/>
  <c r="X308" i="1"/>
  <c r="O309" i="1"/>
  <c r="V309" i="1"/>
  <c r="X309" i="1"/>
  <c r="O310" i="1"/>
  <c r="X310" i="1"/>
  <c r="V310" i="1" s="1"/>
  <c r="O311" i="1"/>
  <c r="V311" i="1"/>
  <c r="X311" i="1"/>
  <c r="O312" i="1"/>
  <c r="X312" i="1"/>
  <c r="V312" i="1" s="1"/>
  <c r="O313" i="1"/>
  <c r="X313" i="1"/>
  <c r="V313" i="1" s="1"/>
  <c r="O314" i="1"/>
  <c r="X314" i="1"/>
  <c r="V314" i="1" s="1"/>
  <c r="O315" i="1"/>
  <c r="V315" i="1"/>
  <c r="X315" i="1"/>
  <c r="O316" i="1"/>
  <c r="V316" i="1"/>
  <c r="X316" i="1"/>
  <c r="O317" i="1"/>
  <c r="V317" i="1"/>
  <c r="X317" i="1"/>
  <c r="O318" i="1"/>
  <c r="X318" i="1"/>
  <c r="V318" i="1" s="1"/>
  <c r="O319" i="1"/>
  <c r="V319" i="1"/>
  <c r="X319" i="1"/>
  <c r="O320" i="1"/>
  <c r="X320" i="1"/>
  <c r="V320" i="1" s="1"/>
  <c r="O321" i="1"/>
  <c r="X321" i="1"/>
  <c r="V321" i="1" s="1"/>
  <c r="O322" i="1"/>
  <c r="X322" i="1"/>
  <c r="V322" i="1" s="1"/>
  <c r="O323" i="1"/>
  <c r="V323" i="1"/>
  <c r="X323" i="1"/>
  <c r="O324" i="1"/>
  <c r="V324" i="1"/>
  <c r="X324" i="1"/>
  <c r="O325" i="1"/>
  <c r="V325" i="1"/>
  <c r="X325" i="1"/>
  <c r="O326" i="1"/>
  <c r="X326" i="1"/>
  <c r="V326" i="1" s="1"/>
  <c r="O327" i="1"/>
  <c r="V327" i="1"/>
  <c r="X327" i="1"/>
  <c r="O328" i="1"/>
  <c r="X328" i="1"/>
  <c r="V328" i="1" s="1"/>
  <c r="O329" i="1"/>
  <c r="X329" i="1"/>
  <c r="V329" i="1" s="1"/>
  <c r="O330" i="1"/>
  <c r="X330" i="1"/>
  <c r="V330" i="1" s="1"/>
  <c r="O331" i="1"/>
  <c r="V331" i="1"/>
  <c r="X331" i="1"/>
  <c r="O332" i="1"/>
  <c r="V332" i="1"/>
  <c r="X332" i="1"/>
  <c r="O333" i="1"/>
  <c r="V333" i="1"/>
  <c r="X333" i="1"/>
  <c r="O334" i="1"/>
  <c r="X334" i="1"/>
  <c r="V334" i="1" s="1"/>
  <c r="O335" i="1"/>
  <c r="V335" i="1"/>
  <c r="X335" i="1"/>
  <c r="O336" i="1"/>
  <c r="X336" i="1"/>
  <c r="V336" i="1" s="1"/>
  <c r="O337" i="1"/>
  <c r="X337" i="1"/>
  <c r="V337" i="1" s="1"/>
  <c r="O338" i="1"/>
  <c r="X338" i="1"/>
  <c r="V338" i="1" s="1"/>
  <c r="O339" i="1"/>
  <c r="V339" i="1"/>
  <c r="X339" i="1"/>
  <c r="O340" i="1"/>
  <c r="V340" i="1"/>
  <c r="X340" i="1"/>
  <c r="O341" i="1"/>
  <c r="V341" i="1"/>
  <c r="X341" i="1"/>
  <c r="O342" i="1"/>
  <c r="X342" i="1"/>
  <c r="V342" i="1" s="1"/>
  <c r="O343" i="1"/>
  <c r="V343" i="1"/>
  <c r="X343" i="1"/>
  <c r="O344" i="1"/>
  <c r="X344" i="1"/>
  <c r="V344" i="1" s="1"/>
  <c r="O345" i="1"/>
  <c r="X345" i="1"/>
  <c r="V345" i="1" s="1"/>
  <c r="O346" i="1"/>
  <c r="X346" i="1"/>
  <c r="V346" i="1" s="1"/>
  <c r="O347" i="1"/>
  <c r="V347" i="1"/>
  <c r="X347" i="1"/>
  <c r="O348" i="1"/>
  <c r="V348" i="1"/>
  <c r="X348" i="1"/>
  <c r="O349" i="1"/>
  <c r="V349" i="1"/>
  <c r="X349" i="1"/>
  <c r="O350" i="1"/>
  <c r="X350" i="1"/>
  <c r="V350" i="1" s="1"/>
  <c r="O351" i="1"/>
  <c r="V351" i="1"/>
  <c r="X351" i="1"/>
  <c r="O352" i="1"/>
  <c r="X352" i="1"/>
  <c r="V352" i="1" s="1"/>
  <c r="O353" i="1"/>
  <c r="X353" i="1"/>
  <c r="V353" i="1" s="1"/>
  <c r="O354" i="1"/>
  <c r="X354" i="1"/>
  <c r="V354" i="1" s="1"/>
  <c r="O355" i="1"/>
  <c r="V355" i="1"/>
  <c r="X355" i="1"/>
  <c r="O356" i="1"/>
  <c r="V356" i="1"/>
  <c r="X356" i="1"/>
  <c r="O357" i="1"/>
  <c r="V357" i="1"/>
  <c r="X357" i="1"/>
  <c r="O358" i="1"/>
  <c r="X358" i="1"/>
  <c r="V358" i="1" s="1"/>
  <c r="O359" i="1"/>
  <c r="V359" i="1"/>
  <c r="X359" i="1"/>
  <c r="O360" i="1"/>
  <c r="X360" i="1"/>
  <c r="V360" i="1" s="1"/>
  <c r="O361" i="1"/>
  <c r="X361" i="1"/>
  <c r="V361" i="1" s="1"/>
  <c r="O362" i="1"/>
  <c r="X362" i="1"/>
  <c r="V362" i="1" s="1"/>
  <c r="O363" i="1"/>
  <c r="V363" i="1"/>
  <c r="X363" i="1"/>
  <c r="O364" i="1"/>
  <c r="V364" i="1"/>
  <c r="X364" i="1"/>
  <c r="O365" i="1"/>
  <c r="V365" i="1"/>
  <c r="X365" i="1"/>
  <c r="O366" i="1"/>
  <c r="X366" i="1"/>
  <c r="V366" i="1" s="1"/>
  <c r="O367" i="1"/>
  <c r="V367" i="1"/>
  <c r="X367" i="1"/>
  <c r="O368" i="1"/>
  <c r="X368" i="1"/>
  <c r="V368" i="1" s="1"/>
  <c r="O369" i="1"/>
  <c r="X369" i="1"/>
  <c r="V369" i="1" s="1"/>
  <c r="O370" i="1"/>
  <c r="X370" i="1"/>
  <c r="V370" i="1" s="1"/>
  <c r="O371" i="1"/>
  <c r="V371" i="1"/>
  <c r="X371" i="1"/>
  <c r="O372" i="1"/>
  <c r="V372" i="1"/>
  <c r="X372" i="1"/>
  <c r="O373" i="1"/>
  <c r="V373" i="1"/>
  <c r="X373" i="1"/>
  <c r="O374" i="1"/>
  <c r="X374" i="1"/>
  <c r="V374" i="1" s="1"/>
  <c r="O375" i="1"/>
  <c r="V375" i="1"/>
  <c r="X375" i="1"/>
  <c r="O376" i="1"/>
  <c r="X376" i="1"/>
  <c r="V376" i="1" s="1"/>
  <c r="O377" i="1"/>
  <c r="X377" i="1"/>
  <c r="V377" i="1" s="1"/>
  <c r="O378" i="1"/>
  <c r="X378" i="1"/>
  <c r="V378" i="1" s="1"/>
  <c r="O379" i="1"/>
  <c r="V379" i="1"/>
  <c r="X379" i="1"/>
  <c r="O380" i="1"/>
  <c r="V380" i="1"/>
  <c r="X380" i="1"/>
  <c r="O381" i="1"/>
  <c r="V381" i="1"/>
  <c r="X381" i="1"/>
  <c r="O382" i="1"/>
  <c r="X382" i="1"/>
  <c r="V382" i="1" s="1"/>
  <c r="O383" i="1"/>
  <c r="V383" i="1"/>
  <c r="X383" i="1"/>
  <c r="O384" i="1"/>
  <c r="X384" i="1"/>
  <c r="V384" i="1" s="1"/>
  <c r="O385" i="1"/>
  <c r="X385" i="1"/>
  <c r="V385" i="1" s="1"/>
  <c r="O386" i="1"/>
  <c r="X386" i="1"/>
  <c r="V386" i="1" s="1"/>
  <c r="O387" i="1"/>
  <c r="V387" i="1"/>
  <c r="X387" i="1"/>
  <c r="O388" i="1"/>
  <c r="V388" i="1"/>
  <c r="X388" i="1"/>
  <c r="O389" i="1"/>
  <c r="V389" i="1"/>
  <c r="X389" i="1"/>
  <c r="O390" i="1"/>
  <c r="X390" i="1"/>
  <c r="V390" i="1" s="1"/>
  <c r="O391" i="1"/>
  <c r="V391" i="1"/>
  <c r="X391" i="1"/>
  <c r="O392" i="1"/>
  <c r="X392" i="1"/>
  <c r="V392" i="1" s="1"/>
  <c r="O393" i="1"/>
  <c r="X393" i="1"/>
  <c r="V393" i="1" s="1"/>
  <c r="O394" i="1"/>
  <c r="X394" i="1"/>
  <c r="V394" i="1" s="1"/>
  <c r="O395" i="1"/>
  <c r="V395" i="1"/>
  <c r="X395" i="1"/>
  <c r="O396" i="1"/>
  <c r="V396" i="1"/>
  <c r="X396" i="1"/>
  <c r="O397" i="1"/>
  <c r="V397" i="1"/>
  <c r="X397" i="1"/>
  <c r="O398" i="1"/>
  <c r="X398" i="1"/>
  <c r="V398" i="1" s="1"/>
  <c r="O399" i="1"/>
  <c r="V399" i="1"/>
  <c r="X399" i="1"/>
  <c r="O400" i="1"/>
  <c r="X400" i="1"/>
  <c r="V400" i="1" s="1"/>
  <c r="O401" i="1"/>
  <c r="X401" i="1"/>
  <c r="V401" i="1" s="1"/>
  <c r="O402" i="1"/>
  <c r="X402" i="1"/>
  <c r="V402" i="1" s="1"/>
  <c r="O403" i="1"/>
  <c r="V403" i="1"/>
  <c r="X403" i="1"/>
  <c r="O404" i="1"/>
  <c r="V404" i="1"/>
  <c r="X404" i="1"/>
  <c r="O405" i="1"/>
  <c r="V405" i="1"/>
  <c r="X405" i="1"/>
  <c r="O406" i="1"/>
  <c r="X406" i="1"/>
  <c r="V406" i="1" s="1"/>
  <c r="O407" i="1"/>
  <c r="V407" i="1"/>
  <c r="X407" i="1"/>
  <c r="O408" i="1"/>
  <c r="X408" i="1"/>
  <c r="V408" i="1" s="1"/>
  <c r="O409" i="1"/>
  <c r="X409" i="1"/>
  <c r="V409" i="1" s="1"/>
  <c r="O410" i="1"/>
  <c r="X410" i="1"/>
  <c r="V410" i="1" s="1"/>
  <c r="O411" i="1"/>
  <c r="V411" i="1"/>
  <c r="X411" i="1"/>
  <c r="O412" i="1"/>
  <c r="V412" i="1"/>
  <c r="X412" i="1"/>
  <c r="O413" i="1"/>
  <c r="V413" i="1"/>
  <c r="X413" i="1"/>
  <c r="O414" i="1"/>
  <c r="X414" i="1"/>
  <c r="V414" i="1" s="1"/>
  <c r="O415" i="1"/>
  <c r="V415" i="1"/>
  <c r="X415" i="1"/>
  <c r="O416" i="1"/>
  <c r="X416" i="1"/>
  <c r="V416" i="1" s="1"/>
  <c r="O417" i="1"/>
  <c r="X417" i="1"/>
  <c r="V417" i="1" s="1"/>
  <c r="O418" i="1"/>
  <c r="X418" i="1"/>
  <c r="V418" i="1" s="1"/>
  <c r="O419" i="1"/>
  <c r="V419" i="1"/>
  <c r="X419" i="1"/>
  <c r="O420" i="1"/>
  <c r="V420" i="1"/>
  <c r="X420" i="1"/>
  <c r="O421" i="1"/>
  <c r="V421" i="1"/>
  <c r="X421" i="1"/>
  <c r="O422" i="1"/>
  <c r="X422" i="1"/>
  <c r="V422" i="1" s="1"/>
  <c r="O423" i="1"/>
  <c r="V423" i="1"/>
  <c r="X423" i="1"/>
  <c r="O424" i="1"/>
  <c r="X424" i="1"/>
  <c r="V424" i="1" s="1"/>
  <c r="O425" i="1"/>
  <c r="X425" i="1"/>
  <c r="V425" i="1" s="1"/>
  <c r="O426" i="1"/>
  <c r="X426" i="1"/>
  <c r="V426" i="1" s="1"/>
  <c r="O427" i="1"/>
  <c r="V427" i="1"/>
  <c r="X427" i="1"/>
  <c r="O428" i="1"/>
  <c r="V428" i="1"/>
  <c r="X428" i="1"/>
  <c r="O429" i="1"/>
  <c r="V429" i="1"/>
  <c r="X429" i="1"/>
  <c r="O430" i="1"/>
  <c r="X430" i="1"/>
  <c r="V430" i="1" s="1"/>
  <c r="O431" i="1"/>
  <c r="V431" i="1"/>
  <c r="X431" i="1"/>
  <c r="O432" i="1"/>
  <c r="X432" i="1"/>
  <c r="V432" i="1" s="1"/>
  <c r="O433" i="1"/>
  <c r="X433" i="1"/>
  <c r="V433" i="1" s="1"/>
  <c r="O434" i="1"/>
  <c r="X434" i="1"/>
  <c r="V434" i="1" s="1"/>
  <c r="O435" i="1"/>
  <c r="V435" i="1"/>
  <c r="X435" i="1"/>
  <c r="O436" i="1"/>
  <c r="V436" i="1"/>
  <c r="X436" i="1"/>
  <c r="O437" i="1"/>
  <c r="V437" i="1"/>
  <c r="X437" i="1"/>
  <c r="O438" i="1"/>
  <c r="X438" i="1"/>
  <c r="V438" i="1" s="1"/>
  <c r="O439" i="1"/>
  <c r="V439" i="1"/>
  <c r="X439" i="1"/>
  <c r="O440" i="1"/>
  <c r="X440" i="1"/>
  <c r="V440" i="1" s="1"/>
  <c r="O441" i="1"/>
  <c r="X441" i="1"/>
  <c r="V441" i="1" s="1"/>
  <c r="O442" i="1"/>
  <c r="X442" i="1"/>
  <c r="V442" i="1" s="1"/>
  <c r="O443" i="1"/>
  <c r="V443" i="1"/>
  <c r="X443" i="1"/>
  <c r="O444" i="1"/>
  <c r="V444" i="1"/>
  <c r="X444" i="1"/>
  <c r="O445" i="1"/>
  <c r="V445" i="1"/>
  <c r="X445" i="1"/>
  <c r="O446" i="1"/>
  <c r="X446" i="1"/>
  <c r="V446" i="1" s="1"/>
  <c r="O447" i="1"/>
  <c r="V447" i="1"/>
  <c r="X447" i="1"/>
  <c r="O448" i="1"/>
  <c r="X448" i="1"/>
  <c r="V448" i="1" s="1"/>
  <c r="O449" i="1"/>
  <c r="X449" i="1"/>
  <c r="V449" i="1" s="1"/>
  <c r="O450" i="1"/>
  <c r="X450" i="1"/>
  <c r="V450" i="1" s="1"/>
  <c r="O451" i="1"/>
  <c r="V451" i="1"/>
  <c r="X451" i="1"/>
  <c r="O452" i="1"/>
  <c r="V452" i="1"/>
  <c r="X452" i="1"/>
  <c r="O453" i="1"/>
  <c r="V453" i="1"/>
  <c r="X453" i="1"/>
  <c r="O454" i="1"/>
  <c r="X454" i="1"/>
  <c r="V454" i="1" s="1"/>
  <c r="O455" i="1"/>
  <c r="V455" i="1"/>
  <c r="X455" i="1"/>
  <c r="O456" i="1"/>
  <c r="X456" i="1"/>
  <c r="V456" i="1" s="1"/>
  <c r="O457" i="1"/>
  <c r="X457" i="1"/>
  <c r="V457" i="1" s="1"/>
  <c r="O458" i="1"/>
  <c r="X458" i="1"/>
  <c r="V458" i="1" s="1"/>
  <c r="O459" i="1"/>
  <c r="V459" i="1"/>
  <c r="X459" i="1"/>
  <c r="O460" i="1"/>
  <c r="V460" i="1"/>
  <c r="X460" i="1"/>
  <c r="O461" i="1"/>
  <c r="V461" i="1"/>
  <c r="X461" i="1"/>
  <c r="O462" i="1"/>
  <c r="X462" i="1"/>
  <c r="V462" i="1" s="1"/>
  <c r="O463" i="1"/>
  <c r="V463" i="1"/>
  <c r="X463" i="1"/>
  <c r="O464" i="1"/>
  <c r="X464" i="1"/>
  <c r="V464" i="1" s="1"/>
  <c r="O465" i="1"/>
  <c r="X465" i="1"/>
  <c r="V465" i="1" s="1"/>
  <c r="O466" i="1"/>
  <c r="X466" i="1"/>
  <c r="V466" i="1" s="1"/>
  <c r="O467" i="1"/>
  <c r="V467" i="1"/>
  <c r="X467" i="1"/>
  <c r="O468" i="1"/>
  <c r="V468" i="1"/>
  <c r="X468" i="1"/>
  <c r="O469" i="1"/>
  <c r="V469" i="1"/>
  <c r="X469" i="1"/>
  <c r="O470" i="1"/>
  <c r="X470" i="1"/>
  <c r="V470" i="1" s="1"/>
  <c r="O471" i="1"/>
  <c r="V471" i="1"/>
  <c r="X471" i="1"/>
  <c r="O472" i="1"/>
  <c r="X472" i="1"/>
  <c r="V472" i="1" s="1"/>
  <c r="O473" i="1"/>
  <c r="X473" i="1"/>
  <c r="V473" i="1" s="1"/>
  <c r="O474" i="1"/>
  <c r="X474" i="1"/>
  <c r="V474" i="1" s="1"/>
  <c r="O475" i="1"/>
  <c r="V475" i="1"/>
  <c r="X475" i="1"/>
  <c r="O476" i="1"/>
  <c r="V476" i="1"/>
  <c r="X476" i="1"/>
  <c r="O477" i="1"/>
  <c r="V477" i="1"/>
  <c r="X477" i="1"/>
  <c r="O478" i="1"/>
  <c r="X478" i="1"/>
  <c r="V478" i="1" s="1"/>
  <c r="O479" i="1"/>
  <c r="V479" i="1"/>
  <c r="X479" i="1"/>
  <c r="O480" i="1"/>
  <c r="X480" i="1"/>
  <c r="V480" i="1" s="1"/>
  <c r="O481" i="1"/>
  <c r="X481" i="1"/>
  <c r="V481" i="1" s="1"/>
  <c r="O482" i="1"/>
  <c r="X482" i="1"/>
  <c r="V482" i="1" s="1"/>
  <c r="O483" i="1"/>
  <c r="V483" i="1"/>
  <c r="X483" i="1"/>
  <c r="O484" i="1"/>
  <c r="V484" i="1"/>
  <c r="X484" i="1"/>
  <c r="O485" i="1"/>
  <c r="V485" i="1"/>
  <c r="X485" i="1"/>
  <c r="O486" i="1"/>
  <c r="X486" i="1"/>
  <c r="V486" i="1" s="1"/>
  <c r="O487" i="1"/>
  <c r="V487" i="1"/>
  <c r="X487" i="1"/>
  <c r="O488" i="1"/>
  <c r="X488" i="1"/>
  <c r="V488" i="1" s="1"/>
  <c r="O489" i="1"/>
  <c r="X489" i="1"/>
  <c r="V489" i="1" s="1"/>
  <c r="O490" i="1"/>
  <c r="X490" i="1"/>
  <c r="V490" i="1" s="1"/>
  <c r="O491" i="1"/>
  <c r="V491" i="1"/>
  <c r="X491" i="1"/>
  <c r="O492" i="1"/>
  <c r="V492" i="1"/>
  <c r="X492" i="1"/>
  <c r="O493" i="1"/>
  <c r="V493" i="1"/>
  <c r="X493" i="1"/>
  <c r="O494" i="1"/>
  <c r="X494" i="1"/>
  <c r="V494" i="1" s="1"/>
  <c r="O495" i="1"/>
  <c r="V495" i="1"/>
  <c r="X495" i="1"/>
  <c r="O496" i="1"/>
  <c r="X496" i="1"/>
  <c r="V496" i="1" s="1"/>
  <c r="O497" i="1"/>
  <c r="X497" i="1"/>
  <c r="V497" i="1" s="1"/>
  <c r="O498" i="1"/>
  <c r="X498" i="1"/>
  <c r="V498" i="1" s="1"/>
  <c r="O499" i="1"/>
  <c r="V499" i="1"/>
  <c r="X499" i="1"/>
  <c r="O500" i="1"/>
  <c r="V500" i="1"/>
  <c r="X500" i="1"/>
  <c r="O501" i="1"/>
  <c r="V501" i="1"/>
  <c r="X501" i="1"/>
  <c r="O502" i="1"/>
  <c r="X502" i="1"/>
  <c r="V502" i="1" s="1"/>
  <c r="O503" i="1"/>
  <c r="V503" i="1"/>
  <c r="X503" i="1"/>
  <c r="O504" i="1"/>
  <c r="X504" i="1"/>
  <c r="V504" i="1" s="1"/>
  <c r="O505" i="1"/>
  <c r="X505" i="1"/>
  <c r="V505" i="1" s="1"/>
  <c r="O506" i="1"/>
  <c r="X506" i="1"/>
  <c r="V506" i="1" s="1"/>
  <c r="O507" i="1"/>
  <c r="V507" i="1"/>
  <c r="X507" i="1"/>
  <c r="O508" i="1"/>
  <c r="V508" i="1"/>
  <c r="X508" i="1"/>
  <c r="O509" i="1"/>
  <c r="V509" i="1"/>
  <c r="X509" i="1"/>
  <c r="O510" i="1"/>
  <c r="X510" i="1"/>
  <c r="V510" i="1" s="1"/>
  <c r="O511" i="1"/>
  <c r="V511" i="1"/>
  <c r="X511" i="1"/>
  <c r="O512" i="1"/>
  <c r="X512" i="1"/>
  <c r="V512" i="1" s="1"/>
  <c r="O513" i="1"/>
  <c r="X513" i="1"/>
  <c r="V513" i="1" s="1"/>
  <c r="O514" i="1"/>
  <c r="X514" i="1"/>
  <c r="V514" i="1" s="1"/>
  <c r="O515" i="1"/>
  <c r="V515" i="1"/>
  <c r="X515" i="1"/>
  <c r="O516" i="1"/>
  <c r="V516" i="1"/>
  <c r="X516" i="1"/>
  <c r="O517" i="1"/>
  <c r="V517" i="1"/>
  <c r="X517" i="1"/>
  <c r="O518" i="1"/>
  <c r="X518" i="1"/>
  <c r="V518" i="1" s="1"/>
  <c r="O519" i="1"/>
  <c r="V519" i="1"/>
  <c r="X519" i="1"/>
  <c r="O520" i="1"/>
  <c r="X520" i="1"/>
  <c r="V520" i="1" s="1"/>
  <c r="O521" i="1"/>
  <c r="X521" i="1"/>
  <c r="V521" i="1" s="1"/>
  <c r="O522" i="1"/>
  <c r="X522" i="1"/>
  <c r="V522" i="1" s="1"/>
  <c r="O523" i="1"/>
  <c r="V523" i="1"/>
  <c r="X523" i="1"/>
  <c r="O524" i="1"/>
  <c r="V524" i="1"/>
  <c r="X524" i="1"/>
  <c r="O525" i="1"/>
  <c r="V525" i="1"/>
  <c r="X525" i="1"/>
  <c r="O526" i="1"/>
  <c r="X526" i="1"/>
  <c r="V526" i="1" s="1"/>
  <c r="O527" i="1"/>
  <c r="V527" i="1"/>
  <c r="X527" i="1"/>
  <c r="O528" i="1"/>
  <c r="X528" i="1"/>
  <c r="V528" i="1" s="1"/>
  <c r="O529" i="1"/>
  <c r="X529" i="1"/>
  <c r="V529" i="1" s="1"/>
  <c r="O530" i="1"/>
  <c r="X530" i="1"/>
  <c r="V530" i="1" s="1"/>
  <c r="O531" i="1"/>
  <c r="V531" i="1"/>
  <c r="X531" i="1"/>
  <c r="O532" i="1"/>
  <c r="V532" i="1"/>
  <c r="X532" i="1"/>
  <c r="O533" i="1"/>
  <c r="V533" i="1"/>
  <c r="X533" i="1"/>
  <c r="O534" i="1"/>
  <c r="X534" i="1"/>
  <c r="V534" i="1" s="1"/>
  <c r="O535" i="1"/>
  <c r="V535" i="1"/>
  <c r="X535" i="1"/>
  <c r="O536" i="1"/>
  <c r="X536" i="1"/>
  <c r="V536" i="1" s="1"/>
  <c r="O537" i="1"/>
  <c r="X537" i="1"/>
  <c r="V537" i="1" s="1"/>
  <c r="O538" i="1"/>
  <c r="X538" i="1"/>
  <c r="V538" i="1" s="1"/>
  <c r="O539" i="1"/>
  <c r="V539" i="1"/>
  <c r="X539" i="1"/>
  <c r="O540" i="1"/>
  <c r="V540" i="1"/>
  <c r="X540" i="1"/>
  <c r="O541" i="1"/>
  <c r="V541" i="1"/>
  <c r="X541" i="1"/>
  <c r="O542" i="1"/>
  <c r="X542" i="1"/>
  <c r="V542" i="1" s="1"/>
  <c r="O543" i="1"/>
  <c r="V543" i="1"/>
  <c r="X543" i="1"/>
  <c r="O544" i="1"/>
  <c r="X544" i="1"/>
  <c r="V544" i="1" s="1"/>
  <c r="O545" i="1"/>
  <c r="X545" i="1"/>
  <c r="V545" i="1" s="1"/>
  <c r="O546" i="1"/>
  <c r="X546" i="1"/>
  <c r="V546" i="1" s="1"/>
  <c r="O547" i="1"/>
  <c r="V547" i="1"/>
  <c r="X547" i="1"/>
  <c r="O548" i="1"/>
  <c r="V548" i="1"/>
  <c r="X548" i="1"/>
  <c r="O549" i="1"/>
  <c r="V549" i="1"/>
  <c r="X549" i="1"/>
  <c r="O550" i="1"/>
  <c r="X550" i="1"/>
  <c r="V550" i="1" s="1"/>
  <c r="O551" i="1"/>
  <c r="V551" i="1"/>
  <c r="X551" i="1"/>
</calcChain>
</file>

<file path=xl/sharedStrings.xml><?xml version="1.0" encoding="utf-8"?>
<sst xmlns="http://schemas.openxmlformats.org/spreadsheetml/2006/main" count="4932" uniqueCount="170">
  <si>
    <r>
      <rPr>
        <sz val="8"/>
        <color theme="1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5"/>
  </si>
  <si>
    <r>
      <rPr>
        <sz val="8"/>
        <color theme="1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5"/>
  </si>
  <si>
    <r>
      <rPr>
        <sz val="8"/>
        <color theme="1"/>
        <rFont val="ＭＳ Ｐゴシック"/>
        <family val="3"/>
        <charset val="128"/>
      </rPr>
      <t>６．欄外に、次の注記を行う。</t>
    </r>
    <rPh sb="2" eb="4">
      <t>ランガイ</t>
    </rPh>
    <rPh sb="6" eb="7">
      <t>ツギ</t>
    </rPh>
    <rPh sb="8" eb="9">
      <t>チュウ</t>
    </rPh>
    <rPh sb="9" eb="10">
      <t>キ</t>
    </rPh>
    <rPh sb="11" eb="12">
      <t>オコナ</t>
    </rPh>
    <phoneticPr fontId="5"/>
  </si>
  <si>
    <r>
      <rPr>
        <sz val="8"/>
        <color theme="1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5"/>
  </si>
  <si>
    <r>
      <rPr>
        <sz val="8"/>
        <color theme="1"/>
        <rFont val="ＭＳ Ｐゴシック"/>
        <family val="3"/>
        <charset val="128"/>
      </rPr>
      <t>　①燃費の異なる要因と関係のない事項は記入しない。</t>
    </r>
    <phoneticPr fontId="5"/>
  </si>
  <si>
    <r>
      <rPr>
        <sz val="8"/>
        <color theme="1"/>
        <rFont val="ＭＳ Ｐゴシック"/>
        <family val="3"/>
        <charset val="128"/>
      </rPr>
      <t>５．「その他」について、以下に留意し記載する。</t>
    </r>
    <phoneticPr fontId="5"/>
  </si>
  <si>
    <r>
      <rPr>
        <sz val="8"/>
        <color theme="1"/>
        <rFont val="ＭＳ Ｐゴシック"/>
        <family val="3"/>
        <charset val="128"/>
      </rPr>
      <t>４．ＯＥＭ生産車については、通称名の前に※印及び番号を付記し、表の外にＯＥＭ製造事業者名を記載する。</t>
    </r>
    <rPh sb="43" eb="44">
      <t>メイ</t>
    </rPh>
    <phoneticPr fontId="5"/>
  </si>
  <si>
    <r>
      <rPr>
        <sz val="8"/>
        <color theme="1"/>
        <rFont val="ＭＳ Ｐゴシック"/>
        <family val="3"/>
        <charset val="128"/>
      </rPr>
      <t>３．「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5"/>
  </si>
  <si>
    <r>
      <rPr>
        <sz val="8"/>
        <color theme="1"/>
        <rFont val="ＭＳ Ｐゴシック"/>
        <family val="3"/>
        <charset val="128"/>
      </rPr>
      <t>２．一つの通称名に複数の型式がある場合は、通称名は大枠に一つ記入。</t>
    </r>
    <phoneticPr fontId="5"/>
  </si>
  <si>
    <r>
      <rPr>
        <sz val="8"/>
        <color theme="1"/>
        <rFont val="ＭＳ Ｐゴシック"/>
        <family val="3"/>
        <charset val="128"/>
      </rPr>
      <t>１．</t>
    </r>
    <r>
      <rPr>
        <sz val="8"/>
        <color theme="1"/>
        <rFont val="Arial"/>
        <family val="2"/>
      </rPr>
      <t>JH25</t>
    </r>
    <r>
      <rPr>
        <sz val="8"/>
        <color theme="1"/>
        <rFont val="ＭＳ Ｐゴシック"/>
        <family val="3"/>
        <charset val="128"/>
      </rPr>
      <t>モード燃費値欄及び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排出量の文字ポイントは</t>
    </r>
    <r>
      <rPr>
        <sz val="8"/>
        <color theme="1"/>
        <rFont val="Arial"/>
        <family val="2"/>
      </rPr>
      <t>10</t>
    </r>
    <r>
      <rPr>
        <sz val="8"/>
        <color theme="1"/>
        <rFont val="ＭＳ Ｐゴシック"/>
        <family val="3"/>
        <charset val="128"/>
      </rPr>
      <t>ポイント、それ以外は</t>
    </r>
    <r>
      <rPr>
        <sz val="8"/>
        <color theme="1"/>
        <rFont val="Arial"/>
        <family val="2"/>
      </rPr>
      <t>8</t>
    </r>
    <r>
      <rPr>
        <sz val="8"/>
        <color theme="1"/>
        <rFont val="ＭＳ Ｐゴシック"/>
        <family val="3"/>
        <charset val="128"/>
      </rPr>
      <t>ポイントで記入。</t>
    </r>
    <rPh sb="9" eb="11">
      <t>ネンピ</t>
    </rPh>
    <rPh sb="11" eb="12">
      <t>チ</t>
    </rPh>
    <rPh sb="12" eb="13">
      <t>ラン</t>
    </rPh>
    <rPh sb="13" eb="14">
      <t>オヨ</t>
    </rPh>
    <rPh sb="18" eb="20">
      <t>ハイシュツ</t>
    </rPh>
    <rPh sb="20" eb="21">
      <t>リョウ</t>
    </rPh>
    <rPh sb="22" eb="24">
      <t>モジ</t>
    </rPh>
    <rPh sb="38" eb="40">
      <t>イガイ</t>
    </rPh>
    <rPh sb="47" eb="49">
      <t>キニュウ</t>
    </rPh>
    <phoneticPr fontId="5"/>
  </si>
  <si>
    <r>
      <rPr>
        <sz val="9"/>
        <color theme="1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5"/>
  </si>
  <si>
    <t>2-4D</t>
  </si>
  <si>
    <t>EGR,DF,SCR</t>
  </si>
  <si>
    <t>P,FI,TC,
IC,D</t>
  </si>
  <si>
    <t>ﾄﾗｯｸ等</t>
  </si>
  <si>
    <t>6MT</t>
  </si>
  <si>
    <t>110</t>
  </si>
  <si>
    <t>375</t>
  </si>
  <si>
    <t>4JZ1</t>
  </si>
  <si>
    <t>2PG-APR88YN</t>
  </si>
  <si>
    <t>2PG-AKR88YN</t>
  </si>
  <si>
    <t>I,P,FI,
TC,IC,D</t>
  </si>
  <si>
    <t>2RG-AKR88YN</t>
  </si>
  <si>
    <t>2RG-APR88YN</t>
  </si>
  <si>
    <t>129</t>
  </si>
  <si>
    <t>430</t>
  </si>
  <si>
    <t>2PG-AMR88R</t>
  </si>
  <si>
    <t>2PG-AMR88N</t>
  </si>
  <si>
    <t>2PG-AKR88R</t>
  </si>
  <si>
    <t>2PG-AKR88N</t>
  </si>
  <si>
    <t>2PG-APR88N</t>
  </si>
  <si>
    <t>2PG-APR88AR</t>
  </si>
  <si>
    <t>2PG-APR88AN</t>
  </si>
  <si>
    <t>9AT</t>
  </si>
  <si>
    <t>2PG-APR88YM</t>
  </si>
  <si>
    <t>2PG-APR88YAM</t>
  </si>
  <si>
    <t>2PG-AKR88YM</t>
  </si>
  <si>
    <t>2RG-APR88N</t>
  </si>
  <si>
    <t>2RG-APR88YM</t>
  </si>
  <si>
    <t>2RG-APR88YAM</t>
  </si>
  <si>
    <t>2RG-AKR88YM</t>
  </si>
  <si>
    <t>2PG-APR88M</t>
  </si>
  <si>
    <t>2PG-AMR88M</t>
  </si>
  <si>
    <t>2PG-AMR88C</t>
  </si>
  <si>
    <t>2PG-AKR88M</t>
  </si>
  <si>
    <t>2PG-AKR88C</t>
  </si>
  <si>
    <t>2RG-APR88M</t>
  </si>
  <si>
    <t>2D-4D</t>
  </si>
  <si>
    <t>5MT</t>
  </si>
  <si>
    <t>2PG-APS88AR</t>
  </si>
  <si>
    <t>2PG-APS88AN</t>
  </si>
  <si>
    <t>2D-4D</t>
    <phoneticPr fontId="5"/>
  </si>
  <si>
    <t>2PG-AMS88AR</t>
  </si>
  <si>
    <t>2PG-AMS88AN</t>
  </si>
  <si>
    <t>2PG-AKS88AN</t>
  </si>
  <si>
    <t>2PG-AKS88AD</t>
  </si>
  <si>
    <t>2PG-AKS88A</t>
  </si>
  <si>
    <t>2PG-APR88AM</t>
  </si>
  <si>
    <t>2PG-APR88AC</t>
  </si>
  <si>
    <t>2RG-APS88AR</t>
  </si>
  <si>
    <t>2RG-APS88AN</t>
  </si>
  <si>
    <t>2RG-AMS88AR</t>
  </si>
  <si>
    <t>2RG-AMS88AN</t>
  </si>
  <si>
    <t>2RG-AKS88AN</t>
  </si>
  <si>
    <t>2RG-AKS88A</t>
  </si>
  <si>
    <t>2RG-AJR88AD</t>
  </si>
  <si>
    <t>2RG-AKR88N</t>
  </si>
  <si>
    <t>2RG-AKR88AD</t>
  </si>
  <si>
    <t>2RG-APR88AR</t>
  </si>
  <si>
    <t>2RG-APR88AN</t>
  </si>
  <si>
    <t>2RG-AMR88R</t>
  </si>
  <si>
    <t>2RG-AMR88N</t>
  </si>
  <si>
    <t>2RG-AMR88AR</t>
  </si>
  <si>
    <t>2RG-AMR88AN</t>
  </si>
  <si>
    <t>2RG-AKR88R</t>
  </si>
  <si>
    <t>2RG-AKR88AR</t>
  </si>
  <si>
    <t>2RG-AKR88AN</t>
  </si>
  <si>
    <t>2RG-AKR88A</t>
  </si>
  <si>
    <t>2RG-ANS88AN</t>
  </si>
  <si>
    <t>2RG-ANR88N</t>
  </si>
  <si>
    <t>2RG-ANR88AR</t>
  </si>
  <si>
    <t>2RG-ANR88AN</t>
  </si>
  <si>
    <t>2RG-ALS88AR</t>
  </si>
  <si>
    <t>2RG-ALS88AN</t>
  </si>
  <si>
    <t>2RG-ALR88N</t>
  </si>
  <si>
    <t>2RG-ALR88AR</t>
  </si>
  <si>
    <t>2RG-ALR88AN</t>
  </si>
  <si>
    <t>2RG-AJS88AN</t>
  </si>
  <si>
    <t>2RG-AJS88A</t>
  </si>
  <si>
    <t>2RG-AJR88N</t>
  </si>
  <si>
    <t>2RG-AJR88AN</t>
  </si>
  <si>
    <t>2-2D</t>
  </si>
  <si>
    <t>2RG-AJR88A</t>
  </si>
  <si>
    <t>2D-2D</t>
    <phoneticPr fontId="5"/>
  </si>
  <si>
    <t>2RG-AHS88AN</t>
  </si>
  <si>
    <t>2D-2D</t>
  </si>
  <si>
    <t>2RG-AHS88A</t>
  </si>
  <si>
    <t>2RG-AHR88AN</t>
  </si>
  <si>
    <t>2RG-AHR88A</t>
  </si>
  <si>
    <t>2TG-AKR88M</t>
  </si>
  <si>
    <t>2RG-ALR88M</t>
  </si>
  <si>
    <t>2RG-APR88AM</t>
  </si>
  <si>
    <t>2RG-APR88AC</t>
  </si>
  <si>
    <t>2RG-AMR88M</t>
  </si>
  <si>
    <t>2RG-AMR88C</t>
  </si>
  <si>
    <t>2RG-AMR88AM</t>
  </si>
  <si>
    <t>2RG-AMR88AC</t>
  </si>
  <si>
    <t>2RG-AKR88M</t>
  </si>
  <si>
    <t>2RG-AKR88C</t>
  </si>
  <si>
    <t>2RG-AKR88AT</t>
  </si>
  <si>
    <t>2RG-AKR88AM</t>
  </si>
  <si>
    <t>2RG-AKR88AF</t>
  </si>
  <si>
    <t>2RG-AKR88AC</t>
  </si>
  <si>
    <t>2RG-AJR88AT</t>
  </si>
  <si>
    <t>2-4D</t>
    <phoneticPr fontId="5"/>
  </si>
  <si>
    <t>2RG-ANR88AM</t>
  </si>
  <si>
    <t>2RG-ANR88AC</t>
  </si>
  <si>
    <t>2RG-ALR88AM</t>
  </si>
  <si>
    <t>2RG-ALR88AC</t>
  </si>
  <si>
    <t>2RG-AJR88AM</t>
  </si>
  <si>
    <t>2RG-AJR88AF</t>
  </si>
  <si>
    <t>2TG-APR88AM</t>
  </si>
  <si>
    <t>2TG-APR88AC</t>
  </si>
  <si>
    <t>2TG-ANR88AM</t>
  </si>
  <si>
    <t>2TG-ANR88AC</t>
  </si>
  <si>
    <t>2TG-AMR88M</t>
  </si>
  <si>
    <t>2TG-AMR88C</t>
  </si>
  <si>
    <t>2TG-AMR88AM</t>
  </si>
  <si>
    <t>2TG-AMR88AC</t>
  </si>
  <si>
    <t>2TG-ALR88AM</t>
  </si>
  <si>
    <t>2TG-ALR88AC</t>
  </si>
  <si>
    <t>2TG-AKR88C</t>
  </si>
  <si>
    <t>2TG-AKR88AM</t>
  </si>
  <si>
    <t>2TG-AKR88AF</t>
  </si>
  <si>
    <t>2TG-AKR88AC</t>
  </si>
  <si>
    <t>2TG-AJR88AM</t>
  </si>
  <si>
    <t>2TG-AJR88AF</t>
  </si>
  <si>
    <t>アトラス</t>
    <phoneticPr fontId="5"/>
  </si>
  <si>
    <t>※1</t>
  </si>
  <si>
    <t>ニッサン</t>
    <phoneticPr fontId="5"/>
  </si>
  <si>
    <t>R7</t>
    <phoneticPr fontId="5"/>
  </si>
  <si>
    <t>車輪配列</t>
    <rPh sb="0" eb="2">
      <t>シャリン</t>
    </rPh>
    <phoneticPr fontId="5"/>
  </si>
  <si>
    <t>主要排出
ガス対策</t>
    <phoneticPr fontId="5"/>
  </si>
  <si>
    <t>令和7年度燃費基準値
(km/L)</t>
    <rPh sb="0" eb="2">
      <t>レイワ</t>
    </rPh>
    <rPh sb="3" eb="5">
      <t>ネンド</t>
    </rPh>
    <rPh sb="5" eb="7">
      <t>ネンピ</t>
    </rPh>
    <rPh sb="7" eb="10">
      <t>キジュンチ</t>
    </rPh>
    <phoneticPr fontId="5"/>
  </si>
  <si>
    <t>燃費値
(km/L)</t>
    <rPh sb="0" eb="2">
      <t>ネンピ</t>
    </rPh>
    <rPh sb="2" eb="3">
      <t>チ</t>
    </rPh>
    <phoneticPr fontId="5"/>
  </si>
  <si>
    <t>令和7年度
燃費基準
達成レベル・向上達成レベル</t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7" eb="19">
      <t>コウジョウ</t>
    </rPh>
    <rPh sb="19" eb="21">
      <t>タッセイ</t>
    </rPh>
    <phoneticPr fontId="5"/>
  </si>
  <si>
    <t>（参考）
低排出ガス
認定レベル</t>
    <rPh sb="1" eb="3">
      <t>サンコウ</t>
    </rPh>
    <phoneticPr fontId="5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</si>
  <si>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5"/>
  </si>
  <si>
    <t>自動車の構造</t>
    <rPh sb="0" eb="3">
      <t>ジドウシャ</t>
    </rPh>
    <rPh sb="4" eb="6">
      <t>コウゾウ</t>
    </rPh>
    <phoneticPr fontId="5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</si>
  <si>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5"/>
  </si>
  <si>
    <t>車両総重量
(kg)</t>
    <phoneticPr fontId="5"/>
  </si>
  <si>
    <t>車両重量
(kg)</t>
    <phoneticPr fontId="5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</si>
  <si>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5"/>
  </si>
  <si>
    <t>トラック等又はトラクタ</t>
    <rPh sb="4" eb="5">
      <t>トウ</t>
    </rPh>
    <rPh sb="5" eb="6">
      <t>マタ</t>
    </rPh>
    <phoneticPr fontId="5"/>
  </si>
  <si>
    <t>当該自動車の製造又は輸入の事業を行う者の氏名又は名称 　　　　　日産自動車株式会社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5"/>
  </si>
  <si>
    <r>
      <rPr>
        <sz val="8"/>
        <rFont val="ＭＳ Ｐゴシック"/>
        <family val="3"/>
        <charset val="128"/>
      </rPr>
      <t>目標年度（令和</t>
    </r>
    <r>
      <rPr>
        <sz val="8"/>
        <rFont val="Arial"/>
        <family val="2"/>
      </rPr>
      <t>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レイワ</t>
    </rPh>
    <rPh sb="8" eb="10">
      <t>ネンド</t>
    </rPh>
    <phoneticPr fontId="5"/>
  </si>
  <si>
    <r>
      <rPr>
        <sz val="8"/>
        <rFont val="ＭＳ Ｐゴシック"/>
        <family val="3"/>
        <charset val="128"/>
      </rPr>
      <t>車　名</t>
    </r>
    <rPh sb="0" eb="1">
      <t>クルマ</t>
    </rPh>
    <rPh sb="2" eb="3">
      <t>メイ</t>
    </rPh>
    <phoneticPr fontId="5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</si>
  <si>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</si>
  <si>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</si>
  <si>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</si>
  <si>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r>
      <t>JH25</t>
    </r>
    <r>
      <rPr>
        <sz val="8"/>
        <rFont val="ＭＳ Ｐゴシック"/>
        <family val="3"/>
        <charset val="128"/>
      </rPr>
      <t>モード</t>
    </r>
    <phoneticPr fontId="5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</si>
  <si>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5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</si>
  <si>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5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</si>
  <si>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5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</si>
  <si>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5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</si>
  <si>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5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</si>
  <si>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</si>
  <si>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ゴシック"/>
        <family val="3"/>
        <charset val="128"/>
      </rPr>
      <t>印については、いすゞ自動車株式会社が製造事業者です。</t>
    </r>
    <rPh sb="12" eb="15">
      <t>ジドウシャ</t>
    </rPh>
    <rPh sb="15" eb="19">
      <t>カブシキガイシャ</t>
    </rPh>
    <rPh sb="20" eb="22">
      <t>セイゾウ</t>
    </rPh>
    <rPh sb="22" eb="24">
      <t>ジギョウ</t>
    </rPh>
    <rPh sb="24" eb="25">
      <t>シャ</t>
    </rPh>
    <phoneticPr fontId="8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</si>
  <si>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5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</si>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</sst>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0_ "/>
    <numFmt numFmtId="178" formatCode="0_);[Red]\(0\)"/>
    <numFmt numFmtId="179" formatCode="0.000_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Arial"/>
      <family val="2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Arial"/>
      <family val="2"/>
    </font>
    <font>
      <sz val="9"/>
      <color theme="1"/>
      <name val="ＭＳ Ｐゴシック"/>
      <family val="3"/>
      <charset val="128"/>
    </font>
    <font>
      <sz val="8"/>
      <name val="Arial"/>
      <family val="2"/>
    </font>
    <font>
      <sz val="11"/>
      <color theme="1"/>
      <name val="ＭＳ Ｐゴシック"/>
      <family val="3"/>
      <charset val="128"/>
    </font>
    <font>
      <b/>
      <sz val="12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2" borderId="0" xfId="1" applyFont="1" applyFill="1"/>
    <xf numFmtId="0" fontId="2" fillId="0" borderId="0" xfId="1" applyFont="1"/>
    <xf numFmtId="0" fontId="6" fillId="2" borderId="0" xfId="1" applyFont="1" applyFill="1"/>
    <xf numFmtId="0" fontId="9" fillId="0" borderId="0" xfId="2">
      <alignment vertical="center"/>
    </xf>
    <xf numFmtId="0" fontId="2" fillId="0" borderId="0" xfId="1" applyFont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center" vertical="center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2" borderId="13" xfId="1" applyFont="1" applyFill="1" applyBorder="1" applyAlignment="1" applyProtection="1">
      <alignment horizontal="left" vertical="center"/>
      <protection locked="0"/>
    </xf>
    <xf numFmtId="0" fontId="8" fillId="2" borderId="14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/>
    <xf numFmtId="0" fontId="10" fillId="0" borderId="0" xfId="1" applyFont="1"/>
    <xf numFmtId="0" fontId="11" fillId="2" borderId="0" xfId="1" applyFont="1" applyFill="1"/>
    <xf numFmtId="0" fontId="12" fillId="2" borderId="24" xfId="1" applyFont="1" applyFill="1" applyBorder="1"/>
    <xf numFmtId="0" fontId="8" fillId="2" borderId="24" xfId="1" applyFont="1" applyFill="1" applyBorder="1"/>
    <xf numFmtId="0" fontId="8" fillId="2" borderId="24" xfId="1" applyFont="1" applyFill="1" applyBorder="1" applyProtection="1">
      <protection locked="0"/>
    </xf>
    <xf numFmtId="0" fontId="13" fillId="2" borderId="24" xfId="1" applyFont="1" applyFill="1" applyBorder="1" applyProtection="1">
      <protection locked="0"/>
    </xf>
    <xf numFmtId="0" fontId="14" fillId="2" borderId="0" xfId="1" applyFont="1" applyFill="1"/>
    <xf numFmtId="0" fontId="8" fillId="2" borderId="31" xfId="1" applyFont="1" applyFill="1" applyBorder="1"/>
    <xf numFmtId="0" fontId="8" fillId="2" borderId="8" xfId="1" applyFont="1" applyFill="1" applyBorder="1" applyAlignment="1">
      <alignment horizontal="right"/>
    </xf>
    <xf numFmtId="0" fontId="8" fillId="2" borderId="4" xfId="1" applyFont="1" applyFill="1" applyBorder="1" applyAlignment="1">
      <alignment horizontal="center" vertical="center"/>
    </xf>
    <xf numFmtId="0" fontId="12" fillId="2" borderId="4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 shrinkToFit="1"/>
    </xf>
    <xf numFmtId="0" fontId="12" fillId="2" borderId="19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/>
    </xf>
    <xf numFmtId="0" fontId="8" fillId="3" borderId="31" xfId="1" applyFont="1" applyFill="1" applyBorder="1" applyAlignment="1">
      <alignment horizontal="center"/>
    </xf>
    <xf numFmtId="0" fontId="8" fillId="3" borderId="18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 vertical="center" shrinkToFit="1"/>
    </xf>
    <xf numFmtId="0" fontId="12" fillId="2" borderId="35" xfId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horizontal="center" vertical="center" wrapText="1"/>
    </xf>
    <xf numFmtId="0" fontId="12" fillId="2" borderId="13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wrapText="1"/>
    </xf>
    <xf numFmtId="0" fontId="12" fillId="2" borderId="31" xfId="1" applyFont="1" applyFill="1" applyBorder="1" applyAlignment="1">
      <alignment horizontal="center" vertical="center" wrapText="1"/>
    </xf>
    <xf numFmtId="0" fontId="12" fillId="2" borderId="28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wrapText="1"/>
    </xf>
    <xf numFmtId="0" fontId="8" fillId="2" borderId="26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5" fillId="2" borderId="20" xfId="1" applyFont="1" applyFill="1" applyBorder="1" applyAlignment="1" applyProtection="1">
      <alignment horizontal="center" vertical="center"/>
      <protection locked="0"/>
    </xf>
    <xf numFmtId="0" fontId="8" fillId="2" borderId="19" xfId="1" applyFont="1" applyFill="1" applyBorder="1" applyAlignment="1" applyProtection="1">
      <alignment horizontal="left" vertical="center"/>
      <protection locked="0"/>
    </xf>
    <xf numFmtId="0" fontId="15" fillId="0" borderId="18" xfId="1" applyFont="1" applyBorder="1" applyAlignment="1" applyProtection="1">
      <alignment horizontal="left" vertical="center" wrapText="1"/>
      <protection locked="0"/>
    </xf>
    <xf numFmtId="0" fontId="8" fillId="2" borderId="4" xfId="1" applyFont="1" applyFill="1" applyBorder="1" applyAlignment="1" applyProtection="1">
      <alignment horizontal="left" vertical="center" wrapText="1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179" fontId="8" fillId="2" borderId="4" xfId="1" applyNumberFormat="1" applyFont="1" applyFill="1" applyBorder="1" applyAlignment="1" applyProtection="1">
      <alignment horizontal="center" vertical="center"/>
      <protection locked="0"/>
    </xf>
    <xf numFmtId="0" fontId="8" fillId="2" borderId="4" xfId="3" applyNumberFormat="1" applyFont="1" applyFill="1" applyBorder="1" applyAlignment="1" applyProtection="1">
      <alignment horizontal="center" vertical="center"/>
      <protection locked="0"/>
    </xf>
    <xf numFmtId="0" fontId="8" fillId="0" borderId="3" xfId="2" applyFont="1" applyBorder="1" applyAlignment="1">
      <alignment horizontal="center" vertical="center" wrapText="1"/>
    </xf>
    <xf numFmtId="177" fontId="16" fillId="2" borderId="11" xfId="1" applyNumberFormat="1" applyFont="1" applyFill="1" applyBorder="1" applyAlignment="1" applyProtection="1">
      <alignment horizontal="center" vertical="center"/>
      <protection locked="0"/>
    </xf>
    <xf numFmtId="178" fontId="16" fillId="2" borderId="7" xfId="1" applyNumberFormat="1" applyFont="1" applyFill="1" applyBorder="1" applyAlignment="1">
      <alignment horizontal="center" vertical="center"/>
    </xf>
    <xf numFmtId="177" fontId="17" fillId="2" borderId="3" xfId="1" applyNumberFormat="1" applyFont="1" applyFill="1" applyBorder="1" applyAlignment="1" applyProtection="1">
      <alignment horizontal="center" vertical="center"/>
      <protection locked="0"/>
    </xf>
    <xf numFmtId="176" fontId="8" fillId="0" borderId="3" xfId="2" applyNumberFormat="1" applyFont="1" applyBorder="1" applyAlignment="1">
      <alignment horizontal="center" vertical="center" wrapText="1"/>
    </xf>
    <xf numFmtId="0" fontId="8" fillId="0" borderId="4" xfId="1" applyFont="1" applyBorder="1" applyAlignment="1" applyProtection="1">
      <alignment horizontal="center" vertical="center"/>
      <protection locked="0"/>
    </xf>
    <xf numFmtId="0" fontId="18" fillId="2" borderId="15" xfId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 wrapText="1"/>
      <protection locked="0"/>
    </xf>
    <xf numFmtId="179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8" xfId="2" applyFont="1" applyBorder="1" applyAlignment="1">
      <alignment horizontal="center" vertical="center" wrapText="1"/>
    </xf>
    <xf numFmtId="0" fontId="8" fillId="0" borderId="4" xfId="3" applyNumberFormat="1" applyFont="1" applyFill="1" applyBorder="1" applyAlignment="1" applyProtection="1">
      <alignment horizontal="center" vertical="center"/>
      <protection locked="0"/>
    </xf>
    <xf numFmtId="177" fontId="16" fillId="0" borderId="11" xfId="1" applyNumberFormat="1" applyFont="1" applyBorder="1" applyAlignment="1" applyProtection="1">
      <alignment horizontal="center" vertical="center"/>
      <protection locked="0"/>
    </xf>
    <xf numFmtId="178" fontId="16" fillId="0" borderId="7" xfId="1" applyNumberFormat="1" applyFont="1" applyBorder="1" applyAlignment="1">
      <alignment horizontal="center" vertical="center"/>
    </xf>
    <xf numFmtId="177" fontId="17" fillId="0" borderId="3" xfId="1" applyNumberFormat="1" applyFont="1" applyBorder="1" applyAlignment="1" applyProtection="1">
      <alignment horizontal="center" vertical="center"/>
      <protection locked="0"/>
    </xf>
    <xf numFmtId="176" fontId="8" fillId="0" borderId="3" xfId="1" applyNumberFormat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>
      <alignment horizontal="center" vertical="center"/>
    </xf>
    <xf numFmtId="0" fontId="15" fillId="2" borderId="14" xfId="1" applyFont="1" applyFill="1" applyBorder="1" applyAlignment="1" applyProtection="1">
      <alignment horizontal="center" vertical="center"/>
      <protection locked="0"/>
    </xf>
    <xf numFmtId="0" fontId="15" fillId="0" borderId="12" xfId="1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 wrapText="1"/>
    </xf>
    <xf numFmtId="179" fontId="8" fillId="0" borderId="4" xfId="2" applyNumberFormat="1" applyFont="1" applyBorder="1" applyAlignment="1">
      <alignment horizontal="center" vertical="center" wrapText="1"/>
    </xf>
    <xf numFmtId="177" fontId="16" fillId="0" borderId="11" xfId="2" applyNumberFormat="1" applyFont="1" applyBorder="1" applyAlignment="1">
      <alignment horizontal="center" vertical="center" wrapText="1"/>
    </xf>
    <xf numFmtId="177" fontId="17" fillId="0" borderId="3" xfId="2" applyNumberFormat="1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15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3" xfId="2" applyFont="1" applyBorder="1" applyAlignment="1">
      <alignment horizontal="left" vertical="center"/>
    </xf>
    <xf numFmtId="0" fontId="1" fillId="0" borderId="12" xfId="2" applyFont="1" applyBorder="1" applyAlignment="1">
      <alignment horizontal="center" vertical="center"/>
    </xf>
    <xf numFmtId="177" fontId="16" fillId="0" borderId="17" xfId="2" applyNumberFormat="1" applyFont="1" applyBorder="1" applyAlignment="1">
      <alignment horizontal="center" vertical="center" wrapText="1"/>
    </xf>
    <xf numFmtId="176" fontId="8" fillId="0" borderId="4" xfId="2" applyNumberFormat="1" applyFont="1" applyBorder="1" applyAlignment="1">
      <alignment horizontal="center" vertical="center" wrapText="1"/>
    </xf>
    <xf numFmtId="177" fontId="16" fillId="2" borderId="17" xfId="1" applyNumberFormat="1" applyFont="1" applyFill="1" applyBorder="1" applyAlignment="1" applyProtection="1">
      <alignment horizontal="center" vertical="center"/>
      <protection locked="0"/>
    </xf>
    <xf numFmtId="178" fontId="16" fillId="2" borderId="16" xfId="1" applyNumberFormat="1" applyFont="1" applyFill="1" applyBorder="1" applyAlignment="1">
      <alignment horizontal="center" vertical="center"/>
    </xf>
    <xf numFmtId="177" fontId="16" fillId="0" borderId="17" xfId="1" applyNumberFormat="1" applyFont="1" applyBorder="1" applyAlignment="1" applyProtection="1">
      <alignment horizontal="center" vertical="center"/>
      <protection locked="0"/>
    </xf>
    <xf numFmtId="176" fontId="8" fillId="0" borderId="4" xfId="1" applyNumberFormat="1" applyFont="1" applyBorder="1" applyAlignment="1" applyProtection="1">
      <alignment horizontal="center" vertical="center" wrapText="1"/>
      <protection locked="0"/>
    </xf>
    <xf numFmtId="177" fontId="16" fillId="2" borderId="6" xfId="1" applyNumberFormat="1" applyFont="1" applyFill="1" applyBorder="1" applyAlignment="1" applyProtection="1">
      <alignment horizontal="center" vertical="center"/>
      <protection locked="0"/>
    </xf>
    <xf numFmtId="178" fontId="16" fillId="2" borderId="5" xfId="1" applyNumberFormat="1" applyFont="1" applyFill="1" applyBorder="1" applyAlignment="1">
      <alignment horizontal="center" vertical="center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0" borderId="7" xfId="2" applyFont="1" applyBorder="1" applyAlignment="1">
      <alignment horizontal="center" vertical="center" wrapText="1"/>
    </xf>
    <xf numFmtId="177" fontId="17" fillId="2" borderId="4" xfId="1" applyNumberFormat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18" fillId="2" borderId="2" xfId="1" applyFont="1" applyFill="1" applyBorder="1" applyAlignment="1" applyProtection="1">
      <alignment horizontal="center" vertical="center"/>
      <protection locked="0"/>
    </xf>
    <xf numFmtId="0" fontId="8" fillId="2" borderId="12" xfId="1" applyFont="1" applyFill="1" applyBorder="1" applyAlignment="1" applyProtection="1">
      <alignment horizontal="center" vertical="center"/>
      <protection locked="0"/>
    </xf>
    <xf numFmtId="0" fontId="8" fillId="0" borderId="1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 wrapText="1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10" xfId="1" applyFont="1" applyFill="1" applyBorder="1" applyAlignment="1" applyProtection="1">
      <alignment horizontal="left" vertical="center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19" fillId="2" borderId="0" xfId="1" applyFont="1" applyFill="1"/>
  </cellXfs>
  <cellStyles count="4">
    <cellStyle name="桁区切り 2" xfId="3" xr:uid="{06F55D9B-E33B-4A9F-AABF-2F8E3960940E}"/>
    <cellStyle name="標準" xfId="0" builtinId="0"/>
    <cellStyle name="標準 2" xfId="1" xr:uid="{935B2B82-2EFF-49D7-A25A-12841700927F}"/>
    <cellStyle name="標準 4" xfId="2" xr:uid="{89847C4A-D58F-4C4F-A5A9-A3810078A2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CPS Gr分担表"/>
      <sheetName val="DATA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80E67-127A-419E-A484-CD2AAD922E0F}">
  <sheetPr>
    <tabColor rgb="FF92D050"/>
    <pageSetUpPr fitToPage="1"/>
  </sheetPr>
  <dimension ref="A1:X566"/>
  <sheetViews>
    <sheetView showGridLines="0" tabSelected="1" view="pageBreakPreview" topLeftCell="A11" zoomScaleNormal="100" zoomScaleSheetLayoutView="100" workbookViewId="0">
      <selection activeCell="S11" sqref="A1:V554"/>
    </sheetView>
  </sheetViews>
  <sheetFormatPr defaultColWidth="8.25" defaultRowHeight="11.25" x14ac:dyDescent="0.2"/>
  <cols>
    <col min="1" max="1" width="14.875" style="1" customWidth="1"/>
    <col min="2" max="2" width="4.25" style="1" bestFit="1" customWidth="1"/>
    <col min="3" max="3" width="24.625" style="2" customWidth="1"/>
    <col min="4" max="4" width="11.625" style="1" bestFit="1" customWidth="1"/>
    <col min="5" max="5" width="7.875" style="1" bestFit="1" customWidth="1"/>
    <col min="6" max="6" width="7.75" style="1" bestFit="1" customWidth="1"/>
    <col min="7" max="7" width="9.75" style="1" bestFit="1" customWidth="1"/>
    <col min="8" max="8" width="9.125" style="1" bestFit="1" customWidth="1"/>
    <col min="9" max="9" width="11.375" style="1" bestFit="1" customWidth="1"/>
    <col min="10" max="10" width="6.5" style="1" customWidth="1"/>
    <col min="11" max="11" width="8.25" style="1" customWidth="1"/>
    <col min="12" max="12" width="9.5" style="1" customWidth="1"/>
    <col min="13" max="13" width="8.875" style="1" customWidth="1"/>
    <col min="14" max="14" width="5.625" style="1" customWidth="1"/>
    <col min="15" max="15" width="8.625" style="1" bestFit="1" customWidth="1"/>
    <col min="16" max="16" width="7.625" style="1" customWidth="1"/>
    <col min="17" max="17" width="15.625" style="1" bestFit="1" customWidth="1"/>
    <col min="18" max="18" width="14.875" style="1" customWidth="1"/>
    <col min="19" max="19" width="10.375" style="2" bestFit="1" customWidth="1"/>
    <col min="20" max="20" width="8.875" style="1" customWidth="1"/>
    <col min="21" max="21" width="12.125" style="1" bestFit="1" customWidth="1"/>
    <col min="22" max="22" width="9.25" style="1" customWidth="1"/>
    <col min="23" max="23" width="8.25" style="1"/>
    <col min="24" max="24" width="8.25" style="1" customWidth="1"/>
    <col min="25" max="16384" width="8.25" style="1"/>
  </cols>
  <sheetData>
    <row r="1" spans="1:24" ht="21" customHeight="1" x14ac:dyDescent="0.2">
      <c r="A1" s="12" t="str">
        <f>I9</f>
        <v>9AT</v>
      </c>
      <c r="B1" s="13"/>
      <c r="C1" s="6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6"/>
      <c r="T1" s="13"/>
      <c r="U1" s="13"/>
      <c r="V1" s="13"/>
    </row>
    <row r="2" spans="1:24" ht="15.75" x14ac:dyDescent="0.25">
      <c r="A2" s="13"/>
      <c r="B2" s="13"/>
      <c r="C2" s="14"/>
      <c r="D2" s="13"/>
      <c r="E2" s="13"/>
      <c r="F2" s="15"/>
      <c r="G2" s="15"/>
      <c r="H2" s="15"/>
      <c r="I2" s="13"/>
      <c r="J2" s="13"/>
      <c r="K2" s="13"/>
      <c r="L2" s="16" t="s">
        <v>154</v>
      </c>
      <c r="M2" s="17"/>
      <c r="N2" s="17"/>
      <c r="O2" s="17"/>
      <c r="P2" s="17"/>
      <c r="Q2" s="17"/>
      <c r="R2" s="17"/>
      <c r="S2" s="18"/>
      <c r="T2" s="19"/>
      <c r="U2" s="19"/>
      <c r="V2" s="13"/>
    </row>
    <row r="3" spans="1:24" ht="19.5" customHeight="1" x14ac:dyDescent="0.2">
      <c r="A3" s="20" t="s">
        <v>153</v>
      </c>
      <c r="B3" s="13"/>
      <c r="C3" s="6"/>
      <c r="D3" s="13"/>
      <c r="E3" s="13"/>
      <c r="F3" s="13"/>
      <c r="G3" s="13"/>
      <c r="H3" s="13"/>
      <c r="I3" s="13"/>
      <c r="J3" s="13"/>
      <c r="K3" s="13"/>
      <c r="L3" s="13"/>
      <c r="M3" s="13"/>
      <c r="N3" s="21"/>
      <c r="O3" s="21"/>
      <c r="P3" s="13"/>
      <c r="Q3" s="13"/>
      <c r="R3" s="13"/>
      <c r="S3" s="6"/>
      <c r="T3" s="13"/>
      <c r="U3" s="13"/>
      <c r="V3" s="22" t="s">
        <v>155</v>
      </c>
    </row>
    <row r="4" spans="1:24" ht="10.5" customHeight="1" thickBot="1" x14ac:dyDescent="0.25">
      <c r="A4" s="23" t="s">
        <v>156</v>
      </c>
      <c r="B4" s="23" t="s">
        <v>157</v>
      </c>
      <c r="C4" s="23"/>
      <c r="D4" s="23" t="s">
        <v>158</v>
      </c>
      <c r="E4" s="23" t="s">
        <v>159</v>
      </c>
      <c r="F4" s="23"/>
      <c r="G4" s="23"/>
      <c r="H4" s="23"/>
      <c r="I4" s="24" t="s">
        <v>152</v>
      </c>
      <c r="J4" s="24" t="s">
        <v>151</v>
      </c>
      <c r="K4" s="25" t="s">
        <v>150</v>
      </c>
      <c r="L4" s="25" t="s">
        <v>149</v>
      </c>
      <c r="M4" s="26" t="s">
        <v>148</v>
      </c>
      <c r="N4" s="27" t="s">
        <v>160</v>
      </c>
      <c r="O4" s="28"/>
      <c r="P4" s="29"/>
      <c r="Q4" s="24" t="s">
        <v>147</v>
      </c>
      <c r="R4" s="30" t="s">
        <v>161</v>
      </c>
      <c r="S4" s="30"/>
      <c r="T4" s="30"/>
      <c r="U4" s="31" t="s">
        <v>146</v>
      </c>
      <c r="V4" s="32" t="s">
        <v>145</v>
      </c>
    </row>
    <row r="5" spans="1:24" ht="11.25" customHeight="1" x14ac:dyDescent="0.2">
      <c r="A5" s="23"/>
      <c r="B5" s="23"/>
      <c r="C5" s="23"/>
      <c r="D5" s="23"/>
      <c r="E5" s="23"/>
      <c r="F5" s="23"/>
      <c r="G5" s="23"/>
      <c r="H5" s="23"/>
      <c r="I5" s="24"/>
      <c r="J5" s="24"/>
      <c r="K5" s="25"/>
      <c r="L5" s="25"/>
      <c r="M5" s="33"/>
      <c r="N5" s="34" t="s">
        <v>144</v>
      </c>
      <c r="O5" s="35" t="s">
        <v>162</v>
      </c>
      <c r="P5" s="36" t="s">
        <v>143</v>
      </c>
      <c r="Q5" s="24"/>
      <c r="R5" s="30"/>
      <c r="S5" s="30"/>
      <c r="T5" s="30"/>
      <c r="U5" s="37"/>
      <c r="V5" s="38"/>
    </row>
    <row r="6" spans="1:24" ht="14.25" customHeight="1" x14ac:dyDescent="0.2">
      <c r="A6" s="23"/>
      <c r="B6" s="23"/>
      <c r="C6" s="23"/>
      <c r="D6" s="23"/>
      <c r="E6" s="23" t="s">
        <v>158</v>
      </c>
      <c r="F6" s="39" t="s">
        <v>163</v>
      </c>
      <c r="G6" s="39" t="s">
        <v>164</v>
      </c>
      <c r="H6" s="39" t="s">
        <v>165</v>
      </c>
      <c r="I6" s="24"/>
      <c r="J6" s="24"/>
      <c r="K6" s="25"/>
      <c r="L6" s="25"/>
      <c r="M6" s="33"/>
      <c r="N6" s="40"/>
      <c r="O6" s="41"/>
      <c r="P6" s="42"/>
      <c r="Q6" s="24"/>
      <c r="R6" s="43" t="s">
        <v>142</v>
      </c>
      <c r="S6" s="44" t="s">
        <v>141</v>
      </c>
      <c r="T6" s="45" t="s">
        <v>166</v>
      </c>
      <c r="U6" s="37"/>
      <c r="V6" s="38"/>
    </row>
    <row r="7" spans="1:24" x14ac:dyDescent="0.2">
      <c r="A7" s="23"/>
      <c r="B7" s="23"/>
      <c r="C7" s="23"/>
      <c r="D7" s="23"/>
      <c r="E7" s="23"/>
      <c r="F7" s="23"/>
      <c r="G7" s="23"/>
      <c r="H7" s="23"/>
      <c r="I7" s="24"/>
      <c r="J7" s="24"/>
      <c r="K7" s="25"/>
      <c r="L7" s="25"/>
      <c r="M7" s="33"/>
      <c r="N7" s="40"/>
      <c r="O7" s="41"/>
      <c r="P7" s="42"/>
      <c r="Q7" s="24"/>
      <c r="R7" s="46"/>
      <c r="S7" s="46"/>
      <c r="T7" s="47"/>
      <c r="U7" s="37"/>
      <c r="V7" s="38"/>
    </row>
    <row r="8" spans="1:24" x14ac:dyDescent="0.2">
      <c r="A8" s="45"/>
      <c r="B8" s="45"/>
      <c r="C8" s="45"/>
      <c r="D8" s="23"/>
      <c r="E8" s="23"/>
      <c r="F8" s="23"/>
      <c r="G8" s="23"/>
      <c r="H8" s="23"/>
      <c r="I8" s="24"/>
      <c r="J8" s="24"/>
      <c r="K8" s="25"/>
      <c r="L8" s="25"/>
      <c r="M8" s="48"/>
      <c r="N8" s="49"/>
      <c r="O8" s="50"/>
      <c r="P8" s="51"/>
      <c r="Q8" s="24"/>
      <c r="R8" s="52"/>
      <c r="S8" s="52"/>
      <c r="T8" s="53"/>
      <c r="U8" s="54"/>
      <c r="V8" s="55"/>
      <c r="X8" s="11" t="s">
        <v>140</v>
      </c>
    </row>
    <row r="9" spans="1:24" ht="24" customHeight="1" x14ac:dyDescent="0.2">
      <c r="A9" s="56" t="s">
        <v>139</v>
      </c>
      <c r="B9" s="57" t="s">
        <v>138</v>
      </c>
      <c r="C9" s="58" t="s">
        <v>137</v>
      </c>
      <c r="D9" s="59" t="s">
        <v>136</v>
      </c>
      <c r="E9" s="60" t="s">
        <v>18</v>
      </c>
      <c r="F9" s="61">
        <v>2.9990000000000001</v>
      </c>
      <c r="G9" s="60" t="s">
        <v>17</v>
      </c>
      <c r="H9" s="60" t="s">
        <v>16</v>
      </c>
      <c r="I9" s="60" t="s">
        <v>33</v>
      </c>
      <c r="J9" s="62">
        <v>2496</v>
      </c>
      <c r="K9" s="62">
        <v>4661</v>
      </c>
      <c r="L9" s="60">
        <v>2000</v>
      </c>
      <c r="M9" s="63" t="s">
        <v>14</v>
      </c>
      <c r="N9" s="64">
        <v>13.73</v>
      </c>
      <c r="O9" s="65">
        <f>IF(N9&gt;0,1/N9*37.7*68.6,"")</f>
        <v>188.36270939548433</v>
      </c>
      <c r="P9" s="66">
        <v>11.93</v>
      </c>
      <c r="Q9" s="67" t="s">
        <v>21</v>
      </c>
      <c r="R9" s="60" t="s">
        <v>12</v>
      </c>
      <c r="S9" s="68" t="s">
        <v>91</v>
      </c>
      <c r="T9" s="60"/>
      <c r="U9" s="69"/>
      <c r="V9" s="70">
        <f>IF(X9&lt;95,"",X9)</f>
        <v>115</v>
      </c>
      <c r="W9" s="2"/>
      <c r="X9" s="5">
        <f>IFERROR(ROUNDDOWN(N9/P9*100,0),"")</f>
        <v>115</v>
      </c>
    </row>
    <row r="10" spans="1:24" ht="24" customHeight="1" x14ac:dyDescent="0.2">
      <c r="A10" s="10"/>
      <c r="B10" s="9"/>
      <c r="C10" s="8"/>
      <c r="D10" s="59" t="s">
        <v>136</v>
      </c>
      <c r="E10" s="60" t="s">
        <v>18</v>
      </c>
      <c r="F10" s="61">
        <v>2.9990000000000001</v>
      </c>
      <c r="G10" s="60" t="s">
        <v>17</v>
      </c>
      <c r="H10" s="60" t="s">
        <v>16</v>
      </c>
      <c r="I10" s="60" t="s">
        <v>33</v>
      </c>
      <c r="J10" s="62">
        <v>2496</v>
      </c>
      <c r="K10" s="62">
        <v>4661</v>
      </c>
      <c r="L10" s="60">
        <v>2000</v>
      </c>
      <c r="M10" s="63" t="s">
        <v>14</v>
      </c>
      <c r="N10" s="64">
        <v>13.73</v>
      </c>
      <c r="O10" s="65">
        <f>IF(N10&gt;0,1/N10*37.7*68.6,"")</f>
        <v>188.36270939548433</v>
      </c>
      <c r="P10" s="66">
        <v>11.93</v>
      </c>
      <c r="Q10" s="67" t="s">
        <v>21</v>
      </c>
      <c r="R10" s="60" t="s">
        <v>12</v>
      </c>
      <c r="S10" s="68" t="s">
        <v>11</v>
      </c>
      <c r="T10" s="60"/>
      <c r="U10" s="69"/>
      <c r="V10" s="70">
        <f>IF(X10&lt;95,"",X10)</f>
        <v>115</v>
      </c>
      <c r="W10" s="2"/>
      <c r="X10" s="5">
        <f>IFERROR(ROUNDDOWN(N10/P10*100,0),"")</f>
        <v>115</v>
      </c>
    </row>
    <row r="11" spans="1:24" ht="24" customHeight="1" x14ac:dyDescent="0.2">
      <c r="A11" s="10"/>
      <c r="B11" s="9"/>
      <c r="C11" s="8"/>
      <c r="D11" s="59" t="s">
        <v>135</v>
      </c>
      <c r="E11" s="60" t="s">
        <v>18</v>
      </c>
      <c r="F11" s="61">
        <v>2.9990000000000001</v>
      </c>
      <c r="G11" s="60" t="s">
        <v>17</v>
      </c>
      <c r="H11" s="60" t="s">
        <v>16</v>
      </c>
      <c r="I11" s="60" t="s">
        <v>33</v>
      </c>
      <c r="J11" s="62">
        <v>2496</v>
      </c>
      <c r="K11" s="62">
        <v>4661</v>
      </c>
      <c r="L11" s="60">
        <v>2000</v>
      </c>
      <c r="M11" s="63" t="s">
        <v>14</v>
      </c>
      <c r="N11" s="64">
        <v>13.73</v>
      </c>
      <c r="O11" s="65">
        <f>IF(N11&gt;0,1/N11*37.7*68.6,"")</f>
        <v>188.36270939548433</v>
      </c>
      <c r="P11" s="66">
        <v>11.93</v>
      </c>
      <c r="Q11" s="67" t="s">
        <v>21</v>
      </c>
      <c r="R11" s="60" t="s">
        <v>12</v>
      </c>
      <c r="S11" s="68" t="s">
        <v>91</v>
      </c>
      <c r="T11" s="60"/>
      <c r="U11" s="69"/>
      <c r="V11" s="70">
        <f>IF(X11&lt;95,"",X11)</f>
        <v>115</v>
      </c>
      <c r="W11" s="2"/>
      <c r="X11" s="5">
        <f>IFERROR(ROUNDDOWN(N11/P11*100,0),"")</f>
        <v>115</v>
      </c>
    </row>
    <row r="12" spans="1:24" ht="24" customHeight="1" x14ac:dyDescent="0.2">
      <c r="A12" s="10"/>
      <c r="B12" s="9"/>
      <c r="C12" s="8"/>
      <c r="D12" s="59" t="s">
        <v>135</v>
      </c>
      <c r="E12" s="60" t="s">
        <v>18</v>
      </c>
      <c r="F12" s="61">
        <v>2.9990000000000001</v>
      </c>
      <c r="G12" s="60" t="s">
        <v>17</v>
      </c>
      <c r="H12" s="60" t="s">
        <v>16</v>
      </c>
      <c r="I12" s="60" t="s">
        <v>33</v>
      </c>
      <c r="J12" s="62">
        <v>2496</v>
      </c>
      <c r="K12" s="62">
        <v>4661</v>
      </c>
      <c r="L12" s="60">
        <v>2000</v>
      </c>
      <c r="M12" s="63" t="s">
        <v>14</v>
      </c>
      <c r="N12" s="64">
        <v>13.73</v>
      </c>
      <c r="O12" s="65">
        <f>IF(N12&gt;0,1/N12*37.7*68.6,"")</f>
        <v>188.36270939548433</v>
      </c>
      <c r="P12" s="66">
        <v>11.93</v>
      </c>
      <c r="Q12" s="67" t="s">
        <v>21</v>
      </c>
      <c r="R12" s="60" t="s">
        <v>12</v>
      </c>
      <c r="S12" s="68" t="s">
        <v>11</v>
      </c>
      <c r="T12" s="60"/>
      <c r="U12" s="69"/>
      <c r="V12" s="70">
        <f>IF(X12&lt;95,"",X12)</f>
        <v>115</v>
      </c>
      <c r="W12" s="2"/>
      <c r="X12" s="5">
        <f>IFERROR(ROUNDDOWN(N12/P12*100,0),"")</f>
        <v>115</v>
      </c>
    </row>
    <row r="13" spans="1:24" ht="24" customHeight="1" x14ac:dyDescent="0.2">
      <c r="A13" s="10"/>
      <c r="B13" s="9"/>
      <c r="C13" s="8"/>
      <c r="D13" s="59" t="s">
        <v>134</v>
      </c>
      <c r="E13" s="60" t="s">
        <v>18</v>
      </c>
      <c r="F13" s="61">
        <v>2.9990000000000001</v>
      </c>
      <c r="G13" s="60" t="s">
        <v>17</v>
      </c>
      <c r="H13" s="60" t="s">
        <v>16</v>
      </c>
      <c r="I13" s="60" t="s">
        <v>33</v>
      </c>
      <c r="J13" s="62">
        <v>2496</v>
      </c>
      <c r="K13" s="62">
        <v>4661</v>
      </c>
      <c r="L13" s="60">
        <v>2000</v>
      </c>
      <c r="M13" s="63" t="s">
        <v>14</v>
      </c>
      <c r="N13" s="64">
        <v>13.73</v>
      </c>
      <c r="O13" s="65">
        <f>IF(N13&gt;0,1/N13*37.7*68.6,"")</f>
        <v>188.36270939548433</v>
      </c>
      <c r="P13" s="66">
        <v>11.93</v>
      </c>
      <c r="Q13" s="67" t="s">
        <v>21</v>
      </c>
      <c r="R13" s="60" t="s">
        <v>12</v>
      </c>
      <c r="S13" s="68" t="s">
        <v>11</v>
      </c>
      <c r="T13" s="60"/>
      <c r="U13" s="69"/>
      <c r="V13" s="70">
        <f>IF(X13&lt;95,"",X13)</f>
        <v>115</v>
      </c>
      <c r="W13" s="2"/>
      <c r="X13" s="5">
        <f>IFERROR(ROUNDDOWN(N13/P13*100,0),"")</f>
        <v>115</v>
      </c>
    </row>
    <row r="14" spans="1:24" ht="24" customHeight="1" x14ac:dyDescent="0.2">
      <c r="A14" s="10"/>
      <c r="B14" s="9"/>
      <c r="C14" s="8"/>
      <c r="D14" s="59" t="s">
        <v>133</v>
      </c>
      <c r="E14" s="60" t="s">
        <v>18</v>
      </c>
      <c r="F14" s="61">
        <v>2.9990000000000001</v>
      </c>
      <c r="G14" s="60" t="s">
        <v>17</v>
      </c>
      <c r="H14" s="60" t="s">
        <v>16</v>
      </c>
      <c r="I14" s="60" t="s">
        <v>33</v>
      </c>
      <c r="J14" s="62">
        <v>2496</v>
      </c>
      <c r="K14" s="62">
        <v>4661</v>
      </c>
      <c r="L14" s="60">
        <v>2000</v>
      </c>
      <c r="M14" s="63" t="s">
        <v>14</v>
      </c>
      <c r="N14" s="64">
        <v>13.73</v>
      </c>
      <c r="O14" s="65">
        <f>IF(N14&gt;0,1/N14*37.7*68.6,"")</f>
        <v>188.36270939548433</v>
      </c>
      <c r="P14" s="66">
        <v>11.93</v>
      </c>
      <c r="Q14" s="67" t="s">
        <v>21</v>
      </c>
      <c r="R14" s="60" t="s">
        <v>12</v>
      </c>
      <c r="S14" s="68" t="s">
        <v>11</v>
      </c>
      <c r="T14" s="60"/>
      <c r="U14" s="69"/>
      <c r="V14" s="70">
        <f>IF(X14&lt;95,"",X14)</f>
        <v>115</v>
      </c>
      <c r="W14" s="2"/>
      <c r="X14" s="5">
        <f>IFERROR(ROUNDDOWN(N14/P14*100,0),"")</f>
        <v>115</v>
      </c>
    </row>
    <row r="15" spans="1:24" ht="24" customHeight="1" x14ac:dyDescent="0.2">
      <c r="A15" s="10"/>
      <c r="B15" s="9"/>
      <c r="C15" s="8"/>
      <c r="D15" s="59" t="s">
        <v>133</v>
      </c>
      <c r="E15" s="60" t="s">
        <v>18</v>
      </c>
      <c r="F15" s="61">
        <v>2.9990000000000001</v>
      </c>
      <c r="G15" s="60" t="s">
        <v>17</v>
      </c>
      <c r="H15" s="60" t="s">
        <v>16</v>
      </c>
      <c r="I15" s="60" t="s">
        <v>33</v>
      </c>
      <c r="J15" s="62">
        <v>2750</v>
      </c>
      <c r="K15" s="62">
        <v>5914</v>
      </c>
      <c r="L15" s="60">
        <v>2999</v>
      </c>
      <c r="M15" s="63" t="s">
        <v>14</v>
      </c>
      <c r="N15" s="64">
        <v>12.02</v>
      </c>
      <c r="O15" s="65">
        <f>IF(N15&gt;0,1/N15*37.7*68.6,"")</f>
        <v>215.1597337770383</v>
      </c>
      <c r="P15" s="66">
        <v>10.59</v>
      </c>
      <c r="Q15" s="67" t="s">
        <v>21</v>
      </c>
      <c r="R15" s="60" t="s">
        <v>12</v>
      </c>
      <c r="S15" s="68" t="s">
        <v>11</v>
      </c>
      <c r="T15" s="60"/>
      <c r="U15" s="69"/>
      <c r="V15" s="70">
        <f>IF(X15&lt;95,"",X15)</f>
        <v>113</v>
      </c>
      <c r="W15" s="2"/>
      <c r="X15" s="5">
        <f>IFERROR(ROUNDDOWN(N15/P15*100,0),"")</f>
        <v>113</v>
      </c>
    </row>
    <row r="16" spans="1:24" ht="24" customHeight="1" x14ac:dyDescent="0.2">
      <c r="A16" s="10"/>
      <c r="B16" s="9"/>
      <c r="C16" s="8"/>
      <c r="D16" s="59" t="s">
        <v>132</v>
      </c>
      <c r="E16" s="60" t="s">
        <v>18</v>
      </c>
      <c r="F16" s="61">
        <v>2.9990000000000001</v>
      </c>
      <c r="G16" s="60" t="s">
        <v>17</v>
      </c>
      <c r="H16" s="60" t="s">
        <v>16</v>
      </c>
      <c r="I16" s="60" t="s">
        <v>33</v>
      </c>
      <c r="J16" s="62">
        <v>2496</v>
      </c>
      <c r="K16" s="62">
        <v>4661</v>
      </c>
      <c r="L16" s="60">
        <v>2000</v>
      </c>
      <c r="M16" s="63" t="s">
        <v>14</v>
      </c>
      <c r="N16" s="64">
        <v>13.73</v>
      </c>
      <c r="O16" s="65">
        <f>IF(N16&gt;0,1/N16*37.7*68.6,"")</f>
        <v>188.36270939548433</v>
      </c>
      <c r="P16" s="66">
        <v>11.93</v>
      </c>
      <c r="Q16" s="67" t="s">
        <v>21</v>
      </c>
      <c r="R16" s="60" t="s">
        <v>12</v>
      </c>
      <c r="S16" s="68" t="s">
        <v>11</v>
      </c>
      <c r="T16" s="60"/>
      <c r="U16" s="69"/>
      <c r="V16" s="70">
        <f>IF(X16&lt;95,"",X16)</f>
        <v>115</v>
      </c>
      <c r="W16" s="2"/>
      <c r="X16" s="5">
        <f>IFERROR(ROUNDDOWN(N16/P16*100,0),"")</f>
        <v>115</v>
      </c>
    </row>
    <row r="17" spans="1:24" ht="24" customHeight="1" x14ac:dyDescent="0.2">
      <c r="A17" s="10"/>
      <c r="B17" s="9"/>
      <c r="C17" s="8"/>
      <c r="D17" s="59" t="s">
        <v>132</v>
      </c>
      <c r="E17" s="60" t="s">
        <v>18</v>
      </c>
      <c r="F17" s="61">
        <v>2.9990000000000001</v>
      </c>
      <c r="G17" s="60" t="s">
        <v>17</v>
      </c>
      <c r="H17" s="60" t="s">
        <v>16</v>
      </c>
      <c r="I17" s="60" t="s">
        <v>33</v>
      </c>
      <c r="J17" s="62">
        <v>2750</v>
      </c>
      <c r="K17" s="62">
        <v>5914</v>
      </c>
      <c r="L17" s="60">
        <v>2999</v>
      </c>
      <c r="M17" s="63" t="s">
        <v>14</v>
      </c>
      <c r="N17" s="64">
        <v>12.02</v>
      </c>
      <c r="O17" s="65">
        <f>IF(N17&gt;0,1/N17*37.7*68.6,"")</f>
        <v>215.1597337770383</v>
      </c>
      <c r="P17" s="66">
        <v>10.59</v>
      </c>
      <c r="Q17" s="67" t="s">
        <v>21</v>
      </c>
      <c r="R17" s="60" t="s">
        <v>12</v>
      </c>
      <c r="S17" s="68" t="s">
        <v>11</v>
      </c>
      <c r="T17" s="60"/>
      <c r="U17" s="69"/>
      <c r="V17" s="70">
        <f>IF(X17&lt;95,"",X17)</f>
        <v>113</v>
      </c>
      <c r="W17" s="2"/>
      <c r="X17" s="5">
        <f>IFERROR(ROUNDDOWN(N17/P17*100,0),"")</f>
        <v>113</v>
      </c>
    </row>
    <row r="18" spans="1:24" ht="24" customHeight="1" x14ac:dyDescent="0.2">
      <c r="A18" s="10"/>
      <c r="B18" s="9"/>
      <c r="C18" s="8"/>
      <c r="D18" s="59" t="s">
        <v>131</v>
      </c>
      <c r="E18" s="60" t="s">
        <v>18</v>
      </c>
      <c r="F18" s="61">
        <v>2.9990000000000001</v>
      </c>
      <c r="G18" s="60" t="s">
        <v>17</v>
      </c>
      <c r="H18" s="60" t="s">
        <v>16</v>
      </c>
      <c r="I18" s="60" t="s">
        <v>33</v>
      </c>
      <c r="J18" s="62">
        <v>2496</v>
      </c>
      <c r="K18" s="62">
        <v>4661</v>
      </c>
      <c r="L18" s="60">
        <v>2000</v>
      </c>
      <c r="M18" s="63" t="s">
        <v>14</v>
      </c>
      <c r="N18" s="64">
        <v>13.73</v>
      </c>
      <c r="O18" s="65">
        <f>IF(N18&gt;0,1/N18*37.7*68.6,"")</f>
        <v>188.36270939548433</v>
      </c>
      <c r="P18" s="66">
        <v>11.93</v>
      </c>
      <c r="Q18" s="67" t="s">
        <v>21</v>
      </c>
      <c r="R18" s="60" t="s">
        <v>12</v>
      </c>
      <c r="S18" s="68" t="s">
        <v>11</v>
      </c>
      <c r="T18" s="60"/>
      <c r="U18" s="69"/>
      <c r="V18" s="70">
        <f>IF(X18&lt;95,"",X18)</f>
        <v>115</v>
      </c>
      <c r="W18" s="2"/>
      <c r="X18" s="5">
        <f>IFERROR(ROUNDDOWN(N18/P18*100,0),"")</f>
        <v>115</v>
      </c>
    </row>
    <row r="19" spans="1:24" ht="24" customHeight="1" x14ac:dyDescent="0.2">
      <c r="A19" s="10"/>
      <c r="B19" s="9"/>
      <c r="C19" s="8"/>
      <c r="D19" s="59" t="s">
        <v>131</v>
      </c>
      <c r="E19" s="60" t="s">
        <v>18</v>
      </c>
      <c r="F19" s="61">
        <v>2.9990000000000001</v>
      </c>
      <c r="G19" s="60" t="s">
        <v>17</v>
      </c>
      <c r="H19" s="60" t="s">
        <v>16</v>
      </c>
      <c r="I19" s="60" t="s">
        <v>33</v>
      </c>
      <c r="J19" s="62">
        <v>2750</v>
      </c>
      <c r="K19" s="62">
        <v>5914</v>
      </c>
      <c r="L19" s="60">
        <v>2999</v>
      </c>
      <c r="M19" s="63" t="s">
        <v>14</v>
      </c>
      <c r="N19" s="64">
        <v>12.02</v>
      </c>
      <c r="O19" s="65">
        <f>IF(N19&gt;0,1/N19*37.7*68.6,"")</f>
        <v>215.1597337770383</v>
      </c>
      <c r="P19" s="66">
        <v>10.59</v>
      </c>
      <c r="Q19" s="67" t="s">
        <v>21</v>
      </c>
      <c r="R19" s="60" t="s">
        <v>12</v>
      </c>
      <c r="S19" s="68" t="s">
        <v>11</v>
      </c>
      <c r="T19" s="60"/>
      <c r="U19" s="69"/>
      <c r="V19" s="70">
        <f>IF(X19&lt;95,"",X19)</f>
        <v>113</v>
      </c>
      <c r="W19" s="2"/>
      <c r="X19" s="5">
        <f>IFERROR(ROUNDDOWN(N19/P19*100,0),"")</f>
        <v>113</v>
      </c>
    </row>
    <row r="20" spans="1:24" ht="24" customHeight="1" x14ac:dyDescent="0.2">
      <c r="A20" s="10"/>
      <c r="B20" s="9"/>
      <c r="C20" s="8"/>
      <c r="D20" s="59" t="s">
        <v>130</v>
      </c>
      <c r="E20" s="60" t="s">
        <v>18</v>
      </c>
      <c r="F20" s="61">
        <v>2.9990000000000001</v>
      </c>
      <c r="G20" s="60" t="s">
        <v>17</v>
      </c>
      <c r="H20" s="60" t="s">
        <v>16</v>
      </c>
      <c r="I20" s="60" t="s">
        <v>33</v>
      </c>
      <c r="J20" s="62">
        <v>2496</v>
      </c>
      <c r="K20" s="62">
        <v>4661</v>
      </c>
      <c r="L20" s="60">
        <v>2000</v>
      </c>
      <c r="M20" s="63" t="s">
        <v>14</v>
      </c>
      <c r="N20" s="64">
        <v>13.73</v>
      </c>
      <c r="O20" s="65">
        <f>IF(N20&gt;0,1/N20*37.7*68.6,"")</f>
        <v>188.36270939548433</v>
      </c>
      <c r="P20" s="66">
        <v>11.93</v>
      </c>
      <c r="Q20" s="67" t="s">
        <v>21</v>
      </c>
      <c r="R20" s="60" t="s">
        <v>12</v>
      </c>
      <c r="S20" s="68" t="s">
        <v>11</v>
      </c>
      <c r="T20" s="60"/>
      <c r="U20" s="69"/>
      <c r="V20" s="70">
        <f>IF(X20&lt;95,"",X20)</f>
        <v>115</v>
      </c>
      <c r="W20" s="2"/>
      <c r="X20" s="5">
        <f>IFERROR(ROUNDDOWN(N20/P20*100,0),"")</f>
        <v>115</v>
      </c>
    </row>
    <row r="21" spans="1:24" ht="24" customHeight="1" x14ac:dyDescent="0.2">
      <c r="A21" s="10"/>
      <c r="B21" s="9"/>
      <c r="C21" s="8"/>
      <c r="D21" s="59" t="s">
        <v>129</v>
      </c>
      <c r="E21" s="60" t="s">
        <v>18</v>
      </c>
      <c r="F21" s="61">
        <v>2.9990000000000001</v>
      </c>
      <c r="G21" s="60" t="s">
        <v>17</v>
      </c>
      <c r="H21" s="60" t="s">
        <v>16</v>
      </c>
      <c r="I21" s="60" t="s">
        <v>33</v>
      </c>
      <c r="J21" s="62">
        <v>2496</v>
      </c>
      <c r="K21" s="62">
        <v>4661</v>
      </c>
      <c r="L21" s="60">
        <v>2000</v>
      </c>
      <c r="M21" s="63" t="s">
        <v>14</v>
      </c>
      <c r="N21" s="64">
        <v>13.73</v>
      </c>
      <c r="O21" s="65">
        <f>IF(N21&gt;0,1/N21*37.7*68.6,"")</f>
        <v>188.36270939548433</v>
      </c>
      <c r="P21" s="66">
        <v>11.93</v>
      </c>
      <c r="Q21" s="67" t="s">
        <v>21</v>
      </c>
      <c r="R21" s="60" t="s">
        <v>12</v>
      </c>
      <c r="S21" s="68" t="s">
        <v>11</v>
      </c>
      <c r="T21" s="60"/>
      <c r="U21" s="69"/>
      <c r="V21" s="70">
        <f>IF(X21&lt;95,"",X21)</f>
        <v>115</v>
      </c>
      <c r="W21" s="2"/>
      <c r="X21" s="5">
        <f>IFERROR(ROUNDDOWN(N21/P21*100,0),"")</f>
        <v>115</v>
      </c>
    </row>
    <row r="22" spans="1:24" ht="24" customHeight="1" x14ac:dyDescent="0.2">
      <c r="A22" s="10"/>
      <c r="B22" s="9"/>
      <c r="C22" s="8"/>
      <c r="D22" s="59" t="s">
        <v>128</v>
      </c>
      <c r="E22" s="60" t="s">
        <v>18</v>
      </c>
      <c r="F22" s="61">
        <v>2.9990000000000001</v>
      </c>
      <c r="G22" s="60" t="s">
        <v>17</v>
      </c>
      <c r="H22" s="60" t="s">
        <v>16</v>
      </c>
      <c r="I22" s="60" t="s">
        <v>33</v>
      </c>
      <c r="J22" s="62">
        <v>2496</v>
      </c>
      <c r="K22" s="62">
        <v>4661</v>
      </c>
      <c r="L22" s="60">
        <v>2000</v>
      </c>
      <c r="M22" s="63" t="s">
        <v>14</v>
      </c>
      <c r="N22" s="64">
        <v>13.73</v>
      </c>
      <c r="O22" s="65">
        <f>IF(N22&gt;0,1/N22*37.7*68.6,"")</f>
        <v>188.36270939548433</v>
      </c>
      <c r="P22" s="66">
        <v>11.93</v>
      </c>
      <c r="Q22" s="67" t="s">
        <v>21</v>
      </c>
      <c r="R22" s="60" t="s">
        <v>12</v>
      </c>
      <c r="S22" s="68" t="s">
        <v>11</v>
      </c>
      <c r="T22" s="60"/>
      <c r="U22" s="69"/>
      <c r="V22" s="70">
        <f>IF(X22&lt;95,"",X22)</f>
        <v>115</v>
      </c>
      <c r="W22" s="2"/>
      <c r="X22" s="5">
        <f>IFERROR(ROUNDDOWN(N22/P22*100,0),"")</f>
        <v>115</v>
      </c>
    </row>
    <row r="23" spans="1:24" ht="24" customHeight="1" x14ac:dyDescent="0.2">
      <c r="A23" s="10"/>
      <c r="B23" s="9"/>
      <c r="C23" s="8"/>
      <c r="D23" s="59" t="s">
        <v>128</v>
      </c>
      <c r="E23" s="60" t="s">
        <v>18</v>
      </c>
      <c r="F23" s="61">
        <v>2.9990000000000001</v>
      </c>
      <c r="G23" s="60" t="s">
        <v>17</v>
      </c>
      <c r="H23" s="60" t="s">
        <v>16</v>
      </c>
      <c r="I23" s="60" t="s">
        <v>33</v>
      </c>
      <c r="J23" s="62">
        <v>2750</v>
      </c>
      <c r="K23" s="62">
        <v>5914</v>
      </c>
      <c r="L23" s="60">
        <v>2999</v>
      </c>
      <c r="M23" s="63" t="s">
        <v>14</v>
      </c>
      <c r="N23" s="64">
        <v>12.02</v>
      </c>
      <c r="O23" s="65">
        <f>IF(N23&gt;0,1/N23*37.7*68.6,"")</f>
        <v>215.1597337770383</v>
      </c>
      <c r="P23" s="66">
        <v>10.59</v>
      </c>
      <c r="Q23" s="67" t="s">
        <v>21</v>
      </c>
      <c r="R23" s="60" t="s">
        <v>12</v>
      </c>
      <c r="S23" s="68" t="s">
        <v>11</v>
      </c>
      <c r="T23" s="60"/>
      <c r="U23" s="69"/>
      <c r="V23" s="70">
        <f>IF(X23&lt;95,"",X23)</f>
        <v>113</v>
      </c>
      <c r="W23" s="2"/>
      <c r="X23" s="5">
        <f>IFERROR(ROUNDDOWN(N23/P23*100,0),"")</f>
        <v>113</v>
      </c>
    </row>
    <row r="24" spans="1:24" ht="24" customHeight="1" x14ac:dyDescent="0.2">
      <c r="A24" s="10"/>
      <c r="B24" s="9"/>
      <c r="C24" s="8"/>
      <c r="D24" s="59" t="s">
        <v>127</v>
      </c>
      <c r="E24" s="60" t="s">
        <v>18</v>
      </c>
      <c r="F24" s="61">
        <v>2.9990000000000001</v>
      </c>
      <c r="G24" s="60" t="s">
        <v>17</v>
      </c>
      <c r="H24" s="60" t="s">
        <v>16</v>
      </c>
      <c r="I24" s="60" t="s">
        <v>33</v>
      </c>
      <c r="J24" s="62">
        <v>2496</v>
      </c>
      <c r="K24" s="62">
        <v>4661</v>
      </c>
      <c r="L24" s="60">
        <v>2000</v>
      </c>
      <c r="M24" s="63" t="s">
        <v>14</v>
      </c>
      <c r="N24" s="64">
        <v>13.73</v>
      </c>
      <c r="O24" s="65">
        <f>IF(N24&gt;0,1/N24*37.7*68.6,"")</f>
        <v>188.36270939548433</v>
      </c>
      <c r="P24" s="66">
        <v>11.93</v>
      </c>
      <c r="Q24" s="67" t="s">
        <v>21</v>
      </c>
      <c r="R24" s="60" t="s">
        <v>12</v>
      </c>
      <c r="S24" s="68" t="s">
        <v>11</v>
      </c>
      <c r="T24" s="60"/>
      <c r="U24" s="69"/>
      <c r="V24" s="70">
        <f>IF(X24&lt;95,"",X24)</f>
        <v>115</v>
      </c>
      <c r="W24" s="2"/>
      <c r="X24" s="5">
        <f>IFERROR(ROUNDDOWN(N24/P24*100,0),"")</f>
        <v>115</v>
      </c>
    </row>
    <row r="25" spans="1:24" ht="24" customHeight="1" x14ac:dyDescent="0.2">
      <c r="A25" s="10"/>
      <c r="B25" s="9"/>
      <c r="C25" s="8"/>
      <c r="D25" s="59" t="s">
        <v>127</v>
      </c>
      <c r="E25" s="60" t="s">
        <v>18</v>
      </c>
      <c r="F25" s="61">
        <v>2.9990000000000001</v>
      </c>
      <c r="G25" s="60" t="s">
        <v>17</v>
      </c>
      <c r="H25" s="60" t="s">
        <v>16</v>
      </c>
      <c r="I25" s="60" t="s">
        <v>33</v>
      </c>
      <c r="J25" s="62">
        <v>2750</v>
      </c>
      <c r="K25" s="62">
        <v>5914</v>
      </c>
      <c r="L25" s="60">
        <v>2999</v>
      </c>
      <c r="M25" s="63" t="s">
        <v>14</v>
      </c>
      <c r="N25" s="64">
        <v>12.02</v>
      </c>
      <c r="O25" s="65">
        <f>IF(N25&gt;0,1/N25*37.7*68.6,"")</f>
        <v>215.1597337770383</v>
      </c>
      <c r="P25" s="66">
        <v>10.59</v>
      </c>
      <c r="Q25" s="67" t="s">
        <v>21</v>
      </c>
      <c r="R25" s="60" t="s">
        <v>12</v>
      </c>
      <c r="S25" s="68" t="s">
        <v>11</v>
      </c>
      <c r="T25" s="60"/>
      <c r="U25" s="69"/>
      <c r="V25" s="70">
        <f>IF(X25&lt;95,"",X25)</f>
        <v>113</v>
      </c>
      <c r="W25" s="2"/>
      <c r="X25" s="5">
        <f>IFERROR(ROUNDDOWN(N25/P25*100,0),"")</f>
        <v>113</v>
      </c>
    </row>
    <row r="26" spans="1:24" ht="24" customHeight="1" x14ac:dyDescent="0.2">
      <c r="A26" s="10"/>
      <c r="B26" s="9"/>
      <c r="C26" s="8"/>
      <c r="D26" s="59" t="s">
        <v>126</v>
      </c>
      <c r="E26" s="60" t="s">
        <v>18</v>
      </c>
      <c r="F26" s="61">
        <v>2.9990000000000001</v>
      </c>
      <c r="G26" s="60" t="s">
        <v>17</v>
      </c>
      <c r="H26" s="60" t="s">
        <v>16</v>
      </c>
      <c r="I26" s="60" t="s">
        <v>33</v>
      </c>
      <c r="J26" s="62">
        <v>2496</v>
      </c>
      <c r="K26" s="62">
        <v>4661</v>
      </c>
      <c r="L26" s="60">
        <v>2000</v>
      </c>
      <c r="M26" s="63" t="s">
        <v>14</v>
      </c>
      <c r="N26" s="64">
        <v>13.73</v>
      </c>
      <c r="O26" s="65">
        <f>IF(N26&gt;0,1/N26*37.7*68.6,"")</f>
        <v>188.36270939548433</v>
      </c>
      <c r="P26" s="66">
        <v>11.93</v>
      </c>
      <c r="Q26" s="67" t="s">
        <v>21</v>
      </c>
      <c r="R26" s="60" t="s">
        <v>12</v>
      </c>
      <c r="S26" s="68" t="s">
        <v>11</v>
      </c>
      <c r="T26" s="60"/>
      <c r="U26" s="69"/>
      <c r="V26" s="70">
        <f>IF(X26&lt;95,"",X26)</f>
        <v>115</v>
      </c>
      <c r="W26" s="2"/>
      <c r="X26" s="5">
        <f>IFERROR(ROUNDDOWN(N26/P26*100,0),"")</f>
        <v>115</v>
      </c>
    </row>
    <row r="27" spans="1:24" ht="24" customHeight="1" x14ac:dyDescent="0.2">
      <c r="A27" s="10"/>
      <c r="B27" s="9"/>
      <c r="C27" s="8"/>
      <c r="D27" s="59" t="s">
        <v>126</v>
      </c>
      <c r="E27" s="60" t="s">
        <v>18</v>
      </c>
      <c r="F27" s="61">
        <v>2.9990000000000001</v>
      </c>
      <c r="G27" s="60" t="s">
        <v>17</v>
      </c>
      <c r="H27" s="60" t="s">
        <v>16</v>
      </c>
      <c r="I27" s="60" t="s">
        <v>33</v>
      </c>
      <c r="J27" s="62">
        <v>2750</v>
      </c>
      <c r="K27" s="62">
        <v>5914</v>
      </c>
      <c r="L27" s="60">
        <v>2999</v>
      </c>
      <c r="M27" s="63" t="s">
        <v>14</v>
      </c>
      <c r="N27" s="64">
        <v>12.02</v>
      </c>
      <c r="O27" s="65">
        <f>IF(N27&gt;0,1/N27*37.7*68.6,"")</f>
        <v>215.1597337770383</v>
      </c>
      <c r="P27" s="66">
        <v>10.59</v>
      </c>
      <c r="Q27" s="67" t="s">
        <v>21</v>
      </c>
      <c r="R27" s="60" t="s">
        <v>12</v>
      </c>
      <c r="S27" s="68" t="s">
        <v>11</v>
      </c>
      <c r="T27" s="60"/>
      <c r="U27" s="69"/>
      <c r="V27" s="70">
        <f>IF(X27&lt;95,"",X27)</f>
        <v>113</v>
      </c>
      <c r="W27" s="2"/>
      <c r="X27" s="5">
        <f>IFERROR(ROUNDDOWN(N27/P27*100,0),"")</f>
        <v>113</v>
      </c>
    </row>
    <row r="28" spans="1:24" ht="24" customHeight="1" x14ac:dyDescent="0.2">
      <c r="A28" s="10"/>
      <c r="B28" s="9"/>
      <c r="C28" s="8"/>
      <c r="D28" s="59" t="s">
        <v>125</v>
      </c>
      <c r="E28" s="60" t="s">
        <v>18</v>
      </c>
      <c r="F28" s="61">
        <v>2.9990000000000001</v>
      </c>
      <c r="G28" s="60" t="s">
        <v>17</v>
      </c>
      <c r="H28" s="60" t="s">
        <v>16</v>
      </c>
      <c r="I28" s="60" t="s">
        <v>33</v>
      </c>
      <c r="J28" s="62">
        <v>2496</v>
      </c>
      <c r="K28" s="62">
        <v>4661</v>
      </c>
      <c r="L28" s="60">
        <v>2000</v>
      </c>
      <c r="M28" s="63" t="s">
        <v>14</v>
      </c>
      <c r="N28" s="64">
        <v>13.73</v>
      </c>
      <c r="O28" s="65">
        <f>IF(N28&gt;0,1/N28*37.7*68.6,"")</f>
        <v>188.36270939548433</v>
      </c>
      <c r="P28" s="66">
        <v>11.93</v>
      </c>
      <c r="Q28" s="67" t="s">
        <v>21</v>
      </c>
      <c r="R28" s="60" t="s">
        <v>12</v>
      </c>
      <c r="S28" s="68" t="s">
        <v>11</v>
      </c>
      <c r="T28" s="60"/>
      <c r="U28" s="69"/>
      <c r="V28" s="70">
        <f>IF(X28&lt;95,"",X28)</f>
        <v>115</v>
      </c>
      <c r="W28" s="2"/>
      <c r="X28" s="5">
        <f>IFERROR(ROUNDDOWN(N28/P28*100,0),"")</f>
        <v>115</v>
      </c>
    </row>
    <row r="29" spans="1:24" ht="24" customHeight="1" x14ac:dyDescent="0.2">
      <c r="A29" s="10"/>
      <c r="B29" s="9"/>
      <c r="C29" s="8"/>
      <c r="D29" s="59" t="s">
        <v>125</v>
      </c>
      <c r="E29" s="60" t="s">
        <v>18</v>
      </c>
      <c r="F29" s="61">
        <v>2.9990000000000001</v>
      </c>
      <c r="G29" s="60" t="s">
        <v>17</v>
      </c>
      <c r="H29" s="60" t="s">
        <v>16</v>
      </c>
      <c r="I29" s="60" t="s">
        <v>33</v>
      </c>
      <c r="J29" s="62">
        <v>2750</v>
      </c>
      <c r="K29" s="62">
        <v>5914</v>
      </c>
      <c r="L29" s="60">
        <v>2999</v>
      </c>
      <c r="M29" s="63" t="s">
        <v>14</v>
      </c>
      <c r="N29" s="64">
        <v>12.02</v>
      </c>
      <c r="O29" s="65">
        <f>IF(N29&gt;0,1/N29*37.7*68.6,"")</f>
        <v>215.1597337770383</v>
      </c>
      <c r="P29" s="66">
        <v>10.59</v>
      </c>
      <c r="Q29" s="67" t="s">
        <v>21</v>
      </c>
      <c r="R29" s="60" t="s">
        <v>12</v>
      </c>
      <c r="S29" s="68" t="s">
        <v>11</v>
      </c>
      <c r="T29" s="60"/>
      <c r="U29" s="69"/>
      <c r="V29" s="70">
        <f>IF(X29&lt;95,"",X29)</f>
        <v>113</v>
      </c>
      <c r="W29" s="2"/>
      <c r="X29" s="5">
        <f>IFERROR(ROUNDDOWN(N29/P29*100,0),"")</f>
        <v>113</v>
      </c>
    </row>
    <row r="30" spans="1:24" ht="24" customHeight="1" x14ac:dyDescent="0.2">
      <c r="A30" s="10"/>
      <c r="B30" s="9"/>
      <c r="C30" s="8"/>
      <c r="D30" s="59" t="s">
        <v>124</v>
      </c>
      <c r="E30" s="60" t="s">
        <v>18</v>
      </c>
      <c r="F30" s="61">
        <v>2.9990000000000001</v>
      </c>
      <c r="G30" s="60" t="s">
        <v>17</v>
      </c>
      <c r="H30" s="60" t="s">
        <v>16</v>
      </c>
      <c r="I30" s="60" t="s">
        <v>33</v>
      </c>
      <c r="J30" s="62">
        <v>2496</v>
      </c>
      <c r="K30" s="62">
        <v>4661</v>
      </c>
      <c r="L30" s="60">
        <v>2000</v>
      </c>
      <c r="M30" s="63" t="s">
        <v>14</v>
      </c>
      <c r="N30" s="64">
        <v>13.73</v>
      </c>
      <c r="O30" s="65">
        <f>IF(N30&gt;0,1/N30*37.7*68.6,"")</f>
        <v>188.36270939548433</v>
      </c>
      <c r="P30" s="66">
        <v>11.93</v>
      </c>
      <c r="Q30" s="67" t="s">
        <v>21</v>
      </c>
      <c r="R30" s="60" t="s">
        <v>12</v>
      </c>
      <c r="S30" s="68" t="s">
        <v>11</v>
      </c>
      <c r="T30" s="60"/>
      <c r="U30" s="69"/>
      <c r="V30" s="70">
        <f>IF(X30&lt;95,"",X30)</f>
        <v>115</v>
      </c>
      <c r="W30" s="2"/>
      <c r="X30" s="5">
        <f>IFERROR(ROUNDDOWN(N30/P30*100,0),"")</f>
        <v>115</v>
      </c>
    </row>
    <row r="31" spans="1:24" ht="24" customHeight="1" x14ac:dyDescent="0.2">
      <c r="A31" s="10"/>
      <c r="B31" s="9"/>
      <c r="C31" s="8"/>
      <c r="D31" s="59" t="s">
        <v>123</v>
      </c>
      <c r="E31" s="60" t="s">
        <v>18</v>
      </c>
      <c r="F31" s="61">
        <v>2.9990000000000001</v>
      </c>
      <c r="G31" s="60" t="s">
        <v>17</v>
      </c>
      <c r="H31" s="60" t="s">
        <v>16</v>
      </c>
      <c r="I31" s="60" t="s">
        <v>33</v>
      </c>
      <c r="J31" s="62">
        <v>2496</v>
      </c>
      <c r="K31" s="62">
        <v>4661</v>
      </c>
      <c r="L31" s="60">
        <v>2000</v>
      </c>
      <c r="M31" s="63" t="s">
        <v>14</v>
      </c>
      <c r="N31" s="64">
        <v>13.73</v>
      </c>
      <c r="O31" s="65">
        <f>IF(N31&gt;0,1/N31*37.7*68.6,"")</f>
        <v>188.36270939548433</v>
      </c>
      <c r="P31" s="66">
        <v>11.93</v>
      </c>
      <c r="Q31" s="67" t="s">
        <v>21</v>
      </c>
      <c r="R31" s="60" t="s">
        <v>12</v>
      </c>
      <c r="S31" s="68" t="s">
        <v>11</v>
      </c>
      <c r="T31" s="60"/>
      <c r="U31" s="69"/>
      <c r="V31" s="70">
        <f>IF(X31&lt;95,"",X31)</f>
        <v>115</v>
      </c>
      <c r="W31" s="2"/>
      <c r="X31" s="5">
        <f>IFERROR(ROUNDDOWN(N31/P31*100,0),"")</f>
        <v>115</v>
      </c>
    </row>
    <row r="32" spans="1:24" ht="24" customHeight="1" x14ac:dyDescent="0.2">
      <c r="A32" s="10"/>
      <c r="B32" s="9"/>
      <c r="C32" s="8"/>
      <c r="D32" s="59" t="s">
        <v>122</v>
      </c>
      <c r="E32" s="60" t="s">
        <v>18</v>
      </c>
      <c r="F32" s="61">
        <v>2.9990000000000001</v>
      </c>
      <c r="G32" s="60" t="s">
        <v>17</v>
      </c>
      <c r="H32" s="60" t="s">
        <v>16</v>
      </c>
      <c r="I32" s="60" t="s">
        <v>33</v>
      </c>
      <c r="J32" s="62">
        <v>2496</v>
      </c>
      <c r="K32" s="62">
        <v>4661</v>
      </c>
      <c r="L32" s="60">
        <v>2000</v>
      </c>
      <c r="M32" s="63" t="s">
        <v>14</v>
      </c>
      <c r="N32" s="64">
        <v>13.73</v>
      </c>
      <c r="O32" s="65">
        <f>IF(N32&gt;0,1/N32*37.7*68.6,"")</f>
        <v>188.36270939548433</v>
      </c>
      <c r="P32" s="66">
        <v>11.93</v>
      </c>
      <c r="Q32" s="67" t="s">
        <v>21</v>
      </c>
      <c r="R32" s="60" t="s">
        <v>12</v>
      </c>
      <c r="S32" s="68" t="s">
        <v>11</v>
      </c>
      <c r="T32" s="60"/>
      <c r="U32" s="69"/>
      <c r="V32" s="70">
        <f>IF(X32&lt;95,"",X32)</f>
        <v>115</v>
      </c>
      <c r="W32" s="2"/>
      <c r="X32" s="5">
        <f>IFERROR(ROUNDDOWN(N32/P32*100,0),"")</f>
        <v>115</v>
      </c>
    </row>
    <row r="33" spans="1:24" ht="24" customHeight="1" x14ac:dyDescent="0.2">
      <c r="A33" s="10"/>
      <c r="B33" s="9"/>
      <c r="C33" s="8"/>
      <c r="D33" s="59" t="s">
        <v>122</v>
      </c>
      <c r="E33" s="60" t="s">
        <v>18</v>
      </c>
      <c r="F33" s="61">
        <v>2.9990000000000001</v>
      </c>
      <c r="G33" s="60" t="s">
        <v>17</v>
      </c>
      <c r="H33" s="60" t="s">
        <v>16</v>
      </c>
      <c r="I33" s="60" t="s">
        <v>33</v>
      </c>
      <c r="J33" s="62">
        <v>2750</v>
      </c>
      <c r="K33" s="62">
        <v>5914</v>
      </c>
      <c r="L33" s="60">
        <v>2999</v>
      </c>
      <c r="M33" s="63" t="s">
        <v>14</v>
      </c>
      <c r="N33" s="64">
        <v>12.02</v>
      </c>
      <c r="O33" s="65">
        <f>IF(N33&gt;0,1/N33*37.7*68.6,"")</f>
        <v>215.1597337770383</v>
      </c>
      <c r="P33" s="66">
        <v>10.59</v>
      </c>
      <c r="Q33" s="67" t="s">
        <v>21</v>
      </c>
      <c r="R33" s="60" t="s">
        <v>12</v>
      </c>
      <c r="S33" s="68" t="s">
        <v>11</v>
      </c>
      <c r="T33" s="60"/>
      <c r="U33" s="69"/>
      <c r="V33" s="70">
        <f>IF(X33&lt;95,"",X33)</f>
        <v>113</v>
      </c>
      <c r="W33" s="2"/>
      <c r="X33" s="5">
        <f>IFERROR(ROUNDDOWN(N33/P33*100,0),"")</f>
        <v>113</v>
      </c>
    </row>
    <row r="34" spans="1:24" ht="24" customHeight="1" x14ac:dyDescent="0.2">
      <c r="A34" s="10"/>
      <c r="B34" s="9"/>
      <c r="C34" s="8"/>
      <c r="D34" s="59" t="s">
        <v>122</v>
      </c>
      <c r="E34" s="60" t="s">
        <v>18</v>
      </c>
      <c r="F34" s="61">
        <v>2.9990000000000001</v>
      </c>
      <c r="G34" s="60" t="s">
        <v>25</v>
      </c>
      <c r="H34" s="60" t="s">
        <v>24</v>
      </c>
      <c r="I34" s="60" t="s">
        <v>33</v>
      </c>
      <c r="J34" s="62">
        <v>2750</v>
      </c>
      <c r="K34" s="62">
        <v>5914</v>
      </c>
      <c r="L34" s="60">
        <v>2999</v>
      </c>
      <c r="M34" s="63" t="s">
        <v>14</v>
      </c>
      <c r="N34" s="64">
        <v>11.82</v>
      </c>
      <c r="O34" s="65">
        <f>IF(N34&gt;0,1/N34*37.7*68.6,"")</f>
        <v>218.80033840947547</v>
      </c>
      <c r="P34" s="66">
        <v>10.59</v>
      </c>
      <c r="Q34" s="67" t="s">
        <v>21</v>
      </c>
      <c r="R34" s="60" t="s">
        <v>12</v>
      </c>
      <c r="S34" s="68" t="s">
        <v>11</v>
      </c>
      <c r="T34" s="60"/>
      <c r="U34" s="69"/>
      <c r="V34" s="70">
        <f>IF(X34&lt;95,"",X34)</f>
        <v>111</v>
      </c>
      <c r="W34" s="2"/>
      <c r="X34" s="5">
        <f>IFERROR(ROUNDDOWN(N34/P34*100,0),"")</f>
        <v>111</v>
      </c>
    </row>
    <row r="35" spans="1:24" ht="24" customHeight="1" x14ac:dyDescent="0.2">
      <c r="A35" s="10"/>
      <c r="B35" s="9"/>
      <c r="C35" s="8"/>
      <c r="D35" s="59" t="s">
        <v>121</v>
      </c>
      <c r="E35" s="60" t="s">
        <v>18</v>
      </c>
      <c r="F35" s="61">
        <v>2.9990000000000001</v>
      </c>
      <c r="G35" s="60" t="s">
        <v>17</v>
      </c>
      <c r="H35" s="60" t="s">
        <v>16</v>
      </c>
      <c r="I35" s="60" t="s">
        <v>33</v>
      </c>
      <c r="J35" s="62">
        <v>2496</v>
      </c>
      <c r="K35" s="62">
        <v>4661</v>
      </c>
      <c r="L35" s="60">
        <v>2000</v>
      </c>
      <c r="M35" s="63" t="s">
        <v>14</v>
      </c>
      <c r="N35" s="64">
        <v>13.73</v>
      </c>
      <c r="O35" s="65">
        <f>IF(N35&gt;0,1/N35*37.7*68.6,"")</f>
        <v>188.36270939548433</v>
      </c>
      <c r="P35" s="66">
        <v>11.93</v>
      </c>
      <c r="Q35" s="67" t="s">
        <v>21</v>
      </c>
      <c r="R35" s="60" t="s">
        <v>12</v>
      </c>
      <c r="S35" s="68" t="s">
        <v>11</v>
      </c>
      <c r="T35" s="60"/>
      <c r="U35" s="69"/>
      <c r="V35" s="70">
        <f>IF(X35&lt;95,"",X35)</f>
        <v>115</v>
      </c>
      <c r="W35" s="2"/>
      <c r="X35" s="5">
        <f>IFERROR(ROUNDDOWN(N35/P35*100,0),"")</f>
        <v>115</v>
      </c>
    </row>
    <row r="36" spans="1:24" ht="24" customHeight="1" x14ac:dyDescent="0.2">
      <c r="A36" s="10"/>
      <c r="B36" s="9"/>
      <c r="C36" s="8"/>
      <c r="D36" s="59" t="s">
        <v>121</v>
      </c>
      <c r="E36" s="60" t="s">
        <v>18</v>
      </c>
      <c r="F36" s="61">
        <v>2.9990000000000001</v>
      </c>
      <c r="G36" s="60" t="s">
        <v>17</v>
      </c>
      <c r="H36" s="60" t="s">
        <v>16</v>
      </c>
      <c r="I36" s="60" t="s">
        <v>33</v>
      </c>
      <c r="J36" s="62">
        <v>2750</v>
      </c>
      <c r="K36" s="62">
        <v>5914</v>
      </c>
      <c r="L36" s="60">
        <v>2999</v>
      </c>
      <c r="M36" s="63" t="s">
        <v>14</v>
      </c>
      <c r="N36" s="64">
        <v>12.02</v>
      </c>
      <c r="O36" s="65">
        <f>IF(N36&gt;0,1/N36*37.7*68.6,"")</f>
        <v>215.1597337770383</v>
      </c>
      <c r="P36" s="66">
        <v>10.59</v>
      </c>
      <c r="Q36" s="67" t="s">
        <v>21</v>
      </c>
      <c r="R36" s="60" t="s">
        <v>12</v>
      </c>
      <c r="S36" s="68" t="s">
        <v>11</v>
      </c>
      <c r="T36" s="60"/>
      <c r="U36" s="69"/>
      <c r="V36" s="70">
        <f>IF(X36&lt;95,"",X36)</f>
        <v>113</v>
      </c>
      <c r="W36" s="2"/>
      <c r="X36" s="5">
        <f>IFERROR(ROUNDDOWN(N36/P36*100,0),"")</f>
        <v>113</v>
      </c>
    </row>
    <row r="37" spans="1:24" ht="24" customHeight="1" x14ac:dyDescent="0.2">
      <c r="A37" s="10"/>
      <c r="B37" s="9"/>
      <c r="C37" s="8"/>
      <c r="D37" s="59" t="s">
        <v>121</v>
      </c>
      <c r="E37" s="60" t="s">
        <v>18</v>
      </c>
      <c r="F37" s="61">
        <v>2.9990000000000001</v>
      </c>
      <c r="G37" s="60" t="s">
        <v>25</v>
      </c>
      <c r="H37" s="60" t="s">
        <v>24</v>
      </c>
      <c r="I37" s="60" t="s">
        <v>33</v>
      </c>
      <c r="J37" s="62">
        <v>2750</v>
      </c>
      <c r="K37" s="62">
        <v>5914</v>
      </c>
      <c r="L37" s="60">
        <v>2999</v>
      </c>
      <c r="M37" s="63" t="s">
        <v>14</v>
      </c>
      <c r="N37" s="64">
        <v>11.82</v>
      </c>
      <c r="O37" s="65">
        <f>IF(N37&gt;0,1/N37*37.7*68.6,"")</f>
        <v>218.80033840947547</v>
      </c>
      <c r="P37" s="66">
        <v>10.59</v>
      </c>
      <c r="Q37" s="67" t="s">
        <v>21</v>
      </c>
      <c r="R37" s="60" t="s">
        <v>12</v>
      </c>
      <c r="S37" s="68" t="s">
        <v>11</v>
      </c>
      <c r="T37" s="60"/>
      <c r="U37" s="69"/>
      <c r="V37" s="70">
        <f>IF(X37&lt;95,"",X37)</f>
        <v>111</v>
      </c>
      <c r="W37" s="2"/>
      <c r="X37" s="5">
        <f>IFERROR(ROUNDDOWN(N37/P37*100,0),"")</f>
        <v>111</v>
      </c>
    </row>
    <row r="38" spans="1:24" ht="24" customHeight="1" x14ac:dyDescent="0.2">
      <c r="A38" s="10"/>
      <c r="B38" s="9"/>
      <c r="C38" s="8"/>
      <c r="D38" s="59" t="s">
        <v>120</v>
      </c>
      <c r="E38" s="60" t="s">
        <v>18</v>
      </c>
      <c r="F38" s="61">
        <v>2.9990000000000001</v>
      </c>
      <c r="G38" s="60" t="s">
        <v>17</v>
      </c>
      <c r="H38" s="60" t="s">
        <v>16</v>
      </c>
      <c r="I38" s="60" t="s">
        <v>48</v>
      </c>
      <c r="J38" s="62">
        <v>2496</v>
      </c>
      <c r="K38" s="62">
        <v>4661</v>
      </c>
      <c r="L38" s="60">
        <v>2000</v>
      </c>
      <c r="M38" s="63" t="s">
        <v>14</v>
      </c>
      <c r="N38" s="64">
        <v>13.27</v>
      </c>
      <c r="O38" s="65">
        <f>IF(N38&gt;0,1/N38*37.7*68.6,"")</f>
        <v>194.89223813112284</v>
      </c>
      <c r="P38" s="66">
        <v>11.93</v>
      </c>
      <c r="Q38" s="67" t="s">
        <v>21</v>
      </c>
      <c r="R38" s="60" t="s">
        <v>12</v>
      </c>
      <c r="S38" s="68" t="s">
        <v>91</v>
      </c>
      <c r="T38" s="60"/>
      <c r="U38" s="69"/>
      <c r="V38" s="70">
        <f>IF(X38&lt;95,"",X38)</f>
        <v>111</v>
      </c>
      <c r="W38" s="2"/>
      <c r="X38" s="5">
        <f>IFERROR(ROUNDDOWN(N38/P38*100,0),"")</f>
        <v>111</v>
      </c>
    </row>
    <row r="39" spans="1:24" ht="24" customHeight="1" x14ac:dyDescent="0.2">
      <c r="A39" s="10"/>
      <c r="B39" s="9"/>
      <c r="C39" s="8"/>
      <c r="D39" s="59" t="s">
        <v>120</v>
      </c>
      <c r="E39" s="60" t="s">
        <v>18</v>
      </c>
      <c r="F39" s="61">
        <v>2.9990000000000001</v>
      </c>
      <c r="G39" s="60" t="s">
        <v>17</v>
      </c>
      <c r="H39" s="60" t="s">
        <v>16</v>
      </c>
      <c r="I39" s="60" t="s">
        <v>48</v>
      </c>
      <c r="J39" s="62">
        <v>2496</v>
      </c>
      <c r="K39" s="62">
        <v>4661</v>
      </c>
      <c r="L39" s="60">
        <v>2000</v>
      </c>
      <c r="M39" s="63" t="s">
        <v>14</v>
      </c>
      <c r="N39" s="64">
        <v>13.27</v>
      </c>
      <c r="O39" s="65">
        <f>IF(N39&gt;0,1/N39*37.7*68.6,"")</f>
        <v>194.89223813112284</v>
      </c>
      <c r="P39" s="66">
        <v>11.93</v>
      </c>
      <c r="Q39" s="67" t="s">
        <v>21</v>
      </c>
      <c r="R39" s="60" t="s">
        <v>12</v>
      </c>
      <c r="S39" s="68" t="s">
        <v>11</v>
      </c>
      <c r="T39" s="60"/>
      <c r="U39" s="69"/>
      <c r="V39" s="70">
        <f>IF(X39&lt;95,"",X39)</f>
        <v>111</v>
      </c>
      <c r="W39" s="2"/>
      <c r="X39" s="5">
        <f>IFERROR(ROUNDDOWN(N39/P39*100,0),"")</f>
        <v>111</v>
      </c>
    </row>
    <row r="40" spans="1:24" ht="24" customHeight="1" x14ac:dyDescent="0.2">
      <c r="A40" s="10"/>
      <c r="B40" s="9"/>
      <c r="C40" s="8"/>
      <c r="D40" s="59" t="s">
        <v>120</v>
      </c>
      <c r="E40" s="60" t="s">
        <v>18</v>
      </c>
      <c r="F40" s="61">
        <v>2.9990000000000001</v>
      </c>
      <c r="G40" s="60" t="s">
        <v>17</v>
      </c>
      <c r="H40" s="60" t="s">
        <v>16</v>
      </c>
      <c r="I40" s="60" t="s">
        <v>33</v>
      </c>
      <c r="J40" s="62">
        <v>2496</v>
      </c>
      <c r="K40" s="62">
        <v>4661</v>
      </c>
      <c r="L40" s="60">
        <v>2000</v>
      </c>
      <c r="M40" s="63" t="s">
        <v>14</v>
      </c>
      <c r="N40" s="64">
        <v>13.26</v>
      </c>
      <c r="O40" s="65">
        <f>IF(N40&gt;0,1/N40*37.7*68.6,"")</f>
        <v>195.0392156862745</v>
      </c>
      <c r="P40" s="66">
        <v>11.93</v>
      </c>
      <c r="Q40" s="67" t="s">
        <v>13</v>
      </c>
      <c r="R40" s="60" t="s">
        <v>12</v>
      </c>
      <c r="S40" s="68" t="s">
        <v>91</v>
      </c>
      <c r="T40" s="60"/>
      <c r="U40" s="69"/>
      <c r="V40" s="70">
        <f>IF(X40&lt;95,"",X40)</f>
        <v>111</v>
      </c>
      <c r="X40" s="5">
        <f>IFERROR(ROUNDDOWN(N40/P40*100,0),"")</f>
        <v>111</v>
      </c>
    </row>
    <row r="41" spans="1:24" ht="24" customHeight="1" x14ac:dyDescent="0.2">
      <c r="A41" s="10"/>
      <c r="B41" s="9"/>
      <c r="C41" s="8"/>
      <c r="D41" s="59" t="s">
        <v>120</v>
      </c>
      <c r="E41" s="60" t="s">
        <v>18</v>
      </c>
      <c r="F41" s="61">
        <v>2.9990000000000001</v>
      </c>
      <c r="G41" s="60" t="s">
        <v>17</v>
      </c>
      <c r="H41" s="60" t="s">
        <v>16</v>
      </c>
      <c r="I41" s="60" t="s">
        <v>33</v>
      </c>
      <c r="J41" s="62">
        <v>2496</v>
      </c>
      <c r="K41" s="62">
        <v>4661</v>
      </c>
      <c r="L41" s="60">
        <v>2000</v>
      </c>
      <c r="M41" s="63" t="s">
        <v>14</v>
      </c>
      <c r="N41" s="64">
        <v>13.26</v>
      </c>
      <c r="O41" s="65">
        <f>IF(N41&gt;0,1/N41*37.7*68.6,"")</f>
        <v>195.0392156862745</v>
      </c>
      <c r="P41" s="66">
        <v>11.93</v>
      </c>
      <c r="Q41" s="67" t="s">
        <v>13</v>
      </c>
      <c r="R41" s="60" t="s">
        <v>12</v>
      </c>
      <c r="S41" s="68" t="s">
        <v>11</v>
      </c>
      <c r="T41" s="60"/>
      <c r="U41" s="69"/>
      <c r="V41" s="70">
        <f>IF(X41&lt;95,"",X41)</f>
        <v>111</v>
      </c>
      <c r="X41" s="5">
        <f>IFERROR(ROUNDDOWN(N41/P41*100,0),"")</f>
        <v>111</v>
      </c>
    </row>
    <row r="42" spans="1:24" ht="24" customHeight="1" x14ac:dyDescent="0.2">
      <c r="A42" s="10"/>
      <c r="B42" s="9"/>
      <c r="C42" s="8"/>
      <c r="D42" s="59" t="s">
        <v>120</v>
      </c>
      <c r="E42" s="60" t="s">
        <v>18</v>
      </c>
      <c r="F42" s="61">
        <v>2.9990000000000001</v>
      </c>
      <c r="G42" s="60" t="s">
        <v>17</v>
      </c>
      <c r="H42" s="60" t="s">
        <v>16</v>
      </c>
      <c r="I42" s="60" t="s">
        <v>48</v>
      </c>
      <c r="J42" s="62">
        <v>2496</v>
      </c>
      <c r="K42" s="62">
        <v>4661</v>
      </c>
      <c r="L42" s="60">
        <v>2000</v>
      </c>
      <c r="M42" s="63" t="s">
        <v>14</v>
      </c>
      <c r="N42" s="64">
        <v>12.82</v>
      </c>
      <c r="O42" s="65">
        <f>IF(N42&gt;0,1/N42*37.7*68.6,"")</f>
        <v>201.73322932917318</v>
      </c>
      <c r="P42" s="66">
        <v>11.93</v>
      </c>
      <c r="Q42" s="67" t="s">
        <v>13</v>
      </c>
      <c r="R42" s="60" t="s">
        <v>12</v>
      </c>
      <c r="S42" s="68" t="s">
        <v>91</v>
      </c>
      <c r="T42" s="60"/>
      <c r="U42" s="69"/>
      <c r="V42" s="70">
        <f>IF(X42&lt;95,"",X42)</f>
        <v>107</v>
      </c>
      <c r="X42" s="5">
        <f>IFERROR(ROUNDDOWN(N42/P42*100,0),"")</f>
        <v>107</v>
      </c>
    </row>
    <row r="43" spans="1:24" ht="24" customHeight="1" x14ac:dyDescent="0.2">
      <c r="A43" s="10"/>
      <c r="B43" s="9"/>
      <c r="C43" s="8"/>
      <c r="D43" s="59" t="s">
        <v>120</v>
      </c>
      <c r="E43" s="60" t="s">
        <v>18</v>
      </c>
      <c r="F43" s="61">
        <v>2.9990000000000001</v>
      </c>
      <c r="G43" s="60" t="s">
        <v>17</v>
      </c>
      <c r="H43" s="60" t="s">
        <v>16</v>
      </c>
      <c r="I43" s="60" t="s">
        <v>48</v>
      </c>
      <c r="J43" s="62">
        <v>2496</v>
      </c>
      <c r="K43" s="62">
        <v>4661</v>
      </c>
      <c r="L43" s="60">
        <v>2000</v>
      </c>
      <c r="M43" s="63" t="s">
        <v>14</v>
      </c>
      <c r="N43" s="64">
        <v>12.82</v>
      </c>
      <c r="O43" s="65">
        <f>IF(N43&gt;0,1/N43*37.7*68.6,"")</f>
        <v>201.73322932917318</v>
      </c>
      <c r="P43" s="66">
        <v>11.93</v>
      </c>
      <c r="Q43" s="67" t="s">
        <v>13</v>
      </c>
      <c r="R43" s="60" t="s">
        <v>12</v>
      </c>
      <c r="S43" s="68" t="s">
        <v>11</v>
      </c>
      <c r="T43" s="60"/>
      <c r="U43" s="69"/>
      <c r="V43" s="70">
        <f>IF(X43&lt;95,"",X43)</f>
        <v>107</v>
      </c>
      <c r="X43" s="5">
        <f>IFERROR(ROUNDDOWN(N43/P43*100,0),"")</f>
        <v>107</v>
      </c>
    </row>
    <row r="44" spans="1:24" ht="24" customHeight="1" x14ac:dyDescent="0.2">
      <c r="A44" s="10"/>
      <c r="B44" s="9"/>
      <c r="C44" s="8"/>
      <c r="D44" s="59" t="s">
        <v>119</v>
      </c>
      <c r="E44" s="60" t="s">
        <v>18</v>
      </c>
      <c r="F44" s="61">
        <v>2.9990000000000001</v>
      </c>
      <c r="G44" s="60" t="s">
        <v>17</v>
      </c>
      <c r="H44" s="60" t="s">
        <v>16</v>
      </c>
      <c r="I44" s="60" t="s">
        <v>48</v>
      </c>
      <c r="J44" s="62">
        <v>2496</v>
      </c>
      <c r="K44" s="62">
        <v>4661</v>
      </c>
      <c r="L44" s="60">
        <v>2000</v>
      </c>
      <c r="M44" s="63" t="s">
        <v>14</v>
      </c>
      <c r="N44" s="64">
        <v>13.27</v>
      </c>
      <c r="O44" s="65">
        <f>IF(N44&gt;0,1/N44*37.7*68.6,"")</f>
        <v>194.89223813112284</v>
      </c>
      <c r="P44" s="66">
        <v>11.93</v>
      </c>
      <c r="Q44" s="67" t="s">
        <v>21</v>
      </c>
      <c r="R44" s="60" t="s">
        <v>12</v>
      </c>
      <c r="S44" s="68" t="s">
        <v>91</v>
      </c>
      <c r="T44" s="60"/>
      <c r="U44" s="69"/>
      <c r="V44" s="70">
        <f>IF(X44&lt;95,"",X44)</f>
        <v>111</v>
      </c>
      <c r="W44" s="2"/>
      <c r="X44" s="5">
        <f>IFERROR(ROUNDDOWN(N44/P44*100,0),"")</f>
        <v>111</v>
      </c>
    </row>
    <row r="45" spans="1:24" ht="24" customHeight="1" x14ac:dyDescent="0.2">
      <c r="A45" s="10"/>
      <c r="B45" s="9"/>
      <c r="C45" s="8"/>
      <c r="D45" s="59" t="s">
        <v>119</v>
      </c>
      <c r="E45" s="60" t="s">
        <v>18</v>
      </c>
      <c r="F45" s="61">
        <v>2.9990000000000001</v>
      </c>
      <c r="G45" s="60" t="s">
        <v>17</v>
      </c>
      <c r="H45" s="60" t="s">
        <v>16</v>
      </c>
      <c r="I45" s="60" t="s">
        <v>48</v>
      </c>
      <c r="J45" s="62">
        <v>2496</v>
      </c>
      <c r="K45" s="62">
        <v>4661</v>
      </c>
      <c r="L45" s="60">
        <v>2000</v>
      </c>
      <c r="M45" s="63" t="s">
        <v>14</v>
      </c>
      <c r="N45" s="64">
        <v>13.27</v>
      </c>
      <c r="O45" s="65">
        <f>IF(N45&gt;0,1/N45*37.7*68.6,"")</f>
        <v>194.89223813112284</v>
      </c>
      <c r="P45" s="66">
        <v>11.93</v>
      </c>
      <c r="Q45" s="67" t="s">
        <v>21</v>
      </c>
      <c r="R45" s="60" t="s">
        <v>12</v>
      </c>
      <c r="S45" s="68" t="s">
        <v>11</v>
      </c>
      <c r="T45" s="60"/>
      <c r="U45" s="69"/>
      <c r="V45" s="70">
        <f>IF(X45&lt;95,"",X45)</f>
        <v>111</v>
      </c>
      <c r="W45" s="2"/>
      <c r="X45" s="5">
        <f>IFERROR(ROUNDDOWN(N45/P45*100,0),"")</f>
        <v>111</v>
      </c>
    </row>
    <row r="46" spans="1:24" ht="24" customHeight="1" x14ac:dyDescent="0.2">
      <c r="A46" s="10"/>
      <c r="B46" s="9"/>
      <c r="C46" s="8"/>
      <c r="D46" s="59" t="s">
        <v>119</v>
      </c>
      <c r="E46" s="60" t="s">
        <v>18</v>
      </c>
      <c r="F46" s="61">
        <v>2.9990000000000001</v>
      </c>
      <c r="G46" s="60" t="s">
        <v>17</v>
      </c>
      <c r="H46" s="60" t="s">
        <v>16</v>
      </c>
      <c r="I46" s="60" t="s">
        <v>33</v>
      </c>
      <c r="J46" s="62">
        <v>2496</v>
      </c>
      <c r="K46" s="62">
        <v>4661</v>
      </c>
      <c r="L46" s="60">
        <v>2000</v>
      </c>
      <c r="M46" s="63" t="s">
        <v>14</v>
      </c>
      <c r="N46" s="64">
        <v>13.26</v>
      </c>
      <c r="O46" s="65">
        <f>IF(N46&gt;0,1/N46*37.7*68.6,"")</f>
        <v>195.0392156862745</v>
      </c>
      <c r="P46" s="66">
        <v>11.93</v>
      </c>
      <c r="Q46" s="67" t="s">
        <v>13</v>
      </c>
      <c r="R46" s="60" t="s">
        <v>12</v>
      </c>
      <c r="S46" s="68" t="s">
        <v>91</v>
      </c>
      <c r="T46" s="60"/>
      <c r="U46" s="69"/>
      <c r="V46" s="70">
        <f>IF(X46&lt;95,"",X46)</f>
        <v>111</v>
      </c>
      <c r="X46" s="5">
        <f>IFERROR(ROUNDDOWN(N46/P46*100,0),"")</f>
        <v>111</v>
      </c>
    </row>
    <row r="47" spans="1:24" ht="24" customHeight="1" x14ac:dyDescent="0.2">
      <c r="A47" s="10"/>
      <c r="B47" s="9"/>
      <c r="C47" s="8"/>
      <c r="D47" s="59" t="s">
        <v>119</v>
      </c>
      <c r="E47" s="60" t="s">
        <v>18</v>
      </c>
      <c r="F47" s="61">
        <v>2.9990000000000001</v>
      </c>
      <c r="G47" s="60" t="s">
        <v>17</v>
      </c>
      <c r="H47" s="60" t="s">
        <v>16</v>
      </c>
      <c r="I47" s="60" t="s">
        <v>33</v>
      </c>
      <c r="J47" s="62">
        <v>2496</v>
      </c>
      <c r="K47" s="62">
        <v>4661</v>
      </c>
      <c r="L47" s="60">
        <v>2000</v>
      </c>
      <c r="M47" s="63" t="s">
        <v>14</v>
      </c>
      <c r="N47" s="64">
        <v>13.26</v>
      </c>
      <c r="O47" s="65">
        <f>IF(N47&gt;0,1/N47*37.7*68.6,"")</f>
        <v>195.0392156862745</v>
      </c>
      <c r="P47" s="66">
        <v>11.93</v>
      </c>
      <c r="Q47" s="67" t="s">
        <v>13</v>
      </c>
      <c r="R47" s="60" t="s">
        <v>12</v>
      </c>
      <c r="S47" s="68" t="s">
        <v>11</v>
      </c>
      <c r="T47" s="60"/>
      <c r="U47" s="69"/>
      <c r="V47" s="70">
        <f>IF(X47&lt;95,"",X47)</f>
        <v>111</v>
      </c>
      <c r="X47" s="5">
        <f>IFERROR(ROUNDDOWN(N47/P47*100,0),"")</f>
        <v>111</v>
      </c>
    </row>
    <row r="48" spans="1:24" ht="24" customHeight="1" x14ac:dyDescent="0.2">
      <c r="A48" s="10"/>
      <c r="B48" s="9"/>
      <c r="C48" s="8"/>
      <c r="D48" s="59" t="s">
        <v>119</v>
      </c>
      <c r="E48" s="60" t="s">
        <v>18</v>
      </c>
      <c r="F48" s="61">
        <v>2.9990000000000001</v>
      </c>
      <c r="G48" s="60" t="s">
        <v>17</v>
      </c>
      <c r="H48" s="60" t="s">
        <v>16</v>
      </c>
      <c r="I48" s="60" t="s">
        <v>48</v>
      </c>
      <c r="J48" s="62">
        <v>2496</v>
      </c>
      <c r="K48" s="62">
        <v>4661</v>
      </c>
      <c r="L48" s="60">
        <v>2000</v>
      </c>
      <c r="M48" s="63" t="s">
        <v>14</v>
      </c>
      <c r="N48" s="64">
        <v>12.82</v>
      </c>
      <c r="O48" s="65">
        <f>IF(N48&gt;0,1/N48*37.7*68.6,"")</f>
        <v>201.73322932917318</v>
      </c>
      <c r="P48" s="66">
        <v>11.93</v>
      </c>
      <c r="Q48" s="67" t="s">
        <v>13</v>
      </c>
      <c r="R48" s="60" t="s">
        <v>12</v>
      </c>
      <c r="S48" s="68" t="s">
        <v>91</v>
      </c>
      <c r="T48" s="60"/>
      <c r="U48" s="69"/>
      <c r="V48" s="70">
        <f>IF(X48&lt;95,"",X48)</f>
        <v>107</v>
      </c>
      <c r="X48" s="5">
        <f>IFERROR(ROUNDDOWN(N48/P48*100,0),"")</f>
        <v>107</v>
      </c>
    </row>
    <row r="49" spans="1:24" ht="24" customHeight="1" x14ac:dyDescent="0.2">
      <c r="A49" s="10"/>
      <c r="B49" s="9"/>
      <c r="C49" s="8"/>
      <c r="D49" s="59" t="s">
        <v>119</v>
      </c>
      <c r="E49" s="60" t="s">
        <v>18</v>
      </c>
      <c r="F49" s="61">
        <v>2.9990000000000001</v>
      </c>
      <c r="G49" s="60" t="s">
        <v>17</v>
      </c>
      <c r="H49" s="60" t="s">
        <v>16</v>
      </c>
      <c r="I49" s="60" t="s">
        <v>48</v>
      </c>
      <c r="J49" s="62">
        <v>2496</v>
      </c>
      <c r="K49" s="62">
        <v>4661</v>
      </c>
      <c r="L49" s="60">
        <v>2000</v>
      </c>
      <c r="M49" s="63" t="s">
        <v>14</v>
      </c>
      <c r="N49" s="64">
        <v>12.82</v>
      </c>
      <c r="O49" s="65">
        <f>IF(N49&gt;0,1/N49*37.7*68.6,"")</f>
        <v>201.73322932917318</v>
      </c>
      <c r="P49" s="66">
        <v>11.93</v>
      </c>
      <c r="Q49" s="67" t="s">
        <v>13</v>
      </c>
      <c r="R49" s="60" t="s">
        <v>12</v>
      </c>
      <c r="S49" s="68" t="s">
        <v>11</v>
      </c>
      <c r="T49" s="60"/>
      <c r="U49" s="69"/>
      <c r="V49" s="70">
        <f>IF(X49&lt;95,"",X49)</f>
        <v>107</v>
      </c>
      <c r="X49" s="5">
        <f>IFERROR(ROUNDDOWN(N49/P49*100,0),"")</f>
        <v>107</v>
      </c>
    </row>
    <row r="50" spans="1:24" ht="24" customHeight="1" x14ac:dyDescent="0.2">
      <c r="A50" s="10"/>
      <c r="B50" s="9"/>
      <c r="C50" s="8"/>
      <c r="D50" s="59" t="s">
        <v>118</v>
      </c>
      <c r="E50" s="60" t="s">
        <v>18</v>
      </c>
      <c r="F50" s="61">
        <v>2.9990000000000001</v>
      </c>
      <c r="G50" s="60" t="s">
        <v>17</v>
      </c>
      <c r="H50" s="60" t="s">
        <v>16</v>
      </c>
      <c r="I50" s="60" t="s">
        <v>48</v>
      </c>
      <c r="J50" s="62">
        <v>2496</v>
      </c>
      <c r="K50" s="62">
        <v>4661</v>
      </c>
      <c r="L50" s="60">
        <v>2000</v>
      </c>
      <c r="M50" s="63" t="s">
        <v>14</v>
      </c>
      <c r="N50" s="64">
        <v>13.27</v>
      </c>
      <c r="O50" s="65">
        <f>IF(N50&gt;0,1/N50*37.7*68.6,"")</f>
        <v>194.89223813112284</v>
      </c>
      <c r="P50" s="66">
        <v>11.93</v>
      </c>
      <c r="Q50" s="67" t="s">
        <v>21</v>
      </c>
      <c r="R50" s="60" t="s">
        <v>12</v>
      </c>
      <c r="S50" s="68" t="s">
        <v>11</v>
      </c>
      <c r="T50" s="60"/>
      <c r="U50" s="69"/>
      <c r="V50" s="70">
        <f>IF(X50&lt;95,"",X50)</f>
        <v>111</v>
      </c>
      <c r="W50" s="2"/>
      <c r="X50" s="5">
        <f>IFERROR(ROUNDDOWN(N50/P50*100,0),"")</f>
        <v>111</v>
      </c>
    </row>
    <row r="51" spans="1:24" ht="24" customHeight="1" x14ac:dyDescent="0.2">
      <c r="A51" s="10"/>
      <c r="B51" s="9"/>
      <c r="C51" s="8"/>
      <c r="D51" s="59" t="s">
        <v>118</v>
      </c>
      <c r="E51" s="60" t="s">
        <v>18</v>
      </c>
      <c r="F51" s="61">
        <v>2.9990000000000001</v>
      </c>
      <c r="G51" s="60" t="s">
        <v>17</v>
      </c>
      <c r="H51" s="60" t="s">
        <v>16</v>
      </c>
      <c r="I51" s="60" t="s">
        <v>33</v>
      </c>
      <c r="J51" s="62">
        <v>2496</v>
      </c>
      <c r="K51" s="62">
        <v>4661</v>
      </c>
      <c r="L51" s="60">
        <v>2000</v>
      </c>
      <c r="M51" s="63" t="s">
        <v>14</v>
      </c>
      <c r="N51" s="64">
        <v>13.26</v>
      </c>
      <c r="O51" s="65">
        <f>IF(N51&gt;0,1/N51*37.7*68.6,"")</f>
        <v>195.0392156862745</v>
      </c>
      <c r="P51" s="66">
        <v>11.93</v>
      </c>
      <c r="Q51" s="67" t="s">
        <v>13</v>
      </c>
      <c r="R51" s="60" t="s">
        <v>12</v>
      </c>
      <c r="S51" s="68" t="s">
        <v>11</v>
      </c>
      <c r="T51" s="60"/>
      <c r="U51" s="69"/>
      <c r="V51" s="70">
        <f>IF(X51&lt;95,"",X51)</f>
        <v>111</v>
      </c>
      <c r="X51" s="5">
        <f>IFERROR(ROUNDDOWN(N51/P51*100,0),"")</f>
        <v>111</v>
      </c>
    </row>
    <row r="52" spans="1:24" ht="24" customHeight="1" x14ac:dyDescent="0.2">
      <c r="A52" s="10"/>
      <c r="B52" s="9"/>
      <c r="C52" s="8"/>
      <c r="D52" s="59" t="s">
        <v>118</v>
      </c>
      <c r="E52" s="60" t="s">
        <v>18</v>
      </c>
      <c r="F52" s="61">
        <v>2.9990000000000001</v>
      </c>
      <c r="G52" s="60" t="s">
        <v>17</v>
      </c>
      <c r="H52" s="60" t="s">
        <v>16</v>
      </c>
      <c r="I52" s="60" t="s">
        <v>48</v>
      </c>
      <c r="J52" s="62">
        <v>2496</v>
      </c>
      <c r="K52" s="62">
        <v>4661</v>
      </c>
      <c r="L52" s="60">
        <v>2000</v>
      </c>
      <c r="M52" s="63" t="s">
        <v>14</v>
      </c>
      <c r="N52" s="64">
        <v>12.82</v>
      </c>
      <c r="O52" s="65">
        <f>IF(N52&gt;0,1/N52*37.7*68.6,"")</f>
        <v>201.73322932917318</v>
      </c>
      <c r="P52" s="66">
        <v>11.93</v>
      </c>
      <c r="Q52" s="67" t="s">
        <v>13</v>
      </c>
      <c r="R52" s="60" t="s">
        <v>12</v>
      </c>
      <c r="S52" s="68" t="s">
        <v>11</v>
      </c>
      <c r="T52" s="60"/>
      <c r="U52" s="69"/>
      <c r="V52" s="70">
        <f>IF(X52&lt;95,"",X52)</f>
        <v>107</v>
      </c>
      <c r="X52" s="5">
        <f>IFERROR(ROUNDDOWN(N52/P52*100,0),"")</f>
        <v>107</v>
      </c>
    </row>
    <row r="53" spans="1:24" ht="24" customHeight="1" x14ac:dyDescent="0.2">
      <c r="A53" s="10"/>
      <c r="B53" s="9"/>
      <c r="C53" s="8"/>
      <c r="D53" s="59" t="s">
        <v>117</v>
      </c>
      <c r="E53" s="60" t="s">
        <v>18</v>
      </c>
      <c r="F53" s="61">
        <v>2.9990000000000001</v>
      </c>
      <c r="G53" s="60" t="s">
        <v>17</v>
      </c>
      <c r="H53" s="60" t="s">
        <v>16</v>
      </c>
      <c r="I53" s="60" t="s">
        <v>48</v>
      </c>
      <c r="J53" s="62">
        <v>2496</v>
      </c>
      <c r="K53" s="62">
        <v>4661</v>
      </c>
      <c r="L53" s="60">
        <v>2000</v>
      </c>
      <c r="M53" s="63" t="s">
        <v>14</v>
      </c>
      <c r="N53" s="64">
        <v>13.27</v>
      </c>
      <c r="O53" s="65">
        <f>IF(N53&gt;0,1/N53*37.7*68.6,"")</f>
        <v>194.89223813112284</v>
      </c>
      <c r="P53" s="66">
        <v>11.93</v>
      </c>
      <c r="Q53" s="67" t="s">
        <v>21</v>
      </c>
      <c r="R53" s="60" t="s">
        <v>12</v>
      </c>
      <c r="S53" s="68" t="s">
        <v>11</v>
      </c>
      <c r="T53" s="60"/>
      <c r="U53" s="69"/>
      <c r="V53" s="70">
        <f>IF(X53&lt;95,"",X53)</f>
        <v>111</v>
      </c>
      <c r="W53" s="2"/>
      <c r="X53" s="5">
        <f>IFERROR(ROUNDDOWN(N53/P53*100,0),"")</f>
        <v>111</v>
      </c>
    </row>
    <row r="54" spans="1:24" ht="24" customHeight="1" x14ac:dyDescent="0.2">
      <c r="A54" s="10"/>
      <c r="B54" s="9"/>
      <c r="C54" s="8"/>
      <c r="D54" s="59" t="s">
        <v>117</v>
      </c>
      <c r="E54" s="60" t="s">
        <v>18</v>
      </c>
      <c r="F54" s="61">
        <v>2.9990000000000001</v>
      </c>
      <c r="G54" s="60" t="s">
        <v>17</v>
      </c>
      <c r="H54" s="60" t="s">
        <v>16</v>
      </c>
      <c r="I54" s="60" t="s">
        <v>33</v>
      </c>
      <c r="J54" s="62">
        <v>2496</v>
      </c>
      <c r="K54" s="62">
        <v>4661</v>
      </c>
      <c r="L54" s="60">
        <v>2000</v>
      </c>
      <c r="M54" s="63" t="s">
        <v>14</v>
      </c>
      <c r="N54" s="64">
        <v>13.26</v>
      </c>
      <c r="O54" s="65">
        <f>IF(N54&gt;0,1/N54*37.7*68.6,"")</f>
        <v>195.0392156862745</v>
      </c>
      <c r="P54" s="66">
        <v>11.93</v>
      </c>
      <c r="Q54" s="67" t="s">
        <v>13</v>
      </c>
      <c r="R54" s="60" t="s">
        <v>12</v>
      </c>
      <c r="S54" s="68" t="s">
        <v>11</v>
      </c>
      <c r="T54" s="60"/>
      <c r="U54" s="69"/>
      <c r="V54" s="70">
        <f>IF(X54&lt;95,"",X54)</f>
        <v>111</v>
      </c>
      <c r="X54" s="5">
        <f>IFERROR(ROUNDDOWN(N54/P54*100,0),"")</f>
        <v>111</v>
      </c>
    </row>
    <row r="55" spans="1:24" ht="24" customHeight="1" x14ac:dyDescent="0.2">
      <c r="A55" s="10"/>
      <c r="B55" s="9"/>
      <c r="C55" s="8"/>
      <c r="D55" s="59" t="s">
        <v>117</v>
      </c>
      <c r="E55" s="60" t="s">
        <v>18</v>
      </c>
      <c r="F55" s="61">
        <v>2.9990000000000001</v>
      </c>
      <c r="G55" s="60" t="s">
        <v>17</v>
      </c>
      <c r="H55" s="60" t="s">
        <v>16</v>
      </c>
      <c r="I55" s="60" t="s">
        <v>48</v>
      </c>
      <c r="J55" s="62">
        <v>2496</v>
      </c>
      <c r="K55" s="62">
        <v>4661</v>
      </c>
      <c r="L55" s="60">
        <v>2000</v>
      </c>
      <c r="M55" s="63" t="s">
        <v>14</v>
      </c>
      <c r="N55" s="64">
        <v>12.82</v>
      </c>
      <c r="O55" s="65">
        <f>IF(N55&gt;0,1/N55*37.7*68.6,"")</f>
        <v>201.73322932917318</v>
      </c>
      <c r="P55" s="66">
        <v>11.93</v>
      </c>
      <c r="Q55" s="67" t="s">
        <v>13</v>
      </c>
      <c r="R55" s="60" t="s">
        <v>12</v>
      </c>
      <c r="S55" s="68" t="s">
        <v>11</v>
      </c>
      <c r="T55" s="60"/>
      <c r="U55" s="69"/>
      <c r="V55" s="70">
        <f>IF(X55&lt;95,"",X55)</f>
        <v>107</v>
      </c>
      <c r="X55" s="5">
        <f>IFERROR(ROUNDDOWN(N55/P55*100,0),"")</f>
        <v>107</v>
      </c>
    </row>
    <row r="56" spans="1:24" ht="24" customHeight="1" x14ac:dyDescent="0.2">
      <c r="A56" s="10"/>
      <c r="B56" s="9"/>
      <c r="C56" s="8"/>
      <c r="D56" s="59" t="s">
        <v>116</v>
      </c>
      <c r="E56" s="60" t="s">
        <v>18</v>
      </c>
      <c r="F56" s="61">
        <v>2.9990000000000001</v>
      </c>
      <c r="G56" s="60" t="s">
        <v>17</v>
      </c>
      <c r="H56" s="60" t="s">
        <v>16</v>
      </c>
      <c r="I56" s="60" t="s">
        <v>48</v>
      </c>
      <c r="J56" s="62">
        <v>2496</v>
      </c>
      <c r="K56" s="62">
        <v>4661</v>
      </c>
      <c r="L56" s="60">
        <v>2000</v>
      </c>
      <c r="M56" s="63" t="s">
        <v>14</v>
      </c>
      <c r="N56" s="64">
        <v>13.27</v>
      </c>
      <c r="O56" s="65">
        <f>IF(N56&gt;0,1/N56*37.7*68.6,"")</f>
        <v>194.89223813112284</v>
      </c>
      <c r="P56" s="66">
        <v>11.93</v>
      </c>
      <c r="Q56" s="67" t="s">
        <v>21</v>
      </c>
      <c r="R56" s="60" t="s">
        <v>12</v>
      </c>
      <c r="S56" s="68" t="s">
        <v>11</v>
      </c>
      <c r="T56" s="60"/>
      <c r="U56" s="69"/>
      <c r="V56" s="70">
        <f>IF(X56&lt;95,"",X56)</f>
        <v>111</v>
      </c>
      <c r="W56" s="2"/>
      <c r="X56" s="5">
        <f>IFERROR(ROUNDDOWN(N56/P56*100,0),"")</f>
        <v>111</v>
      </c>
    </row>
    <row r="57" spans="1:24" ht="24" customHeight="1" x14ac:dyDescent="0.2">
      <c r="A57" s="10"/>
      <c r="B57" s="9"/>
      <c r="C57" s="8"/>
      <c r="D57" s="59" t="s">
        <v>116</v>
      </c>
      <c r="E57" s="60" t="s">
        <v>18</v>
      </c>
      <c r="F57" s="61">
        <v>2.9990000000000001</v>
      </c>
      <c r="G57" s="60" t="s">
        <v>17</v>
      </c>
      <c r="H57" s="60" t="s">
        <v>16</v>
      </c>
      <c r="I57" s="60" t="s">
        <v>33</v>
      </c>
      <c r="J57" s="62">
        <v>2496</v>
      </c>
      <c r="K57" s="62">
        <v>4661</v>
      </c>
      <c r="L57" s="60">
        <v>2000</v>
      </c>
      <c r="M57" s="63" t="s">
        <v>14</v>
      </c>
      <c r="N57" s="64">
        <v>13.26</v>
      </c>
      <c r="O57" s="65">
        <f>IF(N57&gt;0,1/N57*37.7*68.6,"")</f>
        <v>195.0392156862745</v>
      </c>
      <c r="P57" s="66">
        <v>11.93</v>
      </c>
      <c r="Q57" s="67" t="s">
        <v>13</v>
      </c>
      <c r="R57" s="60" t="s">
        <v>12</v>
      </c>
      <c r="S57" s="68" t="s">
        <v>11</v>
      </c>
      <c r="T57" s="60"/>
      <c r="U57" s="69"/>
      <c r="V57" s="70">
        <f>IF(X57&lt;95,"",X57)</f>
        <v>111</v>
      </c>
      <c r="X57" s="5">
        <f>IFERROR(ROUNDDOWN(N57/P57*100,0),"")</f>
        <v>111</v>
      </c>
    </row>
    <row r="58" spans="1:24" ht="24" customHeight="1" x14ac:dyDescent="0.2">
      <c r="A58" s="10"/>
      <c r="B58" s="9"/>
      <c r="C58" s="8"/>
      <c r="D58" s="59" t="s">
        <v>116</v>
      </c>
      <c r="E58" s="60" t="s">
        <v>18</v>
      </c>
      <c r="F58" s="61">
        <v>2.9990000000000001</v>
      </c>
      <c r="G58" s="60" t="s">
        <v>17</v>
      </c>
      <c r="H58" s="60" t="s">
        <v>16</v>
      </c>
      <c r="I58" s="60" t="s">
        <v>48</v>
      </c>
      <c r="J58" s="62">
        <v>2496</v>
      </c>
      <c r="K58" s="62">
        <v>4661</v>
      </c>
      <c r="L58" s="60">
        <v>2000</v>
      </c>
      <c r="M58" s="63" t="s">
        <v>14</v>
      </c>
      <c r="N58" s="64">
        <v>12.82</v>
      </c>
      <c r="O58" s="65">
        <f>IF(N58&gt;0,1/N58*37.7*68.6,"")</f>
        <v>201.73322932917318</v>
      </c>
      <c r="P58" s="66">
        <v>11.93</v>
      </c>
      <c r="Q58" s="67" t="s">
        <v>13</v>
      </c>
      <c r="R58" s="60" t="s">
        <v>12</v>
      </c>
      <c r="S58" s="68" t="s">
        <v>11</v>
      </c>
      <c r="T58" s="60"/>
      <c r="U58" s="69"/>
      <c r="V58" s="70">
        <f>IF(X58&lt;95,"",X58)</f>
        <v>107</v>
      </c>
      <c r="X58" s="5">
        <f>IFERROR(ROUNDDOWN(N58/P58*100,0),"")</f>
        <v>107</v>
      </c>
    </row>
    <row r="59" spans="1:24" ht="24" customHeight="1" x14ac:dyDescent="0.2">
      <c r="A59" s="10"/>
      <c r="B59" s="9"/>
      <c r="C59" s="8"/>
      <c r="D59" s="59" t="s">
        <v>115</v>
      </c>
      <c r="E59" s="60" t="s">
        <v>18</v>
      </c>
      <c r="F59" s="61">
        <v>2.9990000000000001</v>
      </c>
      <c r="G59" s="60" t="s">
        <v>17</v>
      </c>
      <c r="H59" s="60" t="s">
        <v>16</v>
      </c>
      <c r="I59" s="60" t="s">
        <v>48</v>
      </c>
      <c r="J59" s="62">
        <v>2496</v>
      </c>
      <c r="K59" s="62">
        <v>4661</v>
      </c>
      <c r="L59" s="60">
        <v>2000</v>
      </c>
      <c r="M59" s="63" t="s">
        <v>14</v>
      </c>
      <c r="N59" s="64">
        <v>13.27</v>
      </c>
      <c r="O59" s="65">
        <f>IF(N59&gt;0,1/N59*37.7*68.6,"")</f>
        <v>194.89223813112284</v>
      </c>
      <c r="P59" s="66">
        <v>11.93</v>
      </c>
      <c r="Q59" s="67" t="s">
        <v>21</v>
      </c>
      <c r="R59" s="60" t="s">
        <v>12</v>
      </c>
      <c r="S59" s="68" t="s">
        <v>11</v>
      </c>
      <c r="T59" s="60"/>
      <c r="U59" s="69"/>
      <c r="V59" s="70">
        <f>IF(X59&lt;95,"",X59)</f>
        <v>111</v>
      </c>
      <c r="W59" s="2"/>
      <c r="X59" s="5">
        <f>IFERROR(ROUNDDOWN(N59/P59*100,0),"")</f>
        <v>111</v>
      </c>
    </row>
    <row r="60" spans="1:24" ht="24" customHeight="1" x14ac:dyDescent="0.2">
      <c r="A60" s="10"/>
      <c r="B60" s="9"/>
      <c r="C60" s="8"/>
      <c r="D60" s="59" t="s">
        <v>115</v>
      </c>
      <c r="E60" s="60" t="s">
        <v>18</v>
      </c>
      <c r="F60" s="61">
        <v>2.9990000000000001</v>
      </c>
      <c r="G60" s="60" t="s">
        <v>17</v>
      </c>
      <c r="H60" s="60" t="s">
        <v>16</v>
      </c>
      <c r="I60" s="60" t="s">
        <v>33</v>
      </c>
      <c r="J60" s="62">
        <v>2496</v>
      </c>
      <c r="K60" s="62">
        <v>4661</v>
      </c>
      <c r="L60" s="60">
        <v>2000</v>
      </c>
      <c r="M60" s="63" t="s">
        <v>14</v>
      </c>
      <c r="N60" s="64">
        <v>13.26</v>
      </c>
      <c r="O60" s="65">
        <f>IF(N60&gt;0,1/N60*37.7*68.6,"")</f>
        <v>195.0392156862745</v>
      </c>
      <c r="P60" s="66">
        <v>11.93</v>
      </c>
      <c r="Q60" s="67" t="s">
        <v>13</v>
      </c>
      <c r="R60" s="60" t="s">
        <v>12</v>
      </c>
      <c r="S60" s="68" t="s">
        <v>11</v>
      </c>
      <c r="T60" s="60"/>
      <c r="U60" s="69"/>
      <c r="V60" s="70">
        <f>IF(X60&lt;95,"",X60)</f>
        <v>111</v>
      </c>
      <c r="X60" s="5">
        <f>IFERROR(ROUNDDOWN(N60/P60*100,0),"")</f>
        <v>111</v>
      </c>
    </row>
    <row r="61" spans="1:24" ht="24" customHeight="1" x14ac:dyDescent="0.2">
      <c r="A61" s="10"/>
      <c r="B61" s="9"/>
      <c r="C61" s="8"/>
      <c r="D61" s="59" t="s">
        <v>115</v>
      </c>
      <c r="E61" s="60" t="s">
        <v>18</v>
      </c>
      <c r="F61" s="61">
        <v>2.9990000000000001</v>
      </c>
      <c r="G61" s="60" t="s">
        <v>17</v>
      </c>
      <c r="H61" s="60" t="s">
        <v>16</v>
      </c>
      <c r="I61" s="60" t="s">
        <v>48</v>
      </c>
      <c r="J61" s="62">
        <v>2496</v>
      </c>
      <c r="K61" s="62">
        <v>4661</v>
      </c>
      <c r="L61" s="60">
        <v>2000</v>
      </c>
      <c r="M61" s="63" t="s">
        <v>14</v>
      </c>
      <c r="N61" s="64">
        <v>12.82</v>
      </c>
      <c r="O61" s="65">
        <f>IF(N61&gt;0,1/N61*37.7*68.6,"")</f>
        <v>201.73322932917318</v>
      </c>
      <c r="P61" s="66">
        <v>11.93</v>
      </c>
      <c r="Q61" s="67" t="s">
        <v>13</v>
      </c>
      <c r="R61" s="60" t="s">
        <v>12</v>
      </c>
      <c r="S61" s="68" t="s">
        <v>11</v>
      </c>
      <c r="T61" s="60"/>
      <c r="U61" s="69"/>
      <c r="V61" s="70">
        <f>IF(X61&lt;95,"",X61)</f>
        <v>107</v>
      </c>
      <c r="X61" s="5">
        <f>IFERROR(ROUNDDOWN(N61/P61*100,0),"")</f>
        <v>107</v>
      </c>
    </row>
    <row r="62" spans="1:24" ht="24" customHeight="1" x14ac:dyDescent="0.2">
      <c r="A62" s="10"/>
      <c r="B62" s="9"/>
      <c r="C62" s="8"/>
      <c r="D62" s="71" t="s">
        <v>113</v>
      </c>
      <c r="E62" s="68" t="s">
        <v>18</v>
      </c>
      <c r="F62" s="72">
        <v>2.9990000000000001</v>
      </c>
      <c r="G62" s="68" t="s">
        <v>17</v>
      </c>
      <c r="H62" s="68" t="s">
        <v>16</v>
      </c>
      <c r="I62" s="73" t="s">
        <v>33</v>
      </c>
      <c r="J62" s="74">
        <v>2496</v>
      </c>
      <c r="K62" s="74">
        <v>4661</v>
      </c>
      <c r="L62" s="68">
        <v>2000</v>
      </c>
      <c r="M62" s="63" t="s">
        <v>14</v>
      </c>
      <c r="N62" s="75">
        <v>13.26</v>
      </c>
      <c r="O62" s="76">
        <f>IF(N62&gt;0,1/N62*37.7*68.6,"")</f>
        <v>195.0392156862745</v>
      </c>
      <c r="P62" s="77">
        <v>11.93</v>
      </c>
      <c r="Q62" s="78" t="s">
        <v>13</v>
      </c>
      <c r="R62" s="60" t="s">
        <v>12</v>
      </c>
      <c r="S62" s="68" t="s">
        <v>114</v>
      </c>
      <c r="T62" s="68"/>
      <c r="U62" s="79"/>
      <c r="V62" s="80">
        <f>IF(X62&lt;95,"",X62)</f>
        <v>111</v>
      </c>
      <c r="W62" s="6"/>
      <c r="X62" s="7">
        <f>IFERROR(ROUNDDOWN(N62/P62*100,0),"")</f>
        <v>111</v>
      </c>
    </row>
    <row r="63" spans="1:24" ht="24" customHeight="1" x14ac:dyDescent="0.2">
      <c r="A63" s="10"/>
      <c r="B63" s="9"/>
      <c r="C63" s="8"/>
      <c r="D63" s="59" t="s">
        <v>113</v>
      </c>
      <c r="E63" s="60" t="s">
        <v>18</v>
      </c>
      <c r="F63" s="61">
        <v>2.9990000000000001</v>
      </c>
      <c r="G63" s="60" t="s">
        <v>17</v>
      </c>
      <c r="H63" s="60" t="s">
        <v>16</v>
      </c>
      <c r="I63" s="60" t="s">
        <v>48</v>
      </c>
      <c r="J63" s="62">
        <v>2496</v>
      </c>
      <c r="K63" s="62">
        <v>4661</v>
      </c>
      <c r="L63" s="60">
        <v>2000</v>
      </c>
      <c r="M63" s="63" t="s">
        <v>14</v>
      </c>
      <c r="N63" s="64">
        <v>12.82</v>
      </c>
      <c r="O63" s="65">
        <f>IF(N63&gt;0,1/N63*37.7*68.6,"")</f>
        <v>201.73322932917318</v>
      </c>
      <c r="P63" s="66">
        <v>11.93</v>
      </c>
      <c r="Q63" s="67" t="s">
        <v>13</v>
      </c>
      <c r="R63" s="60" t="s">
        <v>12</v>
      </c>
      <c r="S63" s="68" t="s">
        <v>11</v>
      </c>
      <c r="T63" s="60"/>
      <c r="U63" s="69"/>
      <c r="V63" s="70">
        <f>IF(X63&lt;95,"",X63)</f>
        <v>107</v>
      </c>
      <c r="X63" s="5">
        <f>IFERROR(ROUNDDOWN(N63/P63*100,0),"")</f>
        <v>107</v>
      </c>
    </row>
    <row r="64" spans="1:24" ht="24" customHeight="1" x14ac:dyDescent="0.2">
      <c r="A64" s="10"/>
      <c r="B64" s="9"/>
      <c r="C64" s="8"/>
      <c r="D64" s="59" t="s">
        <v>112</v>
      </c>
      <c r="E64" s="60" t="s">
        <v>18</v>
      </c>
      <c r="F64" s="61">
        <v>2.9990000000000001</v>
      </c>
      <c r="G64" s="60" t="s">
        <v>17</v>
      </c>
      <c r="H64" s="60" t="s">
        <v>16</v>
      </c>
      <c r="I64" s="60" t="s">
        <v>33</v>
      </c>
      <c r="J64" s="62">
        <v>2496</v>
      </c>
      <c r="K64" s="62">
        <v>4661</v>
      </c>
      <c r="L64" s="60">
        <v>2000</v>
      </c>
      <c r="M64" s="63" t="s">
        <v>14</v>
      </c>
      <c r="N64" s="64">
        <v>13.26</v>
      </c>
      <c r="O64" s="65">
        <f>IF(N64&gt;0,1/N64*37.7*68.6,"")</f>
        <v>195.0392156862745</v>
      </c>
      <c r="P64" s="66">
        <v>11.93</v>
      </c>
      <c r="Q64" s="67" t="s">
        <v>13</v>
      </c>
      <c r="R64" s="60" t="s">
        <v>12</v>
      </c>
      <c r="S64" s="68" t="s">
        <v>11</v>
      </c>
      <c r="T64" s="60"/>
      <c r="U64" s="69"/>
      <c r="V64" s="70">
        <f>IF(X64&lt;95,"",X64)</f>
        <v>111</v>
      </c>
      <c r="X64" s="5">
        <f>IFERROR(ROUNDDOWN(N64/P64*100,0),"")</f>
        <v>111</v>
      </c>
    </row>
    <row r="65" spans="1:24" ht="24" customHeight="1" x14ac:dyDescent="0.2">
      <c r="A65" s="10"/>
      <c r="B65" s="9"/>
      <c r="C65" s="8"/>
      <c r="D65" s="59" t="s">
        <v>112</v>
      </c>
      <c r="E65" s="60" t="s">
        <v>18</v>
      </c>
      <c r="F65" s="61">
        <v>2.9990000000000001</v>
      </c>
      <c r="G65" s="60" t="s">
        <v>17</v>
      </c>
      <c r="H65" s="60" t="s">
        <v>16</v>
      </c>
      <c r="I65" s="60" t="s">
        <v>15</v>
      </c>
      <c r="J65" s="62">
        <v>2496</v>
      </c>
      <c r="K65" s="62">
        <v>4661</v>
      </c>
      <c r="L65" s="60">
        <v>2000</v>
      </c>
      <c r="M65" s="63" t="s">
        <v>14</v>
      </c>
      <c r="N65" s="64">
        <v>12.82</v>
      </c>
      <c r="O65" s="65">
        <f>IF(N65&gt;0,1/N65*37.7*68.6,"")</f>
        <v>201.73322932917318</v>
      </c>
      <c r="P65" s="66">
        <v>11.93</v>
      </c>
      <c r="Q65" s="67" t="s">
        <v>21</v>
      </c>
      <c r="R65" s="60" t="s">
        <v>12</v>
      </c>
      <c r="S65" s="68" t="s">
        <v>11</v>
      </c>
      <c r="T65" s="60"/>
      <c r="U65" s="69"/>
      <c r="V65" s="70">
        <f>IF(X65&lt;95,"",X65)</f>
        <v>107</v>
      </c>
      <c r="W65" s="2"/>
      <c r="X65" s="5">
        <f>IFERROR(ROUNDDOWN(N65/P65*100,0),"")</f>
        <v>107</v>
      </c>
    </row>
    <row r="66" spans="1:24" ht="24" customHeight="1" x14ac:dyDescent="0.2">
      <c r="A66" s="10"/>
      <c r="B66" s="9"/>
      <c r="C66" s="8"/>
      <c r="D66" s="59" t="s">
        <v>112</v>
      </c>
      <c r="E66" s="60" t="s">
        <v>18</v>
      </c>
      <c r="F66" s="61">
        <v>2.9990000000000001</v>
      </c>
      <c r="G66" s="60" t="s">
        <v>17</v>
      </c>
      <c r="H66" s="60" t="s">
        <v>16</v>
      </c>
      <c r="I66" s="60" t="s">
        <v>15</v>
      </c>
      <c r="J66" s="62">
        <v>2496</v>
      </c>
      <c r="K66" s="62">
        <v>4661</v>
      </c>
      <c r="L66" s="60">
        <v>2000</v>
      </c>
      <c r="M66" s="63" t="s">
        <v>14</v>
      </c>
      <c r="N66" s="64">
        <v>12.79</v>
      </c>
      <c r="O66" s="65">
        <f>IF(N66&gt;0,1/N66*37.7*68.6,"")</f>
        <v>202.20641125879595</v>
      </c>
      <c r="P66" s="66">
        <v>11.93</v>
      </c>
      <c r="Q66" s="67" t="s">
        <v>13</v>
      </c>
      <c r="R66" s="60" t="s">
        <v>12</v>
      </c>
      <c r="S66" s="68" t="s">
        <v>11</v>
      </c>
      <c r="T66" s="60"/>
      <c r="U66" s="69"/>
      <c r="V66" s="70">
        <f>IF(X66&lt;95,"",X66)</f>
        <v>107</v>
      </c>
      <c r="X66" s="5">
        <f>IFERROR(ROUNDDOWN(N66/P66*100,0),"")</f>
        <v>107</v>
      </c>
    </row>
    <row r="67" spans="1:24" ht="24" customHeight="1" x14ac:dyDescent="0.2">
      <c r="A67" s="10"/>
      <c r="B67" s="9"/>
      <c r="C67" s="8"/>
      <c r="D67" s="59" t="s">
        <v>111</v>
      </c>
      <c r="E67" s="60" t="s">
        <v>18</v>
      </c>
      <c r="F67" s="61">
        <v>2.9990000000000001</v>
      </c>
      <c r="G67" s="60" t="s">
        <v>17</v>
      </c>
      <c r="H67" s="60" t="s">
        <v>16</v>
      </c>
      <c r="I67" s="60" t="s">
        <v>33</v>
      </c>
      <c r="J67" s="62">
        <v>2496</v>
      </c>
      <c r="K67" s="62">
        <v>4661</v>
      </c>
      <c r="L67" s="60">
        <v>2000</v>
      </c>
      <c r="M67" s="63" t="s">
        <v>14</v>
      </c>
      <c r="N67" s="64">
        <v>13.26</v>
      </c>
      <c r="O67" s="65">
        <f>IF(N67&gt;0,1/N67*37.7*68.6,"")</f>
        <v>195.0392156862745</v>
      </c>
      <c r="P67" s="66">
        <v>11.93</v>
      </c>
      <c r="Q67" s="67" t="s">
        <v>13</v>
      </c>
      <c r="R67" s="60" t="s">
        <v>12</v>
      </c>
      <c r="S67" s="68" t="s">
        <v>11</v>
      </c>
      <c r="T67" s="60"/>
      <c r="U67" s="69"/>
      <c r="V67" s="70">
        <f>IF(X67&lt;95,"",X67)</f>
        <v>111</v>
      </c>
      <c r="X67" s="5">
        <f>IFERROR(ROUNDDOWN(N67/P67*100,0),"")</f>
        <v>111</v>
      </c>
    </row>
    <row r="68" spans="1:24" ht="24" customHeight="1" x14ac:dyDescent="0.2">
      <c r="A68" s="10"/>
      <c r="B68" s="9"/>
      <c r="C68" s="8"/>
      <c r="D68" s="59" t="s">
        <v>111</v>
      </c>
      <c r="E68" s="60" t="s">
        <v>18</v>
      </c>
      <c r="F68" s="61">
        <v>2.9990000000000001</v>
      </c>
      <c r="G68" s="60" t="s">
        <v>17</v>
      </c>
      <c r="H68" s="60" t="s">
        <v>16</v>
      </c>
      <c r="I68" s="60" t="s">
        <v>15</v>
      </c>
      <c r="J68" s="62">
        <v>2496</v>
      </c>
      <c r="K68" s="62">
        <v>4661</v>
      </c>
      <c r="L68" s="60">
        <v>2000</v>
      </c>
      <c r="M68" s="63" t="s">
        <v>14</v>
      </c>
      <c r="N68" s="64">
        <v>12.82</v>
      </c>
      <c r="O68" s="65">
        <f>IF(N68&gt;0,1/N68*37.7*68.6,"")</f>
        <v>201.73322932917318</v>
      </c>
      <c r="P68" s="66">
        <v>11.93</v>
      </c>
      <c r="Q68" s="67" t="s">
        <v>21</v>
      </c>
      <c r="R68" s="60" t="s">
        <v>12</v>
      </c>
      <c r="S68" s="68" t="s">
        <v>11</v>
      </c>
      <c r="T68" s="60"/>
      <c r="U68" s="69"/>
      <c r="V68" s="70">
        <f>IF(X68&lt;95,"",X68)</f>
        <v>107</v>
      </c>
      <c r="W68" s="2"/>
      <c r="X68" s="5">
        <f>IFERROR(ROUNDDOWN(N68/P68*100,0),"")</f>
        <v>107</v>
      </c>
    </row>
    <row r="69" spans="1:24" ht="24" customHeight="1" x14ac:dyDescent="0.2">
      <c r="A69" s="10"/>
      <c r="B69" s="9"/>
      <c r="C69" s="8"/>
      <c r="D69" s="59" t="s">
        <v>111</v>
      </c>
      <c r="E69" s="60" t="s">
        <v>18</v>
      </c>
      <c r="F69" s="61">
        <v>2.9990000000000001</v>
      </c>
      <c r="G69" s="60" t="s">
        <v>17</v>
      </c>
      <c r="H69" s="60" t="s">
        <v>16</v>
      </c>
      <c r="I69" s="60" t="s">
        <v>15</v>
      </c>
      <c r="J69" s="62">
        <v>2496</v>
      </c>
      <c r="K69" s="62">
        <v>4661</v>
      </c>
      <c r="L69" s="60">
        <v>2000</v>
      </c>
      <c r="M69" s="63" t="s">
        <v>14</v>
      </c>
      <c r="N69" s="64">
        <v>12.79</v>
      </c>
      <c r="O69" s="65">
        <f>IF(N69&gt;0,1/N69*37.7*68.6,"")</f>
        <v>202.20641125879595</v>
      </c>
      <c r="P69" s="66">
        <v>11.93</v>
      </c>
      <c r="Q69" s="67" t="s">
        <v>13</v>
      </c>
      <c r="R69" s="60" t="s">
        <v>12</v>
      </c>
      <c r="S69" s="68" t="s">
        <v>11</v>
      </c>
      <c r="T69" s="60"/>
      <c r="U69" s="69"/>
      <c r="V69" s="70">
        <f>IF(X69&lt;95,"",X69)</f>
        <v>107</v>
      </c>
      <c r="X69" s="5">
        <f>IFERROR(ROUNDDOWN(N69/P69*100,0),"")</f>
        <v>107</v>
      </c>
    </row>
    <row r="70" spans="1:24" ht="24" customHeight="1" x14ac:dyDescent="0.2">
      <c r="A70" s="10"/>
      <c r="B70" s="9"/>
      <c r="C70" s="8"/>
      <c r="D70" s="59" t="s">
        <v>111</v>
      </c>
      <c r="E70" s="60" t="s">
        <v>18</v>
      </c>
      <c r="F70" s="61">
        <v>2.9990000000000001</v>
      </c>
      <c r="G70" s="60" t="s">
        <v>17</v>
      </c>
      <c r="H70" s="60" t="s">
        <v>16</v>
      </c>
      <c r="I70" s="60" t="s">
        <v>15</v>
      </c>
      <c r="J70" s="62">
        <v>2750</v>
      </c>
      <c r="K70" s="62">
        <v>5914</v>
      </c>
      <c r="L70" s="60">
        <v>2999</v>
      </c>
      <c r="M70" s="63" t="s">
        <v>14</v>
      </c>
      <c r="N70" s="64">
        <v>11.66</v>
      </c>
      <c r="O70" s="65">
        <f>IF(N70&gt;0,1/N70*37.7*68.6,"")</f>
        <v>221.80274442538592</v>
      </c>
      <c r="P70" s="66">
        <v>10.59</v>
      </c>
      <c r="Q70" s="67" t="s">
        <v>21</v>
      </c>
      <c r="R70" s="60" t="s">
        <v>12</v>
      </c>
      <c r="S70" s="68" t="s">
        <v>11</v>
      </c>
      <c r="T70" s="60"/>
      <c r="U70" s="69"/>
      <c r="V70" s="70">
        <f>IF(X70&lt;95,"",X70)</f>
        <v>110</v>
      </c>
      <c r="W70" s="2"/>
      <c r="X70" s="5">
        <f>IFERROR(ROUNDDOWN(N70/P70*100,0),"")</f>
        <v>110</v>
      </c>
    </row>
    <row r="71" spans="1:24" ht="24" customHeight="1" x14ac:dyDescent="0.2">
      <c r="A71" s="10"/>
      <c r="B71" s="9"/>
      <c r="C71" s="8"/>
      <c r="D71" s="59" t="s">
        <v>111</v>
      </c>
      <c r="E71" s="60" t="s">
        <v>18</v>
      </c>
      <c r="F71" s="61">
        <v>2.9990000000000001</v>
      </c>
      <c r="G71" s="60" t="s">
        <v>17</v>
      </c>
      <c r="H71" s="60" t="s">
        <v>16</v>
      </c>
      <c r="I71" s="60" t="s">
        <v>33</v>
      </c>
      <c r="J71" s="62">
        <v>2750</v>
      </c>
      <c r="K71" s="62">
        <v>5914</v>
      </c>
      <c r="L71" s="60">
        <v>2999</v>
      </c>
      <c r="M71" s="63" t="s">
        <v>14</v>
      </c>
      <c r="N71" s="64">
        <v>11.64</v>
      </c>
      <c r="O71" s="65">
        <f>IF(N71&gt;0,1/N71*37.7*68.6,"")</f>
        <v>222.18384879725085</v>
      </c>
      <c r="P71" s="66">
        <v>10.59</v>
      </c>
      <c r="Q71" s="67" t="s">
        <v>13</v>
      </c>
      <c r="R71" s="60" t="s">
        <v>12</v>
      </c>
      <c r="S71" s="68" t="s">
        <v>11</v>
      </c>
      <c r="T71" s="60"/>
      <c r="U71" s="69"/>
      <c r="V71" s="70">
        <f>IF(X71&lt;95,"",X71)</f>
        <v>109</v>
      </c>
      <c r="X71" s="5">
        <f>IFERROR(ROUNDDOWN(N71/P71*100,0),"")</f>
        <v>109</v>
      </c>
    </row>
    <row r="72" spans="1:24" ht="24" customHeight="1" x14ac:dyDescent="0.2">
      <c r="A72" s="10"/>
      <c r="B72" s="9"/>
      <c r="C72" s="8"/>
      <c r="D72" s="59" t="s">
        <v>111</v>
      </c>
      <c r="E72" s="60" t="s">
        <v>18</v>
      </c>
      <c r="F72" s="61">
        <v>2.9990000000000001</v>
      </c>
      <c r="G72" s="60" t="s">
        <v>17</v>
      </c>
      <c r="H72" s="60" t="s">
        <v>16</v>
      </c>
      <c r="I72" s="60" t="s">
        <v>15</v>
      </c>
      <c r="J72" s="62">
        <v>2750</v>
      </c>
      <c r="K72" s="62">
        <v>5914</v>
      </c>
      <c r="L72" s="60">
        <v>2999</v>
      </c>
      <c r="M72" s="63" t="s">
        <v>14</v>
      </c>
      <c r="N72" s="64">
        <v>11.33</v>
      </c>
      <c r="O72" s="65">
        <f>IF(N72&gt;0,1/N72*37.7*68.6,"")</f>
        <v>228.26301853486322</v>
      </c>
      <c r="P72" s="66">
        <v>10.59</v>
      </c>
      <c r="Q72" s="67" t="s">
        <v>13</v>
      </c>
      <c r="R72" s="60" t="s">
        <v>12</v>
      </c>
      <c r="S72" s="68" t="s">
        <v>11</v>
      </c>
      <c r="T72" s="60"/>
      <c r="U72" s="69"/>
      <c r="V72" s="70">
        <f>IF(X72&lt;95,"",X72)</f>
        <v>106</v>
      </c>
      <c r="X72" s="5">
        <f>IFERROR(ROUNDDOWN(N72/P72*100,0),"")</f>
        <v>106</v>
      </c>
    </row>
    <row r="73" spans="1:24" ht="24" customHeight="1" x14ac:dyDescent="0.2">
      <c r="A73" s="10"/>
      <c r="B73" s="9"/>
      <c r="C73" s="8"/>
      <c r="D73" s="59" t="s">
        <v>110</v>
      </c>
      <c r="E73" s="60" t="s">
        <v>18</v>
      </c>
      <c r="F73" s="61">
        <v>2.9990000000000001</v>
      </c>
      <c r="G73" s="60" t="s">
        <v>17</v>
      </c>
      <c r="H73" s="60" t="s">
        <v>16</v>
      </c>
      <c r="I73" s="60" t="s">
        <v>33</v>
      </c>
      <c r="J73" s="62">
        <v>2496</v>
      </c>
      <c r="K73" s="62">
        <v>4661</v>
      </c>
      <c r="L73" s="60">
        <v>2000</v>
      </c>
      <c r="M73" s="63" t="s">
        <v>14</v>
      </c>
      <c r="N73" s="64">
        <v>13.26</v>
      </c>
      <c r="O73" s="65">
        <f>IF(N73&gt;0,1/N73*37.7*68.6,"")</f>
        <v>195.0392156862745</v>
      </c>
      <c r="P73" s="66">
        <v>11.93</v>
      </c>
      <c r="Q73" s="67" t="s">
        <v>13</v>
      </c>
      <c r="R73" s="60" t="s">
        <v>12</v>
      </c>
      <c r="S73" s="68" t="s">
        <v>11</v>
      </c>
      <c r="T73" s="60"/>
      <c r="U73" s="69"/>
      <c r="V73" s="70">
        <f>IF(X73&lt;95,"",X73)</f>
        <v>111</v>
      </c>
      <c r="X73" s="5">
        <f>IFERROR(ROUNDDOWN(N73/P73*100,0),"")</f>
        <v>111</v>
      </c>
    </row>
    <row r="74" spans="1:24" ht="24" customHeight="1" x14ac:dyDescent="0.2">
      <c r="A74" s="10"/>
      <c r="B74" s="9"/>
      <c r="C74" s="8"/>
      <c r="D74" s="59" t="s">
        <v>110</v>
      </c>
      <c r="E74" s="60" t="s">
        <v>18</v>
      </c>
      <c r="F74" s="61">
        <v>2.9990000000000001</v>
      </c>
      <c r="G74" s="60" t="s">
        <v>17</v>
      </c>
      <c r="H74" s="60" t="s">
        <v>16</v>
      </c>
      <c r="I74" s="60" t="s">
        <v>15</v>
      </c>
      <c r="J74" s="62">
        <v>2496</v>
      </c>
      <c r="K74" s="62">
        <v>4661</v>
      </c>
      <c r="L74" s="60">
        <v>2000</v>
      </c>
      <c r="M74" s="63" t="s">
        <v>14</v>
      </c>
      <c r="N74" s="64">
        <v>12.82</v>
      </c>
      <c r="O74" s="65">
        <f>IF(N74&gt;0,1/N74*37.7*68.6,"")</f>
        <v>201.73322932917318</v>
      </c>
      <c r="P74" s="66">
        <v>11.93</v>
      </c>
      <c r="Q74" s="67" t="s">
        <v>21</v>
      </c>
      <c r="R74" s="60" t="s">
        <v>12</v>
      </c>
      <c r="S74" s="68" t="s">
        <v>11</v>
      </c>
      <c r="T74" s="60"/>
      <c r="U74" s="69"/>
      <c r="V74" s="70">
        <f>IF(X74&lt;95,"",X74)</f>
        <v>107</v>
      </c>
      <c r="W74" s="2"/>
      <c r="X74" s="5">
        <f>IFERROR(ROUNDDOWN(N74/P74*100,0),"")</f>
        <v>107</v>
      </c>
    </row>
    <row r="75" spans="1:24" ht="24" customHeight="1" x14ac:dyDescent="0.2">
      <c r="A75" s="10"/>
      <c r="B75" s="9"/>
      <c r="C75" s="8"/>
      <c r="D75" s="59" t="s">
        <v>110</v>
      </c>
      <c r="E75" s="60" t="s">
        <v>18</v>
      </c>
      <c r="F75" s="61">
        <v>2.9990000000000001</v>
      </c>
      <c r="G75" s="60" t="s">
        <v>17</v>
      </c>
      <c r="H75" s="60" t="s">
        <v>16</v>
      </c>
      <c r="I75" s="60" t="s">
        <v>15</v>
      </c>
      <c r="J75" s="62">
        <v>2496</v>
      </c>
      <c r="K75" s="62">
        <v>4661</v>
      </c>
      <c r="L75" s="60">
        <v>2000</v>
      </c>
      <c r="M75" s="63" t="s">
        <v>14</v>
      </c>
      <c r="N75" s="64">
        <v>12.79</v>
      </c>
      <c r="O75" s="65">
        <f>IF(N75&gt;0,1/N75*37.7*68.6,"")</f>
        <v>202.20641125879595</v>
      </c>
      <c r="P75" s="66">
        <v>11.93</v>
      </c>
      <c r="Q75" s="67" t="s">
        <v>13</v>
      </c>
      <c r="R75" s="60" t="s">
        <v>12</v>
      </c>
      <c r="S75" s="68" t="s">
        <v>11</v>
      </c>
      <c r="T75" s="60"/>
      <c r="U75" s="69"/>
      <c r="V75" s="70">
        <f>IF(X75&lt;95,"",X75)</f>
        <v>107</v>
      </c>
      <c r="X75" s="5">
        <f>IFERROR(ROUNDDOWN(N75/P75*100,0),"")</f>
        <v>107</v>
      </c>
    </row>
    <row r="76" spans="1:24" ht="24" customHeight="1" x14ac:dyDescent="0.2">
      <c r="A76" s="10"/>
      <c r="B76" s="9"/>
      <c r="C76" s="8"/>
      <c r="D76" s="59" t="s">
        <v>110</v>
      </c>
      <c r="E76" s="60" t="s">
        <v>18</v>
      </c>
      <c r="F76" s="61">
        <v>2.9990000000000001</v>
      </c>
      <c r="G76" s="60" t="s">
        <v>17</v>
      </c>
      <c r="H76" s="60" t="s">
        <v>16</v>
      </c>
      <c r="I76" s="60" t="s">
        <v>15</v>
      </c>
      <c r="J76" s="62">
        <v>2750</v>
      </c>
      <c r="K76" s="62">
        <v>5914</v>
      </c>
      <c r="L76" s="60">
        <v>2999</v>
      </c>
      <c r="M76" s="63" t="s">
        <v>14</v>
      </c>
      <c r="N76" s="64">
        <v>11.66</v>
      </c>
      <c r="O76" s="65">
        <f>IF(N76&gt;0,1/N76*37.7*68.6,"")</f>
        <v>221.80274442538592</v>
      </c>
      <c r="P76" s="66">
        <v>10.59</v>
      </c>
      <c r="Q76" s="67" t="s">
        <v>21</v>
      </c>
      <c r="R76" s="60" t="s">
        <v>12</v>
      </c>
      <c r="S76" s="68" t="s">
        <v>11</v>
      </c>
      <c r="T76" s="60"/>
      <c r="U76" s="69"/>
      <c r="V76" s="70">
        <f>IF(X76&lt;95,"",X76)</f>
        <v>110</v>
      </c>
      <c r="W76" s="2"/>
      <c r="X76" s="5">
        <f>IFERROR(ROUNDDOWN(N76/P76*100,0),"")</f>
        <v>110</v>
      </c>
    </row>
    <row r="77" spans="1:24" ht="24" customHeight="1" x14ac:dyDescent="0.2">
      <c r="A77" s="10"/>
      <c r="B77" s="9"/>
      <c r="C77" s="8"/>
      <c r="D77" s="59" t="s">
        <v>110</v>
      </c>
      <c r="E77" s="60" t="s">
        <v>18</v>
      </c>
      <c r="F77" s="61">
        <v>2.9990000000000001</v>
      </c>
      <c r="G77" s="60" t="s">
        <v>17</v>
      </c>
      <c r="H77" s="60" t="s">
        <v>16</v>
      </c>
      <c r="I77" s="60" t="s">
        <v>33</v>
      </c>
      <c r="J77" s="62">
        <v>2750</v>
      </c>
      <c r="K77" s="62">
        <v>5914</v>
      </c>
      <c r="L77" s="60">
        <v>2999</v>
      </c>
      <c r="M77" s="63" t="s">
        <v>14</v>
      </c>
      <c r="N77" s="64">
        <v>11.64</v>
      </c>
      <c r="O77" s="65">
        <f>IF(N77&gt;0,1/N77*37.7*68.6,"")</f>
        <v>222.18384879725085</v>
      </c>
      <c r="P77" s="66">
        <v>10.59</v>
      </c>
      <c r="Q77" s="67" t="s">
        <v>13</v>
      </c>
      <c r="R77" s="60" t="s">
        <v>12</v>
      </c>
      <c r="S77" s="68" t="s">
        <v>11</v>
      </c>
      <c r="T77" s="60"/>
      <c r="U77" s="69"/>
      <c r="V77" s="70">
        <f>IF(X77&lt;95,"",X77)</f>
        <v>109</v>
      </c>
      <c r="X77" s="5">
        <f>IFERROR(ROUNDDOWN(N77/P77*100,0),"")</f>
        <v>109</v>
      </c>
    </row>
    <row r="78" spans="1:24" ht="24" customHeight="1" x14ac:dyDescent="0.2">
      <c r="A78" s="10"/>
      <c r="B78" s="9"/>
      <c r="C78" s="8"/>
      <c r="D78" s="59" t="s">
        <v>110</v>
      </c>
      <c r="E78" s="60" t="s">
        <v>18</v>
      </c>
      <c r="F78" s="61">
        <v>2.9990000000000001</v>
      </c>
      <c r="G78" s="60" t="s">
        <v>17</v>
      </c>
      <c r="H78" s="60" t="s">
        <v>16</v>
      </c>
      <c r="I78" s="60" t="s">
        <v>15</v>
      </c>
      <c r="J78" s="62">
        <v>2750</v>
      </c>
      <c r="K78" s="62">
        <v>5914</v>
      </c>
      <c r="L78" s="60">
        <v>2999</v>
      </c>
      <c r="M78" s="63" t="s">
        <v>14</v>
      </c>
      <c r="N78" s="64">
        <v>11.33</v>
      </c>
      <c r="O78" s="65">
        <f>IF(N78&gt;0,1/N78*37.7*68.6,"")</f>
        <v>228.26301853486322</v>
      </c>
      <c r="P78" s="66">
        <v>10.59</v>
      </c>
      <c r="Q78" s="67" t="s">
        <v>13</v>
      </c>
      <c r="R78" s="60" t="s">
        <v>12</v>
      </c>
      <c r="S78" s="68" t="s">
        <v>11</v>
      </c>
      <c r="T78" s="60"/>
      <c r="U78" s="69"/>
      <c r="V78" s="70">
        <f>IF(X78&lt;95,"",X78)</f>
        <v>106</v>
      </c>
      <c r="X78" s="5">
        <f>IFERROR(ROUNDDOWN(N78/P78*100,0),"")</f>
        <v>106</v>
      </c>
    </row>
    <row r="79" spans="1:24" ht="24" customHeight="1" x14ac:dyDescent="0.2">
      <c r="A79" s="10"/>
      <c r="B79" s="9"/>
      <c r="C79" s="8"/>
      <c r="D79" s="59" t="s">
        <v>109</v>
      </c>
      <c r="E79" s="60" t="s">
        <v>18</v>
      </c>
      <c r="F79" s="61">
        <v>2.9990000000000001</v>
      </c>
      <c r="G79" s="60" t="s">
        <v>17</v>
      </c>
      <c r="H79" s="60" t="s">
        <v>16</v>
      </c>
      <c r="I79" s="60" t="s">
        <v>33</v>
      </c>
      <c r="J79" s="62">
        <v>2496</v>
      </c>
      <c r="K79" s="62">
        <v>4661</v>
      </c>
      <c r="L79" s="60">
        <v>2000</v>
      </c>
      <c r="M79" s="63" t="s">
        <v>14</v>
      </c>
      <c r="N79" s="64">
        <v>13.26</v>
      </c>
      <c r="O79" s="65">
        <f>IF(N79&gt;0,1/N79*37.7*68.6,"")</f>
        <v>195.0392156862745</v>
      </c>
      <c r="P79" s="66">
        <v>11.93</v>
      </c>
      <c r="Q79" s="67" t="s">
        <v>13</v>
      </c>
      <c r="R79" s="60" t="s">
        <v>12</v>
      </c>
      <c r="S79" s="68" t="s">
        <v>11</v>
      </c>
      <c r="T79" s="60"/>
      <c r="U79" s="69"/>
      <c r="V79" s="70">
        <f>IF(X79&lt;95,"",X79)</f>
        <v>111</v>
      </c>
      <c r="X79" s="5">
        <f>IFERROR(ROUNDDOWN(N79/P79*100,0),"")</f>
        <v>111</v>
      </c>
    </row>
    <row r="80" spans="1:24" ht="24" customHeight="1" x14ac:dyDescent="0.2">
      <c r="A80" s="10"/>
      <c r="B80" s="9"/>
      <c r="C80" s="8"/>
      <c r="D80" s="59" t="s">
        <v>109</v>
      </c>
      <c r="E80" s="60" t="s">
        <v>18</v>
      </c>
      <c r="F80" s="61">
        <v>2.9990000000000001</v>
      </c>
      <c r="G80" s="60" t="s">
        <v>17</v>
      </c>
      <c r="H80" s="60" t="s">
        <v>16</v>
      </c>
      <c r="I80" s="60" t="s">
        <v>15</v>
      </c>
      <c r="J80" s="62">
        <v>2496</v>
      </c>
      <c r="K80" s="62">
        <v>4661</v>
      </c>
      <c r="L80" s="60">
        <v>2000</v>
      </c>
      <c r="M80" s="63" t="s">
        <v>14</v>
      </c>
      <c r="N80" s="64">
        <v>12.79</v>
      </c>
      <c r="O80" s="65">
        <f>IF(N80&gt;0,1/N80*37.7*68.6,"")</f>
        <v>202.20641125879595</v>
      </c>
      <c r="P80" s="66">
        <v>11.93</v>
      </c>
      <c r="Q80" s="67" t="s">
        <v>13</v>
      </c>
      <c r="R80" s="60" t="s">
        <v>12</v>
      </c>
      <c r="S80" s="68" t="s">
        <v>11</v>
      </c>
      <c r="T80" s="60"/>
      <c r="U80" s="69"/>
      <c r="V80" s="70">
        <f>IF(X80&lt;95,"",X80)</f>
        <v>107</v>
      </c>
      <c r="X80" s="5">
        <f>IFERROR(ROUNDDOWN(N80/P80*100,0),"")</f>
        <v>107</v>
      </c>
    </row>
    <row r="81" spans="1:24" ht="24" customHeight="1" x14ac:dyDescent="0.2">
      <c r="A81" s="10"/>
      <c r="B81" s="9"/>
      <c r="C81" s="8"/>
      <c r="D81" s="59" t="s">
        <v>109</v>
      </c>
      <c r="E81" s="60" t="s">
        <v>18</v>
      </c>
      <c r="F81" s="61">
        <v>2.9990000000000001</v>
      </c>
      <c r="G81" s="60" t="s">
        <v>17</v>
      </c>
      <c r="H81" s="60" t="s">
        <v>16</v>
      </c>
      <c r="I81" s="60" t="s">
        <v>33</v>
      </c>
      <c r="J81" s="62">
        <v>2750</v>
      </c>
      <c r="K81" s="62">
        <v>5914</v>
      </c>
      <c r="L81" s="60">
        <v>2999</v>
      </c>
      <c r="M81" s="63" t="s">
        <v>14</v>
      </c>
      <c r="N81" s="64">
        <v>11.64</v>
      </c>
      <c r="O81" s="65">
        <f>IF(N81&gt;0,1/N81*37.7*68.6,"")</f>
        <v>222.18384879725085</v>
      </c>
      <c r="P81" s="66">
        <v>10.59</v>
      </c>
      <c r="Q81" s="67" t="s">
        <v>13</v>
      </c>
      <c r="R81" s="60" t="s">
        <v>12</v>
      </c>
      <c r="S81" s="68" t="s">
        <v>11</v>
      </c>
      <c r="T81" s="60"/>
      <c r="U81" s="69"/>
      <c r="V81" s="70">
        <f>IF(X81&lt;95,"",X81)</f>
        <v>109</v>
      </c>
      <c r="X81" s="5">
        <f>IFERROR(ROUNDDOWN(N81/P81*100,0),"")</f>
        <v>109</v>
      </c>
    </row>
    <row r="82" spans="1:24" ht="24" customHeight="1" x14ac:dyDescent="0.2">
      <c r="A82" s="10"/>
      <c r="B82" s="9"/>
      <c r="C82" s="8"/>
      <c r="D82" s="59" t="s">
        <v>109</v>
      </c>
      <c r="E82" s="60" t="s">
        <v>18</v>
      </c>
      <c r="F82" s="61">
        <v>2.9990000000000001</v>
      </c>
      <c r="G82" s="60" t="s">
        <v>17</v>
      </c>
      <c r="H82" s="60" t="s">
        <v>16</v>
      </c>
      <c r="I82" s="60" t="s">
        <v>15</v>
      </c>
      <c r="J82" s="62">
        <v>2750</v>
      </c>
      <c r="K82" s="62">
        <v>5914</v>
      </c>
      <c r="L82" s="60">
        <v>2999</v>
      </c>
      <c r="M82" s="63" t="s">
        <v>14</v>
      </c>
      <c r="N82" s="64">
        <v>11.33</v>
      </c>
      <c r="O82" s="65">
        <f>IF(N82&gt;0,1/N82*37.7*68.6,"")</f>
        <v>228.26301853486322</v>
      </c>
      <c r="P82" s="66">
        <v>10.59</v>
      </c>
      <c r="Q82" s="67" t="s">
        <v>13</v>
      </c>
      <c r="R82" s="60" t="s">
        <v>12</v>
      </c>
      <c r="S82" s="68" t="s">
        <v>11</v>
      </c>
      <c r="T82" s="60"/>
      <c r="U82" s="69"/>
      <c r="V82" s="70">
        <f>IF(X82&lt;95,"",X82)</f>
        <v>106</v>
      </c>
      <c r="X82" s="5">
        <f>IFERROR(ROUNDDOWN(N82/P82*100,0),"")</f>
        <v>106</v>
      </c>
    </row>
    <row r="83" spans="1:24" ht="24" customHeight="1" x14ac:dyDescent="0.2">
      <c r="A83" s="10"/>
      <c r="B83" s="9"/>
      <c r="C83" s="8"/>
      <c r="D83" s="59" t="s">
        <v>108</v>
      </c>
      <c r="E83" s="60" t="s">
        <v>18</v>
      </c>
      <c r="F83" s="61">
        <v>2.9990000000000001</v>
      </c>
      <c r="G83" s="60" t="s">
        <v>17</v>
      </c>
      <c r="H83" s="60" t="s">
        <v>16</v>
      </c>
      <c r="I83" s="60" t="s">
        <v>33</v>
      </c>
      <c r="J83" s="62">
        <v>2496</v>
      </c>
      <c r="K83" s="62">
        <v>4661</v>
      </c>
      <c r="L83" s="60">
        <v>2000</v>
      </c>
      <c r="M83" s="63" t="s">
        <v>14</v>
      </c>
      <c r="N83" s="64">
        <v>13.26</v>
      </c>
      <c r="O83" s="65">
        <f>IF(N83&gt;0,1/N83*37.7*68.6,"")</f>
        <v>195.0392156862745</v>
      </c>
      <c r="P83" s="66">
        <v>11.93</v>
      </c>
      <c r="Q83" s="67" t="s">
        <v>13</v>
      </c>
      <c r="R83" s="60" t="s">
        <v>12</v>
      </c>
      <c r="S83" s="68" t="s">
        <v>11</v>
      </c>
      <c r="T83" s="60"/>
      <c r="U83" s="69"/>
      <c r="V83" s="70">
        <f>IF(X83&lt;95,"",X83)</f>
        <v>111</v>
      </c>
      <c r="X83" s="5">
        <f>IFERROR(ROUNDDOWN(N83/P83*100,0),"")</f>
        <v>111</v>
      </c>
    </row>
    <row r="84" spans="1:24" ht="24" customHeight="1" x14ac:dyDescent="0.2">
      <c r="A84" s="10"/>
      <c r="B84" s="9"/>
      <c r="C84" s="8"/>
      <c r="D84" s="59" t="s">
        <v>108</v>
      </c>
      <c r="E84" s="60" t="s">
        <v>18</v>
      </c>
      <c r="F84" s="61">
        <v>2.9990000000000001</v>
      </c>
      <c r="G84" s="60" t="s">
        <v>17</v>
      </c>
      <c r="H84" s="60" t="s">
        <v>16</v>
      </c>
      <c r="I84" s="60" t="s">
        <v>15</v>
      </c>
      <c r="J84" s="62">
        <v>2496</v>
      </c>
      <c r="K84" s="62">
        <v>4661</v>
      </c>
      <c r="L84" s="60">
        <v>2000</v>
      </c>
      <c r="M84" s="63" t="s">
        <v>14</v>
      </c>
      <c r="N84" s="64">
        <v>12.82</v>
      </c>
      <c r="O84" s="65">
        <f>IF(N84&gt;0,1/N84*37.7*68.6,"")</f>
        <v>201.73322932917318</v>
      </c>
      <c r="P84" s="66">
        <v>11.93</v>
      </c>
      <c r="Q84" s="67" t="s">
        <v>21</v>
      </c>
      <c r="R84" s="60" t="s">
        <v>12</v>
      </c>
      <c r="S84" s="68" t="s">
        <v>11</v>
      </c>
      <c r="T84" s="60"/>
      <c r="U84" s="69"/>
      <c r="V84" s="70">
        <f>IF(X84&lt;95,"",X84)</f>
        <v>107</v>
      </c>
      <c r="W84" s="2"/>
      <c r="X84" s="5">
        <f>IFERROR(ROUNDDOWN(N84/P84*100,0),"")</f>
        <v>107</v>
      </c>
    </row>
    <row r="85" spans="1:24" ht="24" customHeight="1" x14ac:dyDescent="0.2">
      <c r="A85" s="10"/>
      <c r="B85" s="9"/>
      <c r="C85" s="8"/>
      <c r="D85" s="59" t="s">
        <v>108</v>
      </c>
      <c r="E85" s="60" t="s">
        <v>18</v>
      </c>
      <c r="F85" s="61">
        <v>2.9990000000000001</v>
      </c>
      <c r="G85" s="60" t="s">
        <v>17</v>
      </c>
      <c r="H85" s="60" t="s">
        <v>16</v>
      </c>
      <c r="I85" s="60" t="s">
        <v>15</v>
      </c>
      <c r="J85" s="62">
        <v>2496</v>
      </c>
      <c r="K85" s="62">
        <v>4661</v>
      </c>
      <c r="L85" s="60">
        <v>2000</v>
      </c>
      <c r="M85" s="63" t="s">
        <v>14</v>
      </c>
      <c r="N85" s="64">
        <v>12.79</v>
      </c>
      <c r="O85" s="65">
        <f>IF(N85&gt;0,1/N85*37.7*68.6,"")</f>
        <v>202.20641125879595</v>
      </c>
      <c r="P85" s="66">
        <v>11.93</v>
      </c>
      <c r="Q85" s="67" t="s">
        <v>13</v>
      </c>
      <c r="R85" s="60" t="s">
        <v>12</v>
      </c>
      <c r="S85" s="68" t="s">
        <v>11</v>
      </c>
      <c r="T85" s="60"/>
      <c r="U85" s="69"/>
      <c r="V85" s="70">
        <f>IF(X85&lt;95,"",X85)</f>
        <v>107</v>
      </c>
      <c r="X85" s="5">
        <f>IFERROR(ROUNDDOWN(N85/P85*100,0),"")</f>
        <v>107</v>
      </c>
    </row>
    <row r="86" spans="1:24" ht="24" customHeight="1" x14ac:dyDescent="0.2">
      <c r="A86" s="10"/>
      <c r="B86" s="9"/>
      <c r="C86" s="8"/>
      <c r="D86" s="59" t="s">
        <v>108</v>
      </c>
      <c r="E86" s="60" t="s">
        <v>18</v>
      </c>
      <c r="F86" s="61">
        <v>2.9990000000000001</v>
      </c>
      <c r="G86" s="60" t="s">
        <v>17</v>
      </c>
      <c r="H86" s="60" t="s">
        <v>16</v>
      </c>
      <c r="I86" s="60" t="s">
        <v>15</v>
      </c>
      <c r="J86" s="62">
        <v>2750</v>
      </c>
      <c r="K86" s="62">
        <v>5914</v>
      </c>
      <c r="L86" s="60">
        <v>2999</v>
      </c>
      <c r="M86" s="63" t="s">
        <v>14</v>
      </c>
      <c r="N86" s="64">
        <v>11.66</v>
      </c>
      <c r="O86" s="65">
        <f>IF(N86&gt;0,1/N86*37.7*68.6,"")</f>
        <v>221.80274442538592</v>
      </c>
      <c r="P86" s="66">
        <v>10.59</v>
      </c>
      <c r="Q86" s="67" t="s">
        <v>21</v>
      </c>
      <c r="R86" s="60" t="s">
        <v>12</v>
      </c>
      <c r="S86" s="68" t="s">
        <v>11</v>
      </c>
      <c r="T86" s="60"/>
      <c r="U86" s="69"/>
      <c r="V86" s="70">
        <f>IF(X86&lt;95,"",X86)</f>
        <v>110</v>
      </c>
      <c r="W86" s="2"/>
      <c r="X86" s="5">
        <f>IFERROR(ROUNDDOWN(N86/P86*100,0),"")</f>
        <v>110</v>
      </c>
    </row>
    <row r="87" spans="1:24" ht="24" customHeight="1" x14ac:dyDescent="0.2">
      <c r="A87" s="10"/>
      <c r="B87" s="9"/>
      <c r="C87" s="8"/>
      <c r="D87" s="59" t="s">
        <v>108</v>
      </c>
      <c r="E87" s="60" t="s">
        <v>18</v>
      </c>
      <c r="F87" s="61">
        <v>2.9990000000000001</v>
      </c>
      <c r="G87" s="60" t="s">
        <v>17</v>
      </c>
      <c r="H87" s="60" t="s">
        <v>16</v>
      </c>
      <c r="I87" s="60" t="s">
        <v>33</v>
      </c>
      <c r="J87" s="62">
        <v>2750</v>
      </c>
      <c r="K87" s="62">
        <v>5914</v>
      </c>
      <c r="L87" s="60">
        <v>2999</v>
      </c>
      <c r="M87" s="63" t="s">
        <v>14</v>
      </c>
      <c r="N87" s="64">
        <v>11.64</v>
      </c>
      <c r="O87" s="65">
        <f>IF(N87&gt;0,1/N87*37.7*68.6,"")</f>
        <v>222.18384879725085</v>
      </c>
      <c r="P87" s="66">
        <v>10.59</v>
      </c>
      <c r="Q87" s="67" t="s">
        <v>13</v>
      </c>
      <c r="R87" s="60" t="s">
        <v>12</v>
      </c>
      <c r="S87" s="68" t="s">
        <v>11</v>
      </c>
      <c r="T87" s="60"/>
      <c r="U87" s="69"/>
      <c r="V87" s="70">
        <f>IF(X87&lt;95,"",X87)</f>
        <v>109</v>
      </c>
      <c r="X87" s="5">
        <f>IFERROR(ROUNDDOWN(N87/P87*100,0),"")</f>
        <v>109</v>
      </c>
    </row>
    <row r="88" spans="1:24" ht="24" customHeight="1" x14ac:dyDescent="0.2">
      <c r="A88" s="10"/>
      <c r="B88" s="9"/>
      <c r="C88" s="8"/>
      <c r="D88" s="59" t="s">
        <v>108</v>
      </c>
      <c r="E88" s="60" t="s">
        <v>18</v>
      </c>
      <c r="F88" s="61">
        <v>2.9990000000000001</v>
      </c>
      <c r="G88" s="60" t="s">
        <v>17</v>
      </c>
      <c r="H88" s="60" t="s">
        <v>16</v>
      </c>
      <c r="I88" s="60" t="s">
        <v>15</v>
      </c>
      <c r="J88" s="62">
        <v>2750</v>
      </c>
      <c r="K88" s="62">
        <v>5914</v>
      </c>
      <c r="L88" s="60">
        <v>2999</v>
      </c>
      <c r="M88" s="63" t="s">
        <v>14</v>
      </c>
      <c r="N88" s="64">
        <v>11.33</v>
      </c>
      <c r="O88" s="65">
        <f>IF(N88&gt;0,1/N88*37.7*68.6,"")</f>
        <v>228.26301853486322</v>
      </c>
      <c r="P88" s="66">
        <v>10.59</v>
      </c>
      <c r="Q88" s="67" t="s">
        <v>13</v>
      </c>
      <c r="R88" s="60" t="s">
        <v>12</v>
      </c>
      <c r="S88" s="68" t="s">
        <v>11</v>
      </c>
      <c r="T88" s="60"/>
      <c r="U88" s="69"/>
      <c r="V88" s="70">
        <f>IF(X88&lt;95,"",X88)</f>
        <v>106</v>
      </c>
      <c r="X88" s="5">
        <f>IFERROR(ROUNDDOWN(N88/P88*100,0),"")</f>
        <v>106</v>
      </c>
    </row>
    <row r="89" spans="1:24" ht="24" customHeight="1" x14ac:dyDescent="0.2">
      <c r="A89" s="10"/>
      <c r="B89" s="9"/>
      <c r="C89" s="8"/>
      <c r="D89" s="59" t="s">
        <v>108</v>
      </c>
      <c r="E89" s="60" t="s">
        <v>18</v>
      </c>
      <c r="F89" s="61">
        <v>2.9990000000000001</v>
      </c>
      <c r="G89" s="60" t="s">
        <v>17</v>
      </c>
      <c r="H89" s="60" t="s">
        <v>16</v>
      </c>
      <c r="I89" s="60" t="s">
        <v>33</v>
      </c>
      <c r="J89" s="62">
        <v>2913</v>
      </c>
      <c r="K89" s="62">
        <v>6715</v>
      </c>
      <c r="L89" s="60">
        <v>3637</v>
      </c>
      <c r="M89" s="63" t="s">
        <v>14</v>
      </c>
      <c r="N89" s="64">
        <v>10.6</v>
      </c>
      <c r="O89" s="65">
        <f>IF(N89&gt;0,1/N89*37.7*68.6,"")</f>
        <v>243.98301886792456</v>
      </c>
      <c r="P89" s="66">
        <v>9.91</v>
      </c>
      <c r="Q89" s="67" t="s">
        <v>21</v>
      </c>
      <c r="R89" s="60" t="s">
        <v>12</v>
      </c>
      <c r="S89" s="68" t="s">
        <v>11</v>
      </c>
      <c r="T89" s="60"/>
      <c r="U89" s="69"/>
      <c r="V89" s="70">
        <f>IF(X89&lt;95,"",X89)</f>
        <v>106</v>
      </c>
      <c r="W89" s="2"/>
      <c r="X89" s="5">
        <f>IFERROR(ROUNDDOWN(N89/P89*100,0),"")</f>
        <v>106</v>
      </c>
    </row>
    <row r="90" spans="1:24" ht="24" customHeight="1" x14ac:dyDescent="0.2">
      <c r="A90" s="10"/>
      <c r="B90" s="9"/>
      <c r="C90" s="8"/>
      <c r="D90" s="59" t="s">
        <v>108</v>
      </c>
      <c r="E90" s="60" t="s">
        <v>18</v>
      </c>
      <c r="F90" s="61">
        <v>2.9990000000000001</v>
      </c>
      <c r="G90" s="60" t="s">
        <v>17</v>
      </c>
      <c r="H90" s="60" t="s">
        <v>16</v>
      </c>
      <c r="I90" s="60" t="s">
        <v>33</v>
      </c>
      <c r="J90" s="62">
        <v>2913</v>
      </c>
      <c r="K90" s="62">
        <v>6715</v>
      </c>
      <c r="L90" s="60">
        <v>3637</v>
      </c>
      <c r="M90" s="63" t="s">
        <v>14</v>
      </c>
      <c r="N90" s="64">
        <v>10.33</v>
      </c>
      <c r="O90" s="65">
        <f>IF(N90&gt;0,1/N90*37.7*68.6,"")</f>
        <v>250.36011616650532</v>
      </c>
      <c r="P90" s="66">
        <v>9.91</v>
      </c>
      <c r="Q90" s="67" t="s">
        <v>13</v>
      </c>
      <c r="R90" s="60" t="s">
        <v>12</v>
      </c>
      <c r="S90" s="68" t="s">
        <v>11</v>
      </c>
      <c r="T90" s="60"/>
      <c r="U90" s="69"/>
      <c r="V90" s="70">
        <f>IF(X90&lt;95,"",X90)</f>
        <v>104</v>
      </c>
      <c r="X90" s="5">
        <f>IFERROR(ROUNDDOWN(N90/P90*100,0),"")</f>
        <v>104</v>
      </c>
    </row>
    <row r="91" spans="1:24" ht="24" customHeight="1" x14ac:dyDescent="0.2">
      <c r="A91" s="10"/>
      <c r="B91" s="9"/>
      <c r="C91" s="8"/>
      <c r="D91" s="59" t="s">
        <v>108</v>
      </c>
      <c r="E91" s="60" t="s">
        <v>18</v>
      </c>
      <c r="F91" s="61">
        <v>2.9990000000000001</v>
      </c>
      <c r="G91" s="60" t="s">
        <v>17</v>
      </c>
      <c r="H91" s="60" t="s">
        <v>16</v>
      </c>
      <c r="I91" s="60" t="s">
        <v>15</v>
      </c>
      <c r="J91" s="62">
        <v>2913</v>
      </c>
      <c r="K91" s="62">
        <v>6715</v>
      </c>
      <c r="L91" s="60">
        <v>3637</v>
      </c>
      <c r="M91" s="63" t="s">
        <v>14</v>
      </c>
      <c r="N91" s="64">
        <v>10.26</v>
      </c>
      <c r="O91" s="65">
        <f>IF(N91&gt;0,1/N91*37.7*68.6,"")</f>
        <v>252.0682261208577</v>
      </c>
      <c r="P91" s="66">
        <v>9.91</v>
      </c>
      <c r="Q91" s="67" t="s">
        <v>21</v>
      </c>
      <c r="R91" s="60" t="s">
        <v>12</v>
      </c>
      <c r="S91" s="68" t="s">
        <v>11</v>
      </c>
      <c r="T91" s="60"/>
      <c r="U91" s="69"/>
      <c r="V91" s="70">
        <f>IF(X91&lt;95,"",X91)</f>
        <v>103</v>
      </c>
      <c r="W91" s="2"/>
      <c r="X91" s="5">
        <f>IFERROR(ROUNDDOWN(N91/P91*100,0),"")</f>
        <v>103</v>
      </c>
    </row>
    <row r="92" spans="1:24" ht="24" customHeight="1" x14ac:dyDescent="0.2">
      <c r="A92" s="10"/>
      <c r="B92" s="9"/>
      <c r="C92" s="8"/>
      <c r="D92" s="59" t="s">
        <v>107</v>
      </c>
      <c r="E92" s="60" t="s">
        <v>18</v>
      </c>
      <c r="F92" s="61">
        <v>2.9990000000000001</v>
      </c>
      <c r="G92" s="60" t="s">
        <v>17</v>
      </c>
      <c r="H92" s="60" t="s">
        <v>16</v>
      </c>
      <c r="I92" s="60" t="s">
        <v>33</v>
      </c>
      <c r="J92" s="62">
        <v>2496</v>
      </c>
      <c r="K92" s="62">
        <v>4661</v>
      </c>
      <c r="L92" s="60">
        <v>2000</v>
      </c>
      <c r="M92" s="63" t="s">
        <v>14</v>
      </c>
      <c r="N92" s="64">
        <v>13.26</v>
      </c>
      <c r="O92" s="65">
        <f>IF(N92&gt;0,1/N92*37.7*68.6,"")</f>
        <v>195.0392156862745</v>
      </c>
      <c r="P92" s="66">
        <v>11.93</v>
      </c>
      <c r="Q92" s="67" t="s">
        <v>13</v>
      </c>
      <c r="R92" s="60" t="s">
        <v>12</v>
      </c>
      <c r="S92" s="68" t="s">
        <v>11</v>
      </c>
      <c r="T92" s="60"/>
      <c r="U92" s="69"/>
      <c r="V92" s="70">
        <f>IF(X92&lt;95,"",X92)</f>
        <v>111</v>
      </c>
      <c r="X92" s="5">
        <f>IFERROR(ROUNDDOWN(N92/P92*100,0),"")</f>
        <v>111</v>
      </c>
    </row>
    <row r="93" spans="1:24" ht="24" customHeight="1" x14ac:dyDescent="0.2">
      <c r="A93" s="10"/>
      <c r="B93" s="9"/>
      <c r="C93" s="8"/>
      <c r="D93" s="59" t="s">
        <v>107</v>
      </c>
      <c r="E93" s="60" t="s">
        <v>18</v>
      </c>
      <c r="F93" s="61">
        <v>2.9990000000000001</v>
      </c>
      <c r="G93" s="60" t="s">
        <v>17</v>
      </c>
      <c r="H93" s="60" t="s">
        <v>16</v>
      </c>
      <c r="I93" s="60" t="s">
        <v>15</v>
      </c>
      <c r="J93" s="62">
        <v>2496</v>
      </c>
      <c r="K93" s="62">
        <v>4661</v>
      </c>
      <c r="L93" s="60">
        <v>2000</v>
      </c>
      <c r="M93" s="63" t="s">
        <v>14</v>
      </c>
      <c r="N93" s="64">
        <v>12.79</v>
      </c>
      <c r="O93" s="65">
        <f>IF(N93&gt;0,1/N93*37.7*68.6,"")</f>
        <v>202.20641125879595</v>
      </c>
      <c r="P93" s="66">
        <v>11.93</v>
      </c>
      <c r="Q93" s="67" t="s">
        <v>13</v>
      </c>
      <c r="R93" s="60" t="s">
        <v>12</v>
      </c>
      <c r="S93" s="68" t="s">
        <v>11</v>
      </c>
      <c r="T93" s="60"/>
      <c r="U93" s="69"/>
      <c r="V93" s="70">
        <f>IF(X93&lt;95,"",X93)</f>
        <v>107</v>
      </c>
      <c r="X93" s="5">
        <f>IFERROR(ROUNDDOWN(N93/P93*100,0),"")</f>
        <v>107</v>
      </c>
    </row>
    <row r="94" spans="1:24" ht="24" customHeight="1" x14ac:dyDescent="0.2">
      <c r="A94" s="10"/>
      <c r="B94" s="9"/>
      <c r="C94" s="8"/>
      <c r="D94" s="59" t="s">
        <v>107</v>
      </c>
      <c r="E94" s="60" t="s">
        <v>18</v>
      </c>
      <c r="F94" s="61">
        <v>2.9990000000000001</v>
      </c>
      <c r="G94" s="60" t="s">
        <v>17</v>
      </c>
      <c r="H94" s="60" t="s">
        <v>16</v>
      </c>
      <c r="I94" s="60" t="s">
        <v>15</v>
      </c>
      <c r="J94" s="62">
        <v>2750</v>
      </c>
      <c r="K94" s="62">
        <v>5914</v>
      </c>
      <c r="L94" s="60">
        <v>2999</v>
      </c>
      <c r="M94" s="63" t="s">
        <v>14</v>
      </c>
      <c r="N94" s="64">
        <v>11.66</v>
      </c>
      <c r="O94" s="65">
        <f>IF(N94&gt;0,1/N94*37.7*68.6,"")</f>
        <v>221.80274442538592</v>
      </c>
      <c r="P94" s="66">
        <v>10.59</v>
      </c>
      <c r="Q94" s="67" t="s">
        <v>21</v>
      </c>
      <c r="R94" s="60" t="s">
        <v>12</v>
      </c>
      <c r="S94" s="68" t="s">
        <v>11</v>
      </c>
      <c r="T94" s="60"/>
      <c r="U94" s="69"/>
      <c r="V94" s="70">
        <f>IF(X94&lt;95,"",X94)</f>
        <v>110</v>
      </c>
      <c r="W94" s="2"/>
      <c r="X94" s="5">
        <f>IFERROR(ROUNDDOWN(N94/P94*100,0),"")</f>
        <v>110</v>
      </c>
    </row>
    <row r="95" spans="1:24" ht="24" customHeight="1" x14ac:dyDescent="0.2">
      <c r="A95" s="10"/>
      <c r="B95" s="9"/>
      <c r="C95" s="8"/>
      <c r="D95" s="59" t="s">
        <v>107</v>
      </c>
      <c r="E95" s="60" t="s">
        <v>18</v>
      </c>
      <c r="F95" s="61">
        <v>2.9990000000000001</v>
      </c>
      <c r="G95" s="60" t="s">
        <v>17</v>
      </c>
      <c r="H95" s="60" t="s">
        <v>16</v>
      </c>
      <c r="I95" s="60" t="s">
        <v>33</v>
      </c>
      <c r="J95" s="62">
        <v>2750</v>
      </c>
      <c r="K95" s="62">
        <v>5914</v>
      </c>
      <c r="L95" s="60">
        <v>2999</v>
      </c>
      <c r="M95" s="63" t="s">
        <v>14</v>
      </c>
      <c r="N95" s="64">
        <v>11.64</v>
      </c>
      <c r="O95" s="65">
        <f>IF(N95&gt;0,1/N95*37.7*68.6,"")</f>
        <v>222.18384879725085</v>
      </c>
      <c r="P95" s="66">
        <v>10.59</v>
      </c>
      <c r="Q95" s="67" t="s">
        <v>13</v>
      </c>
      <c r="R95" s="60" t="s">
        <v>12</v>
      </c>
      <c r="S95" s="68" t="s">
        <v>11</v>
      </c>
      <c r="T95" s="60"/>
      <c r="U95" s="69"/>
      <c r="V95" s="70">
        <f>IF(X95&lt;95,"",X95)</f>
        <v>109</v>
      </c>
      <c r="X95" s="5">
        <f>IFERROR(ROUNDDOWN(N95/P95*100,0),"")</f>
        <v>109</v>
      </c>
    </row>
    <row r="96" spans="1:24" ht="24" customHeight="1" x14ac:dyDescent="0.2">
      <c r="A96" s="10"/>
      <c r="B96" s="9"/>
      <c r="C96" s="8"/>
      <c r="D96" s="59" t="s">
        <v>107</v>
      </c>
      <c r="E96" s="60" t="s">
        <v>18</v>
      </c>
      <c r="F96" s="61">
        <v>2.9990000000000001</v>
      </c>
      <c r="G96" s="60" t="s">
        <v>17</v>
      </c>
      <c r="H96" s="60" t="s">
        <v>16</v>
      </c>
      <c r="I96" s="60" t="s">
        <v>15</v>
      </c>
      <c r="J96" s="62">
        <v>2750</v>
      </c>
      <c r="K96" s="62">
        <v>5914</v>
      </c>
      <c r="L96" s="60">
        <v>2999</v>
      </c>
      <c r="M96" s="63" t="s">
        <v>14</v>
      </c>
      <c r="N96" s="64">
        <v>11.33</v>
      </c>
      <c r="O96" s="65">
        <f>IF(N96&gt;0,1/N96*37.7*68.6,"")</f>
        <v>228.26301853486322</v>
      </c>
      <c r="P96" s="66">
        <v>10.59</v>
      </c>
      <c r="Q96" s="67" t="s">
        <v>13</v>
      </c>
      <c r="R96" s="60" t="s">
        <v>12</v>
      </c>
      <c r="S96" s="68" t="s">
        <v>11</v>
      </c>
      <c r="T96" s="60"/>
      <c r="U96" s="69"/>
      <c r="V96" s="70">
        <f>IF(X96&lt;95,"",X96)</f>
        <v>106</v>
      </c>
      <c r="X96" s="5">
        <f>IFERROR(ROUNDDOWN(N96/P96*100,0),"")</f>
        <v>106</v>
      </c>
    </row>
    <row r="97" spans="1:24" ht="24" customHeight="1" x14ac:dyDescent="0.2">
      <c r="A97" s="10"/>
      <c r="B97" s="9"/>
      <c r="C97" s="8"/>
      <c r="D97" s="59" t="s">
        <v>107</v>
      </c>
      <c r="E97" s="60" t="s">
        <v>18</v>
      </c>
      <c r="F97" s="61">
        <v>2.9990000000000001</v>
      </c>
      <c r="G97" s="60" t="s">
        <v>17</v>
      </c>
      <c r="H97" s="60" t="s">
        <v>16</v>
      </c>
      <c r="I97" s="60" t="s">
        <v>33</v>
      </c>
      <c r="J97" s="62">
        <v>2913</v>
      </c>
      <c r="K97" s="62">
        <v>6715</v>
      </c>
      <c r="L97" s="60">
        <v>3637</v>
      </c>
      <c r="M97" s="63" t="s">
        <v>14</v>
      </c>
      <c r="N97" s="64">
        <v>10.6</v>
      </c>
      <c r="O97" s="65">
        <f>IF(N97&gt;0,1/N97*37.7*68.6,"")</f>
        <v>243.98301886792456</v>
      </c>
      <c r="P97" s="66">
        <v>9.91</v>
      </c>
      <c r="Q97" s="67" t="s">
        <v>21</v>
      </c>
      <c r="R97" s="60" t="s">
        <v>12</v>
      </c>
      <c r="S97" s="68" t="s">
        <v>11</v>
      </c>
      <c r="T97" s="60"/>
      <c r="U97" s="69"/>
      <c r="V97" s="70">
        <f>IF(X97&lt;95,"",X97)</f>
        <v>106</v>
      </c>
      <c r="W97" s="2"/>
      <c r="X97" s="5">
        <f>IFERROR(ROUNDDOWN(N97/P97*100,0),"")</f>
        <v>106</v>
      </c>
    </row>
    <row r="98" spans="1:24" ht="24" customHeight="1" x14ac:dyDescent="0.2">
      <c r="A98" s="10"/>
      <c r="B98" s="9"/>
      <c r="C98" s="8"/>
      <c r="D98" s="59" t="s">
        <v>107</v>
      </c>
      <c r="E98" s="60" t="s">
        <v>18</v>
      </c>
      <c r="F98" s="61">
        <v>2.9990000000000001</v>
      </c>
      <c r="G98" s="60" t="s">
        <v>17</v>
      </c>
      <c r="H98" s="60" t="s">
        <v>16</v>
      </c>
      <c r="I98" s="60" t="s">
        <v>33</v>
      </c>
      <c r="J98" s="62">
        <v>2913</v>
      </c>
      <c r="K98" s="62">
        <v>6715</v>
      </c>
      <c r="L98" s="60">
        <v>3637</v>
      </c>
      <c r="M98" s="63" t="s">
        <v>14</v>
      </c>
      <c r="N98" s="64">
        <v>10.33</v>
      </c>
      <c r="O98" s="65">
        <f>IF(N98&gt;0,1/N98*37.7*68.6,"")</f>
        <v>250.36011616650532</v>
      </c>
      <c r="P98" s="66">
        <v>9.91</v>
      </c>
      <c r="Q98" s="67" t="s">
        <v>13</v>
      </c>
      <c r="R98" s="60" t="s">
        <v>12</v>
      </c>
      <c r="S98" s="68" t="s">
        <v>11</v>
      </c>
      <c r="T98" s="60"/>
      <c r="U98" s="69"/>
      <c r="V98" s="70">
        <f>IF(X98&lt;95,"",X98)</f>
        <v>104</v>
      </c>
      <c r="X98" s="5">
        <f>IFERROR(ROUNDDOWN(N98/P98*100,0),"")</f>
        <v>104</v>
      </c>
    </row>
    <row r="99" spans="1:24" ht="24" customHeight="1" x14ac:dyDescent="0.2">
      <c r="A99" s="10"/>
      <c r="B99" s="9"/>
      <c r="C99" s="8"/>
      <c r="D99" s="59" t="s">
        <v>107</v>
      </c>
      <c r="E99" s="60" t="s">
        <v>18</v>
      </c>
      <c r="F99" s="61">
        <v>2.9990000000000001</v>
      </c>
      <c r="G99" s="60" t="s">
        <v>17</v>
      </c>
      <c r="H99" s="60" t="s">
        <v>16</v>
      </c>
      <c r="I99" s="60" t="s">
        <v>15</v>
      </c>
      <c r="J99" s="62">
        <v>2913</v>
      </c>
      <c r="K99" s="62">
        <v>6715</v>
      </c>
      <c r="L99" s="60">
        <v>3637</v>
      </c>
      <c r="M99" s="63" t="s">
        <v>14</v>
      </c>
      <c r="N99" s="64">
        <v>10.26</v>
      </c>
      <c r="O99" s="65">
        <f>IF(N99&gt;0,1/N99*37.7*68.6,"")</f>
        <v>252.0682261208577</v>
      </c>
      <c r="P99" s="66">
        <v>9.91</v>
      </c>
      <c r="Q99" s="67" t="s">
        <v>21</v>
      </c>
      <c r="R99" s="60" t="s">
        <v>12</v>
      </c>
      <c r="S99" s="68" t="s">
        <v>11</v>
      </c>
      <c r="T99" s="60"/>
      <c r="U99" s="69"/>
      <c r="V99" s="70">
        <f>IF(X99&lt;95,"",X99)</f>
        <v>103</v>
      </c>
      <c r="W99" s="2"/>
      <c r="X99" s="5">
        <f>IFERROR(ROUNDDOWN(N99/P99*100,0),"")</f>
        <v>103</v>
      </c>
    </row>
    <row r="100" spans="1:24" ht="24" customHeight="1" x14ac:dyDescent="0.2">
      <c r="A100" s="10"/>
      <c r="B100" s="9"/>
      <c r="C100" s="8"/>
      <c r="D100" s="59" t="s">
        <v>106</v>
      </c>
      <c r="E100" s="60" t="s">
        <v>18</v>
      </c>
      <c r="F100" s="61">
        <v>2.9990000000000001</v>
      </c>
      <c r="G100" s="60" t="s">
        <v>17</v>
      </c>
      <c r="H100" s="60" t="s">
        <v>16</v>
      </c>
      <c r="I100" s="60" t="s">
        <v>33</v>
      </c>
      <c r="J100" s="62">
        <v>2496</v>
      </c>
      <c r="K100" s="62">
        <v>4661</v>
      </c>
      <c r="L100" s="60">
        <v>2000</v>
      </c>
      <c r="M100" s="63" t="s">
        <v>14</v>
      </c>
      <c r="N100" s="64">
        <v>13.26</v>
      </c>
      <c r="O100" s="65">
        <f>IF(N100&gt;0,1/N100*37.7*68.6,"")</f>
        <v>195.0392156862745</v>
      </c>
      <c r="P100" s="66">
        <v>11.93</v>
      </c>
      <c r="Q100" s="67" t="s">
        <v>13</v>
      </c>
      <c r="R100" s="60" t="s">
        <v>12</v>
      </c>
      <c r="S100" s="68" t="s">
        <v>11</v>
      </c>
      <c r="T100" s="60"/>
      <c r="U100" s="69"/>
      <c r="V100" s="70">
        <f>IF(X100&lt;95,"",X100)</f>
        <v>111</v>
      </c>
      <c r="X100" s="5">
        <f>IFERROR(ROUNDDOWN(N100/P100*100,0),"")</f>
        <v>111</v>
      </c>
    </row>
    <row r="101" spans="1:24" ht="24" customHeight="1" x14ac:dyDescent="0.2">
      <c r="A101" s="10"/>
      <c r="B101" s="9"/>
      <c r="C101" s="8"/>
      <c r="D101" s="59" t="s">
        <v>106</v>
      </c>
      <c r="E101" s="60" t="s">
        <v>18</v>
      </c>
      <c r="F101" s="61">
        <v>2.9990000000000001</v>
      </c>
      <c r="G101" s="60" t="s">
        <v>17</v>
      </c>
      <c r="H101" s="60" t="s">
        <v>16</v>
      </c>
      <c r="I101" s="60" t="s">
        <v>15</v>
      </c>
      <c r="J101" s="62">
        <v>2496</v>
      </c>
      <c r="K101" s="62">
        <v>4661</v>
      </c>
      <c r="L101" s="60">
        <v>2000</v>
      </c>
      <c r="M101" s="63" t="s">
        <v>14</v>
      </c>
      <c r="N101" s="64">
        <v>12.82</v>
      </c>
      <c r="O101" s="65">
        <f>IF(N101&gt;0,1/N101*37.7*68.6,"")</f>
        <v>201.73322932917318</v>
      </c>
      <c r="P101" s="66">
        <v>11.93</v>
      </c>
      <c r="Q101" s="67" t="s">
        <v>21</v>
      </c>
      <c r="R101" s="60" t="s">
        <v>12</v>
      </c>
      <c r="S101" s="68" t="s">
        <v>11</v>
      </c>
      <c r="T101" s="60"/>
      <c r="U101" s="69"/>
      <c r="V101" s="70">
        <f>IF(X101&lt;95,"",X101)</f>
        <v>107</v>
      </c>
      <c r="W101" s="2"/>
      <c r="X101" s="5">
        <f>IFERROR(ROUNDDOWN(N101/P101*100,0),"")</f>
        <v>107</v>
      </c>
    </row>
    <row r="102" spans="1:24" ht="24" customHeight="1" x14ac:dyDescent="0.2">
      <c r="A102" s="10"/>
      <c r="B102" s="9"/>
      <c r="C102" s="8"/>
      <c r="D102" s="59" t="s">
        <v>106</v>
      </c>
      <c r="E102" s="60" t="s">
        <v>18</v>
      </c>
      <c r="F102" s="61">
        <v>2.9990000000000001</v>
      </c>
      <c r="G102" s="60" t="s">
        <v>17</v>
      </c>
      <c r="H102" s="60" t="s">
        <v>16</v>
      </c>
      <c r="I102" s="60" t="s">
        <v>15</v>
      </c>
      <c r="J102" s="62">
        <v>2496</v>
      </c>
      <c r="K102" s="62">
        <v>4661</v>
      </c>
      <c r="L102" s="60">
        <v>2000</v>
      </c>
      <c r="M102" s="63" t="s">
        <v>14</v>
      </c>
      <c r="N102" s="64">
        <v>12.79</v>
      </c>
      <c r="O102" s="65">
        <f>IF(N102&gt;0,1/N102*37.7*68.6,"")</f>
        <v>202.20641125879595</v>
      </c>
      <c r="P102" s="66">
        <v>11.93</v>
      </c>
      <c r="Q102" s="67" t="s">
        <v>13</v>
      </c>
      <c r="R102" s="60" t="s">
        <v>12</v>
      </c>
      <c r="S102" s="68" t="s">
        <v>11</v>
      </c>
      <c r="T102" s="60"/>
      <c r="U102" s="69"/>
      <c r="V102" s="70">
        <f>IF(X102&lt;95,"",X102)</f>
        <v>107</v>
      </c>
      <c r="X102" s="5">
        <f>IFERROR(ROUNDDOWN(N102/P102*100,0),"")</f>
        <v>107</v>
      </c>
    </row>
    <row r="103" spans="1:24" ht="24" customHeight="1" x14ac:dyDescent="0.2">
      <c r="A103" s="10"/>
      <c r="B103" s="9"/>
      <c r="C103" s="8"/>
      <c r="D103" s="59" t="s">
        <v>106</v>
      </c>
      <c r="E103" s="60" t="s">
        <v>18</v>
      </c>
      <c r="F103" s="61">
        <v>2.9990000000000001</v>
      </c>
      <c r="G103" s="60" t="s">
        <v>17</v>
      </c>
      <c r="H103" s="60" t="s">
        <v>16</v>
      </c>
      <c r="I103" s="60" t="s">
        <v>15</v>
      </c>
      <c r="J103" s="62">
        <v>2750</v>
      </c>
      <c r="K103" s="62">
        <v>5914</v>
      </c>
      <c r="L103" s="60">
        <v>2999</v>
      </c>
      <c r="M103" s="63" t="s">
        <v>14</v>
      </c>
      <c r="N103" s="64">
        <v>11.66</v>
      </c>
      <c r="O103" s="65">
        <f>IF(N103&gt;0,1/N103*37.7*68.6,"")</f>
        <v>221.80274442538592</v>
      </c>
      <c r="P103" s="66">
        <v>10.59</v>
      </c>
      <c r="Q103" s="67" t="s">
        <v>21</v>
      </c>
      <c r="R103" s="60" t="s">
        <v>12</v>
      </c>
      <c r="S103" s="68" t="s">
        <v>11</v>
      </c>
      <c r="T103" s="60"/>
      <c r="U103" s="69"/>
      <c r="V103" s="70">
        <f>IF(X103&lt;95,"",X103)</f>
        <v>110</v>
      </c>
      <c r="W103" s="2"/>
      <c r="X103" s="5">
        <f>IFERROR(ROUNDDOWN(N103/P103*100,0),"")</f>
        <v>110</v>
      </c>
    </row>
    <row r="104" spans="1:24" ht="24" customHeight="1" x14ac:dyDescent="0.2">
      <c r="A104" s="10"/>
      <c r="B104" s="9"/>
      <c r="C104" s="8"/>
      <c r="D104" s="59" t="s">
        <v>106</v>
      </c>
      <c r="E104" s="60" t="s">
        <v>18</v>
      </c>
      <c r="F104" s="61">
        <v>2.9990000000000001</v>
      </c>
      <c r="G104" s="60" t="s">
        <v>17</v>
      </c>
      <c r="H104" s="60" t="s">
        <v>16</v>
      </c>
      <c r="I104" s="60" t="s">
        <v>33</v>
      </c>
      <c r="J104" s="62">
        <v>2750</v>
      </c>
      <c r="K104" s="62">
        <v>5914</v>
      </c>
      <c r="L104" s="60">
        <v>2999</v>
      </c>
      <c r="M104" s="63" t="s">
        <v>14</v>
      </c>
      <c r="N104" s="64">
        <v>11.64</v>
      </c>
      <c r="O104" s="65">
        <f>IF(N104&gt;0,1/N104*37.7*68.6,"")</f>
        <v>222.18384879725085</v>
      </c>
      <c r="P104" s="66">
        <v>10.59</v>
      </c>
      <c r="Q104" s="67" t="s">
        <v>13</v>
      </c>
      <c r="R104" s="60" t="s">
        <v>12</v>
      </c>
      <c r="S104" s="68" t="s">
        <v>11</v>
      </c>
      <c r="T104" s="60"/>
      <c r="U104" s="69"/>
      <c r="V104" s="70">
        <f>IF(X104&lt;95,"",X104)</f>
        <v>109</v>
      </c>
      <c r="X104" s="5">
        <f>IFERROR(ROUNDDOWN(N104/P104*100,0),"")</f>
        <v>109</v>
      </c>
    </row>
    <row r="105" spans="1:24" ht="24" customHeight="1" x14ac:dyDescent="0.2">
      <c r="A105" s="10"/>
      <c r="B105" s="9"/>
      <c r="C105" s="8"/>
      <c r="D105" s="59" t="s">
        <v>106</v>
      </c>
      <c r="E105" s="60" t="s">
        <v>18</v>
      </c>
      <c r="F105" s="61">
        <v>2.9990000000000001</v>
      </c>
      <c r="G105" s="60" t="s">
        <v>17</v>
      </c>
      <c r="H105" s="60" t="s">
        <v>16</v>
      </c>
      <c r="I105" s="60" t="s">
        <v>15</v>
      </c>
      <c r="J105" s="62">
        <v>2750</v>
      </c>
      <c r="K105" s="62">
        <v>5914</v>
      </c>
      <c r="L105" s="60">
        <v>2999</v>
      </c>
      <c r="M105" s="63" t="s">
        <v>14</v>
      </c>
      <c r="N105" s="64">
        <v>11.33</v>
      </c>
      <c r="O105" s="65">
        <f>IF(N105&gt;0,1/N105*37.7*68.6,"")</f>
        <v>228.26301853486322</v>
      </c>
      <c r="P105" s="66">
        <v>10.59</v>
      </c>
      <c r="Q105" s="67" t="s">
        <v>13</v>
      </c>
      <c r="R105" s="60" t="s">
        <v>12</v>
      </c>
      <c r="S105" s="68" t="s">
        <v>11</v>
      </c>
      <c r="T105" s="60"/>
      <c r="U105" s="69"/>
      <c r="V105" s="70">
        <f>IF(X105&lt;95,"",X105)</f>
        <v>106</v>
      </c>
      <c r="X105" s="5">
        <f>IFERROR(ROUNDDOWN(N105/P105*100,0),"")</f>
        <v>106</v>
      </c>
    </row>
    <row r="106" spans="1:24" ht="24" customHeight="1" x14ac:dyDescent="0.2">
      <c r="A106" s="10"/>
      <c r="B106" s="9"/>
      <c r="C106" s="8"/>
      <c r="D106" s="59" t="s">
        <v>105</v>
      </c>
      <c r="E106" s="60" t="s">
        <v>18</v>
      </c>
      <c r="F106" s="61">
        <v>2.9990000000000001</v>
      </c>
      <c r="G106" s="60" t="s">
        <v>17</v>
      </c>
      <c r="H106" s="60" t="s">
        <v>16</v>
      </c>
      <c r="I106" s="60" t="s">
        <v>33</v>
      </c>
      <c r="J106" s="62">
        <v>2496</v>
      </c>
      <c r="K106" s="62">
        <v>4661</v>
      </c>
      <c r="L106" s="60">
        <v>2000</v>
      </c>
      <c r="M106" s="63" t="s">
        <v>14</v>
      </c>
      <c r="N106" s="64">
        <v>13.26</v>
      </c>
      <c r="O106" s="65">
        <f>IF(N106&gt;0,1/N106*37.7*68.6,"")</f>
        <v>195.0392156862745</v>
      </c>
      <c r="P106" s="66">
        <v>11.93</v>
      </c>
      <c r="Q106" s="67" t="s">
        <v>13</v>
      </c>
      <c r="R106" s="60" t="s">
        <v>12</v>
      </c>
      <c r="S106" s="68" t="s">
        <v>11</v>
      </c>
      <c r="T106" s="60"/>
      <c r="U106" s="69"/>
      <c r="V106" s="70">
        <f>IF(X106&lt;95,"",X106)</f>
        <v>111</v>
      </c>
      <c r="X106" s="5">
        <f>IFERROR(ROUNDDOWN(N106/P106*100,0),"")</f>
        <v>111</v>
      </c>
    </row>
    <row r="107" spans="1:24" ht="24" customHeight="1" x14ac:dyDescent="0.2">
      <c r="A107" s="10"/>
      <c r="B107" s="9"/>
      <c r="C107" s="8"/>
      <c r="D107" s="59" t="s">
        <v>105</v>
      </c>
      <c r="E107" s="60" t="s">
        <v>18</v>
      </c>
      <c r="F107" s="61">
        <v>2.9990000000000001</v>
      </c>
      <c r="G107" s="60" t="s">
        <v>17</v>
      </c>
      <c r="H107" s="60" t="s">
        <v>16</v>
      </c>
      <c r="I107" s="60" t="s">
        <v>15</v>
      </c>
      <c r="J107" s="62">
        <v>2496</v>
      </c>
      <c r="K107" s="62">
        <v>4661</v>
      </c>
      <c r="L107" s="60">
        <v>2000</v>
      </c>
      <c r="M107" s="63" t="s">
        <v>14</v>
      </c>
      <c r="N107" s="64">
        <v>12.82</v>
      </c>
      <c r="O107" s="65">
        <f>IF(N107&gt;0,1/N107*37.7*68.6,"")</f>
        <v>201.73322932917318</v>
      </c>
      <c r="P107" s="66">
        <v>11.93</v>
      </c>
      <c r="Q107" s="67" t="s">
        <v>21</v>
      </c>
      <c r="R107" s="60" t="s">
        <v>12</v>
      </c>
      <c r="S107" s="68" t="s">
        <v>11</v>
      </c>
      <c r="T107" s="60"/>
      <c r="U107" s="69"/>
      <c r="V107" s="70">
        <f>IF(X107&lt;95,"",X107)</f>
        <v>107</v>
      </c>
      <c r="W107" s="2"/>
      <c r="X107" s="5">
        <f>IFERROR(ROUNDDOWN(N107/P107*100,0),"")</f>
        <v>107</v>
      </c>
    </row>
    <row r="108" spans="1:24" ht="24" customHeight="1" x14ac:dyDescent="0.2">
      <c r="A108" s="10"/>
      <c r="B108" s="9"/>
      <c r="C108" s="8"/>
      <c r="D108" s="59" t="s">
        <v>105</v>
      </c>
      <c r="E108" s="60" t="s">
        <v>18</v>
      </c>
      <c r="F108" s="61">
        <v>2.9990000000000001</v>
      </c>
      <c r="G108" s="60" t="s">
        <v>17</v>
      </c>
      <c r="H108" s="60" t="s">
        <v>16</v>
      </c>
      <c r="I108" s="60" t="s">
        <v>15</v>
      </c>
      <c r="J108" s="62">
        <v>2496</v>
      </c>
      <c r="K108" s="62">
        <v>4661</v>
      </c>
      <c r="L108" s="60">
        <v>2000</v>
      </c>
      <c r="M108" s="63" t="s">
        <v>14</v>
      </c>
      <c r="N108" s="64">
        <v>12.79</v>
      </c>
      <c r="O108" s="65">
        <f>IF(N108&gt;0,1/N108*37.7*68.6,"")</f>
        <v>202.20641125879595</v>
      </c>
      <c r="P108" s="66">
        <v>11.93</v>
      </c>
      <c r="Q108" s="67" t="s">
        <v>13</v>
      </c>
      <c r="R108" s="60" t="s">
        <v>12</v>
      </c>
      <c r="S108" s="68" t="s">
        <v>11</v>
      </c>
      <c r="T108" s="60"/>
      <c r="U108" s="69"/>
      <c r="V108" s="70">
        <f>IF(X108&lt;95,"",X108)</f>
        <v>107</v>
      </c>
      <c r="X108" s="5">
        <f>IFERROR(ROUNDDOWN(N108/P108*100,0),"")</f>
        <v>107</v>
      </c>
    </row>
    <row r="109" spans="1:24" ht="24" customHeight="1" x14ac:dyDescent="0.2">
      <c r="A109" s="10"/>
      <c r="B109" s="9"/>
      <c r="C109" s="8"/>
      <c r="D109" s="59" t="s">
        <v>105</v>
      </c>
      <c r="E109" s="60" t="s">
        <v>18</v>
      </c>
      <c r="F109" s="61">
        <v>2.9990000000000001</v>
      </c>
      <c r="G109" s="60" t="s">
        <v>17</v>
      </c>
      <c r="H109" s="60" t="s">
        <v>16</v>
      </c>
      <c r="I109" s="60" t="s">
        <v>15</v>
      </c>
      <c r="J109" s="62">
        <v>2750</v>
      </c>
      <c r="K109" s="62">
        <v>5914</v>
      </c>
      <c r="L109" s="60">
        <v>2999</v>
      </c>
      <c r="M109" s="63" t="s">
        <v>14</v>
      </c>
      <c r="N109" s="64">
        <v>11.66</v>
      </c>
      <c r="O109" s="65">
        <f>IF(N109&gt;0,1/N109*37.7*68.6,"")</f>
        <v>221.80274442538592</v>
      </c>
      <c r="P109" s="66">
        <v>10.59</v>
      </c>
      <c r="Q109" s="67" t="s">
        <v>21</v>
      </c>
      <c r="R109" s="60" t="s">
        <v>12</v>
      </c>
      <c r="S109" s="68" t="s">
        <v>11</v>
      </c>
      <c r="T109" s="60"/>
      <c r="U109" s="69"/>
      <c r="V109" s="70">
        <f>IF(X109&lt;95,"",X109)</f>
        <v>110</v>
      </c>
      <c r="W109" s="2"/>
      <c r="X109" s="5">
        <f>IFERROR(ROUNDDOWN(N109/P109*100,0),"")</f>
        <v>110</v>
      </c>
    </row>
    <row r="110" spans="1:24" ht="24" customHeight="1" x14ac:dyDescent="0.2">
      <c r="A110" s="10"/>
      <c r="B110" s="9"/>
      <c r="C110" s="8"/>
      <c r="D110" s="59" t="s">
        <v>105</v>
      </c>
      <c r="E110" s="60" t="s">
        <v>18</v>
      </c>
      <c r="F110" s="61">
        <v>2.9990000000000001</v>
      </c>
      <c r="G110" s="60" t="s">
        <v>17</v>
      </c>
      <c r="H110" s="60" t="s">
        <v>16</v>
      </c>
      <c r="I110" s="60" t="s">
        <v>33</v>
      </c>
      <c r="J110" s="62">
        <v>2750</v>
      </c>
      <c r="K110" s="62">
        <v>5914</v>
      </c>
      <c r="L110" s="60">
        <v>2999</v>
      </c>
      <c r="M110" s="63" t="s">
        <v>14</v>
      </c>
      <c r="N110" s="64">
        <v>11.64</v>
      </c>
      <c r="O110" s="65">
        <f>IF(N110&gt;0,1/N110*37.7*68.6,"")</f>
        <v>222.18384879725085</v>
      </c>
      <c r="P110" s="66">
        <v>10.59</v>
      </c>
      <c r="Q110" s="67" t="s">
        <v>13</v>
      </c>
      <c r="R110" s="60" t="s">
        <v>12</v>
      </c>
      <c r="S110" s="68" t="s">
        <v>11</v>
      </c>
      <c r="T110" s="60"/>
      <c r="U110" s="69"/>
      <c r="V110" s="70">
        <f>IF(X110&lt;95,"",X110)</f>
        <v>109</v>
      </c>
      <c r="X110" s="5">
        <f>IFERROR(ROUNDDOWN(N110/P110*100,0),"")</f>
        <v>109</v>
      </c>
    </row>
    <row r="111" spans="1:24" ht="24" customHeight="1" x14ac:dyDescent="0.2">
      <c r="A111" s="10"/>
      <c r="B111" s="9"/>
      <c r="C111" s="8"/>
      <c r="D111" s="59" t="s">
        <v>105</v>
      </c>
      <c r="E111" s="60" t="s">
        <v>18</v>
      </c>
      <c r="F111" s="61">
        <v>2.9990000000000001</v>
      </c>
      <c r="G111" s="60" t="s">
        <v>17</v>
      </c>
      <c r="H111" s="60" t="s">
        <v>16</v>
      </c>
      <c r="I111" s="60" t="s">
        <v>15</v>
      </c>
      <c r="J111" s="62">
        <v>2750</v>
      </c>
      <c r="K111" s="62">
        <v>5914</v>
      </c>
      <c r="L111" s="60">
        <v>2999</v>
      </c>
      <c r="M111" s="63" t="s">
        <v>14</v>
      </c>
      <c r="N111" s="64">
        <v>11.33</v>
      </c>
      <c r="O111" s="65">
        <f>IF(N111&gt;0,1/N111*37.7*68.6,"")</f>
        <v>228.26301853486322</v>
      </c>
      <c r="P111" s="66">
        <v>10.59</v>
      </c>
      <c r="Q111" s="67" t="s">
        <v>13</v>
      </c>
      <c r="R111" s="60" t="s">
        <v>12</v>
      </c>
      <c r="S111" s="68" t="s">
        <v>11</v>
      </c>
      <c r="T111" s="60"/>
      <c r="U111" s="69"/>
      <c r="V111" s="70">
        <f>IF(X111&lt;95,"",X111)</f>
        <v>106</v>
      </c>
      <c r="X111" s="5">
        <f>IFERROR(ROUNDDOWN(N111/P111*100,0),"")</f>
        <v>106</v>
      </c>
    </row>
    <row r="112" spans="1:24" ht="24" customHeight="1" x14ac:dyDescent="0.2">
      <c r="A112" s="10"/>
      <c r="B112" s="9"/>
      <c r="C112" s="8"/>
      <c r="D112" s="59" t="s">
        <v>104</v>
      </c>
      <c r="E112" s="60" t="s">
        <v>18</v>
      </c>
      <c r="F112" s="61">
        <v>2.9990000000000001</v>
      </c>
      <c r="G112" s="60" t="s">
        <v>17</v>
      </c>
      <c r="H112" s="60" t="s">
        <v>16</v>
      </c>
      <c r="I112" s="60" t="s">
        <v>33</v>
      </c>
      <c r="J112" s="62">
        <v>2496</v>
      </c>
      <c r="K112" s="62">
        <v>4661</v>
      </c>
      <c r="L112" s="60">
        <v>2000</v>
      </c>
      <c r="M112" s="63" t="s">
        <v>14</v>
      </c>
      <c r="N112" s="64">
        <v>13.26</v>
      </c>
      <c r="O112" s="65">
        <f>IF(N112&gt;0,1/N112*37.7*68.6,"")</f>
        <v>195.0392156862745</v>
      </c>
      <c r="P112" s="66">
        <v>11.93</v>
      </c>
      <c r="Q112" s="67" t="s">
        <v>13</v>
      </c>
      <c r="R112" s="60" t="s">
        <v>12</v>
      </c>
      <c r="S112" s="68" t="s">
        <v>11</v>
      </c>
      <c r="T112" s="60"/>
      <c r="U112" s="69"/>
      <c r="V112" s="70">
        <f>IF(X112&lt;95,"",X112)</f>
        <v>111</v>
      </c>
      <c r="X112" s="5">
        <f>IFERROR(ROUNDDOWN(N112/P112*100,0),"")</f>
        <v>111</v>
      </c>
    </row>
    <row r="113" spans="1:24" ht="24" customHeight="1" x14ac:dyDescent="0.2">
      <c r="A113" s="10"/>
      <c r="B113" s="9"/>
      <c r="C113" s="8"/>
      <c r="D113" s="59" t="s">
        <v>104</v>
      </c>
      <c r="E113" s="60" t="s">
        <v>18</v>
      </c>
      <c r="F113" s="61">
        <v>2.9990000000000001</v>
      </c>
      <c r="G113" s="60" t="s">
        <v>17</v>
      </c>
      <c r="H113" s="60" t="s">
        <v>16</v>
      </c>
      <c r="I113" s="60" t="s">
        <v>15</v>
      </c>
      <c r="J113" s="62">
        <v>2496</v>
      </c>
      <c r="K113" s="62">
        <v>4661</v>
      </c>
      <c r="L113" s="60">
        <v>2000</v>
      </c>
      <c r="M113" s="63" t="s">
        <v>14</v>
      </c>
      <c r="N113" s="64">
        <v>12.82</v>
      </c>
      <c r="O113" s="65">
        <f>IF(N113&gt;0,1/N113*37.7*68.6,"")</f>
        <v>201.73322932917318</v>
      </c>
      <c r="P113" s="66">
        <v>11.93</v>
      </c>
      <c r="Q113" s="67" t="s">
        <v>21</v>
      </c>
      <c r="R113" s="60" t="s">
        <v>12</v>
      </c>
      <c r="S113" s="68" t="s">
        <v>11</v>
      </c>
      <c r="T113" s="60"/>
      <c r="U113" s="69"/>
      <c r="V113" s="70">
        <f>IF(X113&lt;95,"",X113)</f>
        <v>107</v>
      </c>
      <c r="W113" s="2"/>
      <c r="X113" s="5">
        <f>IFERROR(ROUNDDOWN(N113/P113*100,0),"")</f>
        <v>107</v>
      </c>
    </row>
    <row r="114" spans="1:24" ht="24" customHeight="1" x14ac:dyDescent="0.2">
      <c r="A114" s="10"/>
      <c r="B114" s="9"/>
      <c r="C114" s="8"/>
      <c r="D114" s="59" t="s">
        <v>104</v>
      </c>
      <c r="E114" s="60" t="s">
        <v>18</v>
      </c>
      <c r="F114" s="61">
        <v>2.9990000000000001</v>
      </c>
      <c r="G114" s="60" t="s">
        <v>17</v>
      </c>
      <c r="H114" s="60" t="s">
        <v>16</v>
      </c>
      <c r="I114" s="60" t="s">
        <v>15</v>
      </c>
      <c r="J114" s="62">
        <v>2496</v>
      </c>
      <c r="K114" s="62">
        <v>4661</v>
      </c>
      <c r="L114" s="60">
        <v>2000</v>
      </c>
      <c r="M114" s="63" t="s">
        <v>14</v>
      </c>
      <c r="N114" s="64">
        <v>12.79</v>
      </c>
      <c r="O114" s="65">
        <f>IF(N114&gt;0,1/N114*37.7*68.6,"")</f>
        <v>202.20641125879595</v>
      </c>
      <c r="P114" s="66">
        <v>11.93</v>
      </c>
      <c r="Q114" s="67" t="s">
        <v>13</v>
      </c>
      <c r="R114" s="60" t="s">
        <v>12</v>
      </c>
      <c r="S114" s="68" t="s">
        <v>11</v>
      </c>
      <c r="T114" s="60"/>
      <c r="U114" s="69"/>
      <c r="V114" s="70">
        <f>IF(X114&lt;95,"",X114)</f>
        <v>107</v>
      </c>
      <c r="X114" s="5">
        <f>IFERROR(ROUNDDOWN(N114/P114*100,0),"")</f>
        <v>107</v>
      </c>
    </row>
    <row r="115" spans="1:24" ht="24" customHeight="1" x14ac:dyDescent="0.2">
      <c r="A115" s="10"/>
      <c r="B115" s="9"/>
      <c r="C115" s="8"/>
      <c r="D115" s="59" t="s">
        <v>104</v>
      </c>
      <c r="E115" s="60" t="s">
        <v>18</v>
      </c>
      <c r="F115" s="61">
        <v>2.9990000000000001</v>
      </c>
      <c r="G115" s="60" t="s">
        <v>17</v>
      </c>
      <c r="H115" s="60" t="s">
        <v>16</v>
      </c>
      <c r="I115" s="60" t="s">
        <v>15</v>
      </c>
      <c r="J115" s="62">
        <v>2750</v>
      </c>
      <c r="K115" s="62">
        <v>5914</v>
      </c>
      <c r="L115" s="60">
        <v>2999</v>
      </c>
      <c r="M115" s="63" t="s">
        <v>14</v>
      </c>
      <c r="N115" s="64">
        <v>11.66</v>
      </c>
      <c r="O115" s="65">
        <f>IF(N115&gt;0,1/N115*37.7*68.6,"")</f>
        <v>221.80274442538592</v>
      </c>
      <c r="P115" s="66">
        <v>10.59</v>
      </c>
      <c r="Q115" s="67" t="s">
        <v>21</v>
      </c>
      <c r="R115" s="60" t="s">
        <v>12</v>
      </c>
      <c r="S115" s="68" t="s">
        <v>11</v>
      </c>
      <c r="T115" s="60"/>
      <c r="U115" s="69"/>
      <c r="V115" s="70">
        <f>IF(X115&lt;95,"",X115)</f>
        <v>110</v>
      </c>
      <c r="W115" s="2"/>
      <c r="X115" s="5">
        <f>IFERROR(ROUNDDOWN(N115/P115*100,0),"")</f>
        <v>110</v>
      </c>
    </row>
    <row r="116" spans="1:24" ht="24" customHeight="1" x14ac:dyDescent="0.2">
      <c r="A116" s="10"/>
      <c r="B116" s="9"/>
      <c r="C116" s="8"/>
      <c r="D116" s="59" t="s">
        <v>104</v>
      </c>
      <c r="E116" s="60" t="s">
        <v>18</v>
      </c>
      <c r="F116" s="61">
        <v>2.9990000000000001</v>
      </c>
      <c r="G116" s="60" t="s">
        <v>17</v>
      </c>
      <c r="H116" s="60" t="s">
        <v>16</v>
      </c>
      <c r="I116" s="60" t="s">
        <v>33</v>
      </c>
      <c r="J116" s="62">
        <v>2750</v>
      </c>
      <c r="K116" s="62">
        <v>5914</v>
      </c>
      <c r="L116" s="60">
        <v>2999</v>
      </c>
      <c r="M116" s="63" t="s">
        <v>14</v>
      </c>
      <c r="N116" s="64">
        <v>11.64</v>
      </c>
      <c r="O116" s="65">
        <f>IF(N116&gt;0,1/N116*37.7*68.6,"")</f>
        <v>222.18384879725085</v>
      </c>
      <c r="P116" s="66">
        <v>10.59</v>
      </c>
      <c r="Q116" s="67" t="s">
        <v>13</v>
      </c>
      <c r="R116" s="60" t="s">
        <v>12</v>
      </c>
      <c r="S116" s="68" t="s">
        <v>11</v>
      </c>
      <c r="T116" s="60"/>
      <c r="U116" s="69"/>
      <c r="V116" s="70">
        <f>IF(X116&lt;95,"",X116)</f>
        <v>109</v>
      </c>
      <c r="X116" s="5">
        <f>IFERROR(ROUNDDOWN(N116/P116*100,0),"")</f>
        <v>109</v>
      </c>
    </row>
    <row r="117" spans="1:24" ht="24" customHeight="1" x14ac:dyDescent="0.2">
      <c r="A117" s="10"/>
      <c r="B117" s="9"/>
      <c r="C117" s="8"/>
      <c r="D117" s="59" t="s">
        <v>104</v>
      </c>
      <c r="E117" s="60" t="s">
        <v>18</v>
      </c>
      <c r="F117" s="61">
        <v>2.9990000000000001</v>
      </c>
      <c r="G117" s="60" t="s">
        <v>17</v>
      </c>
      <c r="H117" s="60" t="s">
        <v>16</v>
      </c>
      <c r="I117" s="60" t="s">
        <v>15</v>
      </c>
      <c r="J117" s="62">
        <v>2750</v>
      </c>
      <c r="K117" s="62">
        <v>5914</v>
      </c>
      <c r="L117" s="60">
        <v>2999</v>
      </c>
      <c r="M117" s="63" t="s">
        <v>14</v>
      </c>
      <c r="N117" s="64">
        <v>11.33</v>
      </c>
      <c r="O117" s="65">
        <f>IF(N117&gt;0,1/N117*37.7*68.6,"")</f>
        <v>228.26301853486322</v>
      </c>
      <c r="P117" s="66">
        <v>10.59</v>
      </c>
      <c r="Q117" s="67" t="s">
        <v>13</v>
      </c>
      <c r="R117" s="60" t="s">
        <v>12</v>
      </c>
      <c r="S117" s="68" t="s">
        <v>11</v>
      </c>
      <c r="T117" s="60"/>
      <c r="U117" s="69"/>
      <c r="V117" s="70">
        <f>IF(X117&lt;95,"",X117)</f>
        <v>106</v>
      </c>
      <c r="X117" s="5">
        <f>IFERROR(ROUNDDOWN(N117/P117*100,0),"")</f>
        <v>106</v>
      </c>
    </row>
    <row r="118" spans="1:24" ht="24" customHeight="1" x14ac:dyDescent="0.2">
      <c r="A118" s="10"/>
      <c r="B118" s="9"/>
      <c r="C118" s="8"/>
      <c r="D118" s="59" t="s">
        <v>104</v>
      </c>
      <c r="E118" s="60" t="s">
        <v>18</v>
      </c>
      <c r="F118" s="61">
        <v>2.9990000000000001</v>
      </c>
      <c r="G118" s="60" t="s">
        <v>17</v>
      </c>
      <c r="H118" s="60" t="s">
        <v>16</v>
      </c>
      <c r="I118" s="60" t="s">
        <v>33</v>
      </c>
      <c r="J118" s="62">
        <v>2913</v>
      </c>
      <c r="K118" s="62">
        <v>6715</v>
      </c>
      <c r="L118" s="60">
        <v>3637</v>
      </c>
      <c r="M118" s="63" t="s">
        <v>14</v>
      </c>
      <c r="N118" s="64">
        <v>10.6</v>
      </c>
      <c r="O118" s="65">
        <f>IF(N118&gt;0,1/N118*37.7*68.6,"")</f>
        <v>243.98301886792456</v>
      </c>
      <c r="P118" s="66">
        <v>9.91</v>
      </c>
      <c r="Q118" s="67" t="s">
        <v>21</v>
      </c>
      <c r="R118" s="60" t="s">
        <v>12</v>
      </c>
      <c r="S118" s="68" t="s">
        <v>11</v>
      </c>
      <c r="T118" s="60"/>
      <c r="U118" s="69"/>
      <c r="V118" s="70">
        <f>IF(X118&lt;95,"",X118)</f>
        <v>106</v>
      </c>
      <c r="W118" s="2"/>
      <c r="X118" s="5">
        <f>IFERROR(ROUNDDOWN(N118/P118*100,0),"")</f>
        <v>106</v>
      </c>
    </row>
    <row r="119" spans="1:24" ht="24" customHeight="1" x14ac:dyDescent="0.2">
      <c r="A119" s="10"/>
      <c r="B119" s="9"/>
      <c r="C119" s="8"/>
      <c r="D119" s="59" t="s">
        <v>104</v>
      </c>
      <c r="E119" s="60" t="s">
        <v>18</v>
      </c>
      <c r="F119" s="61">
        <v>2.9990000000000001</v>
      </c>
      <c r="G119" s="60" t="s">
        <v>17</v>
      </c>
      <c r="H119" s="60" t="s">
        <v>16</v>
      </c>
      <c r="I119" s="60" t="s">
        <v>33</v>
      </c>
      <c r="J119" s="62">
        <v>2913</v>
      </c>
      <c r="K119" s="62">
        <v>6715</v>
      </c>
      <c r="L119" s="60">
        <v>3637</v>
      </c>
      <c r="M119" s="63" t="s">
        <v>14</v>
      </c>
      <c r="N119" s="64">
        <v>10.33</v>
      </c>
      <c r="O119" s="65">
        <f>IF(N119&gt;0,1/N119*37.7*68.6,"")</f>
        <v>250.36011616650532</v>
      </c>
      <c r="P119" s="66">
        <v>9.91</v>
      </c>
      <c r="Q119" s="67" t="s">
        <v>13</v>
      </c>
      <c r="R119" s="60" t="s">
        <v>12</v>
      </c>
      <c r="S119" s="68" t="s">
        <v>11</v>
      </c>
      <c r="T119" s="60"/>
      <c r="U119" s="69"/>
      <c r="V119" s="70">
        <f>IF(X119&lt;95,"",X119)</f>
        <v>104</v>
      </c>
      <c r="X119" s="5">
        <f>IFERROR(ROUNDDOWN(N119/P119*100,0),"")</f>
        <v>104</v>
      </c>
    </row>
    <row r="120" spans="1:24" ht="24" customHeight="1" x14ac:dyDescent="0.2">
      <c r="A120" s="10"/>
      <c r="B120" s="9"/>
      <c r="C120" s="8"/>
      <c r="D120" s="59" t="s">
        <v>104</v>
      </c>
      <c r="E120" s="60" t="s">
        <v>18</v>
      </c>
      <c r="F120" s="61">
        <v>2.9990000000000001</v>
      </c>
      <c r="G120" s="60" t="s">
        <v>17</v>
      </c>
      <c r="H120" s="60" t="s">
        <v>16</v>
      </c>
      <c r="I120" s="60" t="s">
        <v>15</v>
      </c>
      <c r="J120" s="62">
        <v>2913</v>
      </c>
      <c r="K120" s="62">
        <v>6715</v>
      </c>
      <c r="L120" s="60">
        <v>3637</v>
      </c>
      <c r="M120" s="63" t="s">
        <v>14</v>
      </c>
      <c r="N120" s="64">
        <v>10.26</v>
      </c>
      <c r="O120" s="65">
        <f>IF(N120&gt;0,1/N120*37.7*68.6,"")</f>
        <v>252.0682261208577</v>
      </c>
      <c r="P120" s="66">
        <v>9.91</v>
      </c>
      <c r="Q120" s="67" t="s">
        <v>21</v>
      </c>
      <c r="R120" s="60" t="s">
        <v>12</v>
      </c>
      <c r="S120" s="68" t="s">
        <v>11</v>
      </c>
      <c r="T120" s="60"/>
      <c r="U120" s="69"/>
      <c r="V120" s="70">
        <f>IF(X120&lt;95,"",X120)</f>
        <v>103</v>
      </c>
      <c r="W120" s="2"/>
      <c r="X120" s="5">
        <f>IFERROR(ROUNDDOWN(N120/P120*100,0),"")</f>
        <v>103</v>
      </c>
    </row>
    <row r="121" spans="1:24" ht="24" customHeight="1" x14ac:dyDescent="0.2">
      <c r="A121" s="10"/>
      <c r="B121" s="9"/>
      <c r="C121" s="8"/>
      <c r="D121" s="59" t="s">
        <v>103</v>
      </c>
      <c r="E121" s="60" t="s">
        <v>18</v>
      </c>
      <c r="F121" s="61">
        <v>2.9990000000000001</v>
      </c>
      <c r="G121" s="60" t="s">
        <v>17</v>
      </c>
      <c r="H121" s="60" t="s">
        <v>16</v>
      </c>
      <c r="I121" s="60" t="s">
        <v>33</v>
      </c>
      <c r="J121" s="62">
        <v>2496</v>
      </c>
      <c r="K121" s="62">
        <v>4661</v>
      </c>
      <c r="L121" s="60">
        <v>2000</v>
      </c>
      <c r="M121" s="63" t="s">
        <v>14</v>
      </c>
      <c r="N121" s="64">
        <v>13.26</v>
      </c>
      <c r="O121" s="65">
        <f>IF(N121&gt;0,1/N121*37.7*68.6,"")</f>
        <v>195.0392156862745</v>
      </c>
      <c r="P121" s="66">
        <v>11.93</v>
      </c>
      <c r="Q121" s="67" t="s">
        <v>13</v>
      </c>
      <c r="R121" s="60" t="s">
        <v>12</v>
      </c>
      <c r="S121" s="68" t="s">
        <v>11</v>
      </c>
      <c r="T121" s="60"/>
      <c r="U121" s="69"/>
      <c r="V121" s="70">
        <f>IF(X121&lt;95,"",X121)</f>
        <v>111</v>
      </c>
      <c r="X121" s="5">
        <f>IFERROR(ROUNDDOWN(N121/P121*100,0),"")</f>
        <v>111</v>
      </c>
    </row>
    <row r="122" spans="1:24" ht="24" customHeight="1" x14ac:dyDescent="0.2">
      <c r="A122" s="10"/>
      <c r="B122" s="9"/>
      <c r="C122" s="8"/>
      <c r="D122" s="59" t="s">
        <v>103</v>
      </c>
      <c r="E122" s="60" t="s">
        <v>18</v>
      </c>
      <c r="F122" s="61">
        <v>2.9990000000000001</v>
      </c>
      <c r="G122" s="60" t="s">
        <v>17</v>
      </c>
      <c r="H122" s="60" t="s">
        <v>16</v>
      </c>
      <c r="I122" s="60" t="s">
        <v>15</v>
      </c>
      <c r="J122" s="62">
        <v>2496</v>
      </c>
      <c r="K122" s="62">
        <v>4661</v>
      </c>
      <c r="L122" s="60">
        <v>2000</v>
      </c>
      <c r="M122" s="63" t="s">
        <v>14</v>
      </c>
      <c r="N122" s="64">
        <v>12.82</v>
      </c>
      <c r="O122" s="65">
        <f>IF(N122&gt;0,1/N122*37.7*68.6,"")</f>
        <v>201.73322932917318</v>
      </c>
      <c r="P122" s="66">
        <v>11.93</v>
      </c>
      <c r="Q122" s="67" t="s">
        <v>21</v>
      </c>
      <c r="R122" s="60" t="s">
        <v>12</v>
      </c>
      <c r="S122" s="68" t="s">
        <v>11</v>
      </c>
      <c r="T122" s="60"/>
      <c r="U122" s="69"/>
      <c r="V122" s="70">
        <f>IF(X122&lt;95,"",X122)</f>
        <v>107</v>
      </c>
      <c r="W122" s="2"/>
      <c r="X122" s="5">
        <f>IFERROR(ROUNDDOWN(N122/P122*100,0),"")</f>
        <v>107</v>
      </c>
    </row>
    <row r="123" spans="1:24" ht="24" customHeight="1" x14ac:dyDescent="0.2">
      <c r="A123" s="10"/>
      <c r="B123" s="9"/>
      <c r="C123" s="8"/>
      <c r="D123" s="59" t="s">
        <v>103</v>
      </c>
      <c r="E123" s="60" t="s">
        <v>18</v>
      </c>
      <c r="F123" s="61">
        <v>2.9990000000000001</v>
      </c>
      <c r="G123" s="60" t="s">
        <v>17</v>
      </c>
      <c r="H123" s="60" t="s">
        <v>16</v>
      </c>
      <c r="I123" s="60" t="s">
        <v>15</v>
      </c>
      <c r="J123" s="62">
        <v>2496</v>
      </c>
      <c r="K123" s="62">
        <v>4661</v>
      </c>
      <c r="L123" s="60">
        <v>2000</v>
      </c>
      <c r="M123" s="63" t="s">
        <v>14</v>
      </c>
      <c r="N123" s="64">
        <v>12.79</v>
      </c>
      <c r="O123" s="65">
        <f>IF(N123&gt;0,1/N123*37.7*68.6,"")</f>
        <v>202.20641125879595</v>
      </c>
      <c r="P123" s="66">
        <v>11.93</v>
      </c>
      <c r="Q123" s="67" t="s">
        <v>13</v>
      </c>
      <c r="R123" s="60" t="s">
        <v>12</v>
      </c>
      <c r="S123" s="68" t="s">
        <v>11</v>
      </c>
      <c r="T123" s="60"/>
      <c r="U123" s="69"/>
      <c r="V123" s="70">
        <f>IF(X123&lt;95,"",X123)</f>
        <v>107</v>
      </c>
      <c r="X123" s="5">
        <f>IFERROR(ROUNDDOWN(N123/P123*100,0),"")</f>
        <v>107</v>
      </c>
    </row>
    <row r="124" spans="1:24" ht="24" customHeight="1" x14ac:dyDescent="0.2">
      <c r="A124" s="10"/>
      <c r="B124" s="9"/>
      <c r="C124" s="8"/>
      <c r="D124" s="59" t="s">
        <v>103</v>
      </c>
      <c r="E124" s="60" t="s">
        <v>18</v>
      </c>
      <c r="F124" s="61">
        <v>2.9990000000000001</v>
      </c>
      <c r="G124" s="60" t="s">
        <v>17</v>
      </c>
      <c r="H124" s="60" t="s">
        <v>16</v>
      </c>
      <c r="I124" s="60" t="s">
        <v>15</v>
      </c>
      <c r="J124" s="62">
        <v>2750</v>
      </c>
      <c r="K124" s="62">
        <v>5914</v>
      </c>
      <c r="L124" s="60">
        <v>2999</v>
      </c>
      <c r="M124" s="63" t="s">
        <v>14</v>
      </c>
      <c r="N124" s="64">
        <v>11.66</v>
      </c>
      <c r="O124" s="65">
        <f>IF(N124&gt;0,1/N124*37.7*68.6,"")</f>
        <v>221.80274442538592</v>
      </c>
      <c r="P124" s="66">
        <v>10.59</v>
      </c>
      <c r="Q124" s="67" t="s">
        <v>21</v>
      </c>
      <c r="R124" s="60" t="s">
        <v>12</v>
      </c>
      <c r="S124" s="68" t="s">
        <v>11</v>
      </c>
      <c r="T124" s="60"/>
      <c r="U124" s="69"/>
      <c r="V124" s="70">
        <f>IF(X124&lt;95,"",X124)</f>
        <v>110</v>
      </c>
      <c r="W124" s="2"/>
      <c r="X124" s="5">
        <f>IFERROR(ROUNDDOWN(N124/P124*100,0),"")</f>
        <v>110</v>
      </c>
    </row>
    <row r="125" spans="1:24" ht="24" customHeight="1" x14ac:dyDescent="0.2">
      <c r="A125" s="10"/>
      <c r="B125" s="9"/>
      <c r="C125" s="8"/>
      <c r="D125" s="59" t="s">
        <v>103</v>
      </c>
      <c r="E125" s="60" t="s">
        <v>18</v>
      </c>
      <c r="F125" s="61">
        <v>2.9990000000000001</v>
      </c>
      <c r="G125" s="60" t="s">
        <v>17</v>
      </c>
      <c r="H125" s="60" t="s">
        <v>16</v>
      </c>
      <c r="I125" s="60" t="s">
        <v>33</v>
      </c>
      <c r="J125" s="62">
        <v>2750</v>
      </c>
      <c r="K125" s="62">
        <v>5914</v>
      </c>
      <c r="L125" s="60">
        <v>2999</v>
      </c>
      <c r="M125" s="63" t="s">
        <v>14</v>
      </c>
      <c r="N125" s="64">
        <v>11.64</v>
      </c>
      <c r="O125" s="65">
        <f>IF(N125&gt;0,1/N125*37.7*68.6,"")</f>
        <v>222.18384879725085</v>
      </c>
      <c r="P125" s="66">
        <v>10.59</v>
      </c>
      <c r="Q125" s="67" t="s">
        <v>13</v>
      </c>
      <c r="R125" s="60" t="s">
        <v>12</v>
      </c>
      <c r="S125" s="68" t="s">
        <v>11</v>
      </c>
      <c r="T125" s="60"/>
      <c r="U125" s="69"/>
      <c r="V125" s="70">
        <f>IF(X125&lt;95,"",X125)</f>
        <v>109</v>
      </c>
      <c r="X125" s="5">
        <f>IFERROR(ROUNDDOWN(N125/P125*100,0),"")</f>
        <v>109</v>
      </c>
    </row>
    <row r="126" spans="1:24" ht="24" customHeight="1" x14ac:dyDescent="0.2">
      <c r="A126" s="10"/>
      <c r="B126" s="9"/>
      <c r="C126" s="8"/>
      <c r="D126" s="59" t="s">
        <v>103</v>
      </c>
      <c r="E126" s="60" t="s">
        <v>18</v>
      </c>
      <c r="F126" s="61">
        <v>2.9990000000000001</v>
      </c>
      <c r="G126" s="60" t="s">
        <v>17</v>
      </c>
      <c r="H126" s="60" t="s">
        <v>16</v>
      </c>
      <c r="I126" s="60" t="s">
        <v>15</v>
      </c>
      <c r="J126" s="62">
        <v>2750</v>
      </c>
      <c r="K126" s="62">
        <v>5914</v>
      </c>
      <c r="L126" s="60">
        <v>2999</v>
      </c>
      <c r="M126" s="63" t="s">
        <v>14</v>
      </c>
      <c r="N126" s="64">
        <v>11.33</v>
      </c>
      <c r="O126" s="65">
        <f>IF(N126&gt;0,1/N126*37.7*68.6,"")</f>
        <v>228.26301853486322</v>
      </c>
      <c r="P126" s="66">
        <v>10.59</v>
      </c>
      <c r="Q126" s="67" t="s">
        <v>13</v>
      </c>
      <c r="R126" s="60" t="s">
        <v>12</v>
      </c>
      <c r="S126" s="68" t="s">
        <v>11</v>
      </c>
      <c r="T126" s="60"/>
      <c r="U126" s="69"/>
      <c r="V126" s="70">
        <f>IF(X126&lt;95,"",X126)</f>
        <v>106</v>
      </c>
      <c r="X126" s="5">
        <f>IFERROR(ROUNDDOWN(N126/P126*100,0),"")</f>
        <v>106</v>
      </c>
    </row>
    <row r="127" spans="1:24" ht="24" customHeight="1" x14ac:dyDescent="0.2">
      <c r="A127" s="10"/>
      <c r="B127" s="9"/>
      <c r="C127" s="8"/>
      <c r="D127" s="59" t="s">
        <v>103</v>
      </c>
      <c r="E127" s="60" t="s">
        <v>18</v>
      </c>
      <c r="F127" s="61">
        <v>2.9990000000000001</v>
      </c>
      <c r="G127" s="60" t="s">
        <v>17</v>
      </c>
      <c r="H127" s="60" t="s">
        <v>16</v>
      </c>
      <c r="I127" s="60" t="s">
        <v>33</v>
      </c>
      <c r="J127" s="62">
        <v>2913</v>
      </c>
      <c r="K127" s="62">
        <v>6715</v>
      </c>
      <c r="L127" s="60">
        <v>3637</v>
      </c>
      <c r="M127" s="63" t="s">
        <v>14</v>
      </c>
      <c r="N127" s="64">
        <v>10.6</v>
      </c>
      <c r="O127" s="65">
        <f>IF(N127&gt;0,1/N127*37.7*68.6,"")</f>
        <v>243.98301886792456</v>
      </c>
      <c r="P127" s="66">
        <v>9.91</v>
      </c>
      <c r="Q127" s="67" t="s">
        <v>21</v>
      </c>
      <c r="R127" s="60" t="s">
        <v>12</v>
      </c>
      <c r="S127" s="68" t="s">
        <v>11</v>
      </c>
      <c r="T127" s="60"/>
      <c r="U127" s="69"/>
      <c r="V127" s="70">
        <f>IF(X127&lt;95,"",X127)</f>
        <v>106</v>
      </c>
      <c r="W127" s="2"/>
      <c r="X127" s="5">
        <f>IFERROR(ROUNDDOWN(N127/P127*100,0),"")</f>
        <v>106</v>
      </c>
    </row>
    <row r="128" spans="1:24" ht="24" customHeight="1" x14ac:dyDescent="0.2">
      <c r="A128" s="10"/>
      <c r="B128" s="9"/>
      <c r="C128" s="8"/>
      <c r="D128" s="59" t="s">
        <v>103</v>
      </c>
      <c r="E128" s="60" t="s">
        <v>18</v>
      </c>
      <c r="F128" s="61">
        <v>2.9990000000000001</v>
      </c>
      <c r="G128" s="60" t="s">
        <v>17</v>
      </c>
      <c r="H128" s="60" t="s">
        <v>16</v>
      </c>
      <c r="I128" s="60" t="s">
        <v>33</v>
      </c>
      <c r="J128" s="62">
        <v>2913</v>
      </c>
      <c r="K128" s="62">
        <v>6715</v>
      </c>
      <c r="L128" s="60">
        <v>3637</v>
      </c>
      <c r="M128" s="63" t="s">
        <v>14</v>
      </c>
      <c r="N128" s="64">
        <v>10.33</v>
      </c>
      <c r="O128" s="65">
        <f>IF(N128&gt;0,1/N128*37.7*68.6,"")</f>
        <v>250.36011616650532</v>
      </c>
      <c r="P128" s="66">
        <v>9.91</v>
      </c>
      <c r="Q128" s="67" t="s">
        <v>13</v>
      </c>
      <c r="R128" s="60" t="s">
        <v>12</v>
      </c>
      <c r="S128" s="68" t="s">
        <v>11</v>
      </c>
      <c r="T128" s="60"/>
      <c r="U128" s="69"/>
      <c r="V128" s="70">
        <f>IF(X128&lt;95,"",X128)</f>
        <v>104</v>
      </c>
      <c r="X128" s="5">
        <f>IFERROR(ROUNDDOWN(N128/P128*100,0),"")</f>
        <v>104</v>
      </c>
    </row>
    <row r="129" spans="1:24" ht="24" customHeight="1" x14ac:dyDescent="0.2">
      <c r="A129" s="10"/>
      <c r="B129" s="9"/>
      <c r="C129" s="8"/>
      <c r="D129" s="59" t="s">
        <v>103</v>
      </c>
      <c r="E129" s="60" t="s">
        <v>18</v>
      </c>
      <c r="F129" s="61">
        <v>2.9990000000000001</v>
      </c>
      <c r="G129" s="60" t="s">
        <v>17</v>
      </c>
      <c r="H129" s="60" t="s">
        <v>16</v>
      </c>
      <c r="I129" s="60" t="s">
        <v>15</v>
      </c>
      <c r="J129" s="62">
        <v>2913</v>
      </c>
      <c r="K129" s="62">
        <v>6715</v>
      </c>
      <c r="L129" s="60">
        <v>3637</v>
      </c>
      <c r="M129" s="63" t="s">
        <v>14</v>
      </c>
      <c r="N129" s="64">
        <v>10.26</v>
      </c>
      <c r="O129" s="65">
        <f>IF(N129&gt;0,1/N129*37.7*68.6,"")</f>
        <v>252.0682261208577</v>
      </c>
      <c r="P129" s="66">
        <v>9.91</v>
      </c>
      <c r="Q129" s="67" t="s">
        <v>21</v>
      </c>
      <c r="R129" s="60" t="s">
        <v>12</v>
      </c>
      <c r="S129" s="68" t="s">
        <v>11</v>
      </c>
      <c r="T129" s="60"/>
      <c r="U129" s="69"/>
      <c r="V129" s="70">
        <f>IF(X129&lt;95,"",X129)</f>
        <v>103</v>
      </c>
      <c r="W129" s="2"/>
      <c r="X129" s="5">
        <f>IFERROR(ROUNDDOWN(N129/P129*100,0),"")</f>
        <v>103</v>
      </c>
    </row>
    <row r="130" spans="1:24" ht="24" customHeight="1" x14ac:dyDescent="0.2">
      <c r="A130" s="10"/>
      <c r="B130" s="9"/>
      <c r="C130" s="8"/>
      <c r="D130" s="59" t="s">
        <v>102</v>
      </c>
      <c r="E130" s="60" t="s">
        <v>18</v>
      </c>
      <c r="F130" s="61">
        <v>2.9990000000000001</v>
      </c>
      <c r="G130" s="60" t="s">
        <v>17</v>
      </c>
      <c r="H130" s="60" t="s">
        <v>16</v>
      </c>
      <c r="I130" s="60" t="s">
        <v>33</v>
      </c>
      <c r="J130" s="62">
        <v>2496</v>
      </c>
      <c r="K130" s="62">
        <v>4661</v>
      </c>
      <c r="L130" s="60">
        <v>2000</v>
      </c>
      <c r="M130" s="63" t="s">
        <v>14</v>
      </c>
      <c r="N130" s="64">
        <v>13.26</v>
      </c>
      <c r="O130" s="65">
        <f>IF(N130&gt;0,1/N130*37.7*68.6,"")</f>
        <v>195.0392156862745</v>
      </c>
      <c r="P130" s="66">
        <v>11.93</v>
      </c>
      <c r="Q130" s="67" t="s">
        <v>13</v>
      </c>
      <c r="R130" s="60" t="s">
        <v>12</v>
      </c>
      <c r="S130" s="68" t="s">
        <v>11</v>
      </c>
      <c r="T130" s="60"/>
      <c r="U130" s="69"/>
      <c r="V130" s="70">
        <f>IF(X130&lt;95,"",X130)</f>
        <v>111</v>
      </c>
      <c r="X130" s="5">
        <f>IFERROR(ROUNDDOWN(N130/P130*100,0),"")</f>
        <v>111</v>
      </c>
    </row>
    <row r="131" spans="1:24" ht="24" customHeight="1" x14ac:dyDescent="0.2">
      <c r="A131" s="10"/>
      <c r="B131" s="9"/>
      <c r="C131" s="8"/>
      <c r="D131" s="59" t="s">
        <v>102</v>
      </c>
      <c r="E131" s="60" t="s">
        <v>18</v>
      </c>
      <c r="F131" s="61">
        <v>2.9990000000000001</v>
      </c>
      <c r="G131" s="60" t="s">
        <v>17</v>
      </c>
      <c r="H131" s="60" t="s">
        <v>16</v>
      </c>
      <c r="I131" s="60" t="s">
        <v>15</v>
      </c>
      <c r="J131" s="62">
        <v>2496</v>
      </c>
      <c r="K131" s="62">
        <v>4661</v>
      </c>
      <c r="L131" s="60">
        <v>2000</v>
      </c>
      <c r="M131" s="63" t="s">
        <v>14</v>
      </c>
      <c r="N131" s="64">
        <v>12.82</v>
      </c>
      <c r="O131" s="65">
        <f>IF(N131&gt;0,1/N131*37.7*68.6,"")</f>
        <v>201.73322932917318</v>
      </c>
      <c r="P131" s="66">
        <v>11.93</v>
      </c>
      <c r="Q131" s="67" t="s">
        <v>21</v>
      </c>
      <c r="R131" s="60" t="s">
        <v>12</v>
      </c>
      <c r="S131" s="68" t="s">
        <v>11</v>
      </c>
      <c r="T131" s="60"/>
      <c r="U131" s="69"/>
      <c r="V131" s="70">
        <f>IF(X131&lt;95,"",X131)</f>
        <v>107</v>
      </c>
      <c r="W131" s="2"/>
      <c r="X131" s="5">
        <f>IFERROR(ROUNDDOWN(N131/P131*100,0),"")</f>
        <v>107</v>
      </c>
    </row>
    <row r="132" spans="1:24" ht="24" customHeight="1" x14ac:dyDescent="0.2">
      <c r="A132" s="10"/>
      <c r="B132" s="9"/>
      <c r="C132" s="8"/>
      <c r="D132" s="59" t="s">
        <v>102</v>
      </c>
      <c r="E132" s="60" t="s">
        <v>18</v>
      </c>
      <c r="F132" s="61">
        <v>2.9990000000000001</v>
      </c>
      <c r="G132" s="60" t="s">
        <v>17</v>
      </c>
      <c r="H132" s="60" t="s">
        <v>16</v>
      </c>
      <c r="I132" s="60" t="s">
        <v>15</v>
      </c>
      <c r="J132" s="62">
        <v>2496</v>
      </c>
      <c r="K132" s="62">
        <v>4661</v>
      </c>
      <c r="L132" s="60">
        <v>2000</v>
      </c>
      <c r="M132" s="63" t="s">
        <v>14</v>
      </c>
      <c r="N132" s="64">
        <v>12.79</v>
      </c>
      <c r="O132" s="65">
        <f>IF(N132&gt;0,1/N132*37.7*68.6,"")</f>
        <v>202.20641125879595</v>
      </c>
      <c r="P132" s="66">
        <v>11.93</v>
      </c>
      <c r="Q132" s="67" t="s">
        <v>13</v>
      </c>
      <c r="R132" s="60" t="s">
        <v>12</v>
      </c>
      <c r="S132" s="68" t="s">
        <v>11</v>
      </c>
      <c r="T132" s="60"/>
      <c r="U132" s="69"/>
      <c r="V132" s="70">
        <f>IF(X132&lt;95,"",X132)</f>
        <v>107</v>
      </c>
      <c r="X132" s="5">
        <f>IFERROR(ROUNDDOWN(N132/P132*100,0),"")</f>
        <v>107</v>
      </c>
    </row>
    <row r="133" spans="1:24" ht="24" customHeight="1" x14ac:dyDescent="0.2">
      <c r="A133" s="10"/>
      <c r="B133" s="9"/>
      <c r="C133" s="8"/>
      <c r="D133" s="59" t="s">
        <v>102</v>
      </c>
      <c r="E133" s="60" t="s">
        <v>18</v>
      </c>
      <c r="F133" s="61">
        <v>2.9990000000000001</v>
      </c>
      <c r="G133" s="60" t="s">
        <v>17</v>
      </c>
      <c r="H133" s="60" t="s">
        <v>16</v>
      </c>
      <c r="I133" s="60" t="s">
        <v>15</v>
      </c>
      <c r="J133" s="62">
        <v>2750</v>
      </c>
      <c r="K133" s="62">
        <v>5914</v>
      </c>
      <c r="L133" s="60">
        <v>2999</v>
      </c>
      <c r="M133" s="63" t="s">
        <v>14</v>
      </c>
      <c r="N133" s="64">
        <v>11.66</v>
      </c>
      <c r="O133" s="65">
        <f>IF(N133&gt;0,1/N133*37.7*68.6,"")</f>
        <v>221.80274442538592</v>
      </c>
      <c r="P133" s="66">
        <v>10.59</v>
      </c>
      <c r="Q133" s="67" t="s">
        <v>21</v>
      </c>
      <c r="R133" s="60" t="s">
        <v>12</v>
      </c>
      <c r="S133" s="68" t="s">
        <v>11</v>
      </c>
      <c r="T133" s="60"/>
      <c r="U133" s="69"/>
      <c r="V133" s="70">
        <f>IF(X133&lt;95,"",X133)</f>
        <v>110</v>
      </c>
      <c r="W133" s="2"/>
      <c r="X133" s="5">
        <f>IFERROR(ROUNDDOWN(N133/P133*100,0),"")</f>
        <v>110</v>
      </c>
    </row>
    <row r="134" spans="1:24" ht="24" customHeight="1" x14ac:dyDescent="0.2">
      <c r="A134" s="10"/>
      <c r="B134" s="9"/>
      <c r="C134" s="8"/>
      <c r="D134" s="59" t="s">
        <v>102</v>
      </c>
      <c r="E134" s="60" t="s">
        <v>18</v>
      </c>
      <c r="F134" s="61">
        <v>2.9990000000000001</v>
      </c>
      <c r="G134" s="60" t="s">
        <v>25</v>
      </c>
      <c r="H134" s="60" t="s">
        <v>24</v>
      </c>
      <c r="I134" s="60" t="s">
        <v>33</v>
      </c>
      <c r="J134" s="62">
        <v>2750</v>
      </c>
      <c r="K134" s="62">
        <v>5914</v>
      </c>
      <c r="L134" s="60">
        <v>2999</v>
      </c>
      <c r="M134" s="63" t="s">
        <v>14</v>
      </c>
      <c r="N134" s="64">
        <v>11.65</v>
      </c>
      <c r="O134" s="65">
        <f>IF(N134&gt;0,1/N134*37.7*68.6,"")</f>
        <v>221.99313304721028</v>
      </c>
      <c r="P134" s="66">
        <v>10.59</v>
      </c>
      <c r="Q134" s="67" t="s">
        <v>13</v>
      </c>
      <c r="R134" s="60" t="s">
        <v>12</v>
      </c>
      <c r="S134" s="68" t="s">
        <v>11</v>
      </c>
      <c r="T134" s="60"/>
      <c r="U134" s="69"/>
      <c r="V134" s="70">
        <f>IF(X134&lt;95,"",X134)</f>
        <v>110</v>
      </c>
      <c r="X134" s="5">
        <f>IFERROR(ROUNDDOWN(N134/P134*100,0),"")</f>
        <v>110</v>
      </c>
    </row>
    <row r="135" spans="1:24" ht="24" customHeight="1" x14ac:dyDescent="0.2">
      <c r="A135" s="10"/>
      <c r="B135" s="9"/>
      <c r="C135" s="8"/>
      <c r="D135" s="59" t="s">
        <v>102</v>
      </c>
      <c r="E135" s="60" t="s">
        <v>18</v>
      </c>
      <c r="F135" s="61">
        <v>2.9990000000000001</v>
      </c>
      <c r="G135" s="60" t="s">
        <v>17</v>
      </c>
      <c r="H135" s="60" t="s">
        <v>16</v>
      </c>
      <c r="I135" s="60" t="s">
        <v>33</v>
      </c>
      <c r="J135" s="62">
        <v>2750</v>
      </c>
      <c r="K135" s="62">
        <v>5914</v>
      </c>
      <c r="L135" s="60">
        <v>2999</v>
      </c>
      <c r="M135" s="63" t="s">
        <v>14</v>
      </c>
      <c r="N135" s="64">
        <v>11.64</v>
      </c>
      <c r="O135" s="65">
        <f>IF(N135&gt;0,1/N135*37.7*68.6,"")</f>
        <v>222.18384879725085</v>
      </c>
      <c r="P135" s="66">
        <v>10.59</v>
      </c>
      <c r="Q135" s="67" t="s">
        <v>13</v>
      </c>
      <c r="R135" s="60" t="s">
        <v>12</v>
      </c>
      <c r="S135" s="68" t="s">
        <v>11</v>
      </c>
      <c r="T135" s="60"/>
      <c r="U135" s="69"/>
      <c r="V135" s="70">
        <f>IF(X135&lt;95,"",X135)</f>
        <v>109</v>
      </c>
      <c r="X135" s="5">
        <f>IFERROR(ROUNDDOWN(N135/P135*100,0),"")</f>
        <v>109</v>
      </c>
    </row>
    <row r="136" spans="1:24" ht="24" customHeight="1" x14ac:dyDescent="0.2">
      <c r="A136" s="10"/>
      <c r="B136" s="9"/>
      <c r="C136" s="8"/>
      <c r="D136" s="59" t="s">
        <v>102</v>
      </c>
      <c r="E136" s="60" t="s">
        <v>18</v>
      </c>
      <c r="F136" s="61">
        <v>2.9990000000000001</v>
      </c>
      <c r="G136" s="60" t="s">
        <v>25</v>
      </c>
      <c r="H136" s="60" t="s">
        <v>24</v>
      </c>
      <c r="I136" s="60" t="s">
        <v>15</v>
      </c>
      <c r="J136" s="62">
        <v>2750</v>
      </c>
      <c r="K136" s="62">
        <v>5914</v>
      </c>
      <c r="L136" s="60">
        <v>2999</v>
      </c>
      <c r="M136" s="63" t="s">
        <v>14</v>
      </c>
      <c r="N136" s="64">
        <v>11.38</v>
      </c>
      <c r="O136" s="65">
        <f>IF(N136&gt;0,1/N136*37.7*68.6,"")</f>
        <v>227.26010544815463</v>
      </c>
      <c r="P136" s="66">
        <v>10.59</v>
      </c>
      <c r="Q136" s="67" t="s">
        <v>21</v>
      </c>
      <c r="R136" s="60" t="s">
        <v>12</v>
      </c>
      <c r="S136" s="68" t="s">
        <v>11</v>
      </c>
      <c r="T136" s="60"/>
      <c r="U136" s="69"/>
      <c r="V136" s="70">
        <f>IF(X136&lt;95,"",X136)</f>
        <v>107</v>
      </c>
      <c r="W136" s="2"/>
      <c r="X136" s="5">
        <f>IFERROR(ROUNDDOWN(N136/P136*100,0),"")</f>
        <v>107</v>
      </c>
    </row>
    <row r="137" spans="1:24" ht="24" customHeight="1" x14ac:dyDescent="0.2">
      <c r="A137" s="10"/>
      <c r="B137" s="9"/>
      <c r="C137" s="8"/>
      <c r="D137" s="59" t="s">
        <v>102</v>
      </c>
      <c r="E137" s="60" t="s">
        <v>18</v>
      </c>
      <c r="F137" s="61">
        <v>2.9990000000000001</v>
      </c>
      <c r="G137" s="60" t="s">
        <v>17</v>
      </c>
      <c r="H137" s="60" t="s">
        <v>16</v>
      </c>
      <c r="I137" s="60" t="s">
        <v>15</v>
      </c>
      <c r="J137" s="62">
        <v>2750</v>
      </c>
      <c r="K137" s="62">
        <v>5914</v>
      </c>
      <c r="L137" s="60">
        <v>2999</v>
      </c>
      <c r="M137" s="63" t="s">
        <v>14</v>
      </c>
      <c r="N137" s="64">
        <v>11.33</v>
      </c>
      <c r="O137" s="65">
        <f>IF(N137&gt;0,1/N137*37.7*68.6,"")</f>
        <v>228.26301853486322</v>
      </c>
      <c r="P137" s="66">
        <v>10.59</v>
      </c>
      <c r="Q137" s="67" t="s">
        <v>13</v>
      </c>
      <c r="R137" s="60" t="s">
        <v>12</v>
      </c>
      <c r="S137" s="68" t="s">
        <v>11</v>
      </c>
      <c r="T137" s="60"/>
      <c r="U137" s="69"/>
      <c r="V137" s="70">
        <f>IF(X137&lt;95,"",X137)</f>
        <v>106</v>
      </c>
      <c r="X137" s="5">
        <f>IFERROR(ROUNDDOWN(N137/P137*100,0),"")</f>
        <v>106</v>
      </c>
    </row>
    <row r="138" spans="1:24" ht="24" customHeight="1" x14ac:dyDescent="0.2">
      <c r="A138" s="10"/>
      <c r="B138" s="9"/>
      <c r="C138" s="8"/>
      <c r="D138" s="59" t="s">
        <v>102</v>
      </c>
      <c r="E138" s="60" t="s">
        <v>18</v>
      </c>
      <c r="F138" s="61">
        <v>2.9990000000000001</v>
      </c>
      <c r="G138" s="60" t="s">
        <v>25</v>
      </c>
      <c r="H138" s="60" t="s">
        <v>24</v>
      </c>
      <c r="I138" s="60" t="s">
        <v>33</v>
      </c>
      <c r="J138" s="62">
        <v>2913</v>
      </c>
      <c r="K138" s="62">
        <v>6715</v>
      </c>
      <c r="L138" s="60">
        <v>3637</v>
      </c>
      <c r="M138" s="63" t="s">
        <v>14</v>
      </c>
      <c r="N138" s="64">
        <v>10.8</v>
      </c>
      <c r="O138" s="65">
        <f>IF(N138&gt;0,1/N138*37.7*68.6,"")</f>
        <v>239.46481481481482</v>
      </c>
      <c r="P138" s="66">
        <v>9.91</v>
      </c>
      <c r="Q138" s="67" t="s">
        <v>21</v>
      </c>
      <c r="R138" s="60" t="s">
        <v>12</v>
      </c>
      <c r="S138" s="68" t="s">
        <v>11</v>
      </c>
      <c r="T138" s="60"/>
      <c r="U138" s="69"/>
      <c r="V138" s="70">
        <f>IF(X138&lt;95,"",X138)</f>
        <v>108</v>
      </c>
      <c r="W138" s="2"/>
      <c r="X138" s="5">
        <f>IFERROR(ROUNDDOWN(N138/P138*100,0),"")</f>
        <v>108</v>
      </c>
    </row>
    <row r="139" spans="1:24" ht="24" customHeight="1" x14ac:dyDescent="0.2">
      <c r="A139" s="10"/>
      <c r="B139" s="9"/>
      <c r="C139" s="8"/>
      <c r="D139" s="59" t="s">
        <v>102</v>
      </c>
      <c r="E139" s="60" t="s">
        <v>18</v>
      </c>
      <c r="F139" s="61">
        <v>2.9990000000000001</v>
      </c>
      <c r="G139" s="60" t="s">
        <v>17</v>
      </c>
      <c r="H139" s="60" t="s">
        <v>16</v>
      </c>
      <c r="I139" s="60" t="s">
        <v>33</v>
      </c>
      <c r="J139" s="62">
        <v>2913</v>
      </c>
      <c r="K139" s="62">
        <v>6715</v>
      </c>
      <c r="L139" s="60">
        <v>3637</v>
      </c>
      <c r="M139" s="63" t="s">
        <v>14</v>
      </c>
      <c r="N139" s="64">
        <v>10.6</v>
      </c>
      <c r="O139" s="65">
        <f>IF(N139&gt;0,1/N139*37.7*68.6,"")</f>
        <v>243.98301886792456</v>
      </c>
      <c r="P139" s="66">
        <v>9.91</v>
      </c>
      <c r="Q139" s="67" t="s">
        <v>21</v>
      </c>
      <c r="R139" s="60" t="s">
        <v>12</v>
      </c>
      <c r="S139" s="68" t="s">
        <v>11</v>
      </c>
      <c r="T139" s="60"/>
      <c r="U139" s="69"/>
      <c r="V139" s="70">
        <f>IF(X139&lt;95,"",X139)</f>
        <v>106</v>
      </c>
      <c r="W139" s="2"/>
      <c r="X139" s="5">
        <f>IFERROR(ROUNDDOWN(N139/P139*100,0),"")</f>
        <v>106</v>
      </c>
    </row>
    <row r="140" spans="1:24" ht="24" customHeight="1" x14ac:dyDescent="0.2">
      <c r="A140" s="10"/>
      <c r="B140" s="9"/>
      <c r="C140" s="8"/>
      <c r="D140" s="59" t="s">
        <v>102</v>
      </c>
      <c r="E140" s="60" t="s">
        <v>18</v>
      </c>
      <c r="F140" s="61">
        <v>2.9990000000000001</v>
      </c>
      <c r="G140" s="60" t="s">
        <v>25</v>
      </c>
      <c r="H140" s="60" t="s">
        <v>24</v>
      </c>
      <c r="I140" s="60" t="s">
        <v>33</v>
      </c>
      <c r="J140" s="62">
        <v>2913</v>
      </c>
      <c r="K140" s="62">
        <v>6715</v>
      </c>
      <c r="L140" s="60">
        <v>3637</v>
      </c>
      <c r="M140" s="63" t="s">
        <v>14</v>
      </c>
      <c r="N140" s="64">
        <v>10.51</v>
      </c>
      <c r="O140" s="65">
        <f>IF(N140&gt;0,1/N140*37.7*68.6,"")</f>
        <v>246.0723120837298</v>
      </c>
      <c r="P140" s="66">
        <v>9.91</v>
      </c>
      <c r="Q140" s="67" t="s">
        <v>13</v>
      </c>
      <c r="R140" s="60" t="s">
        <v>12</v>
      </c>
      <c r="S140" s="68" t="s">
        <v>11</v>
      </c>
      <c r="T140" s="60"/>
      <c r="U140" s="69"/>
      <c r="V140" s="70">
        <f>IF(X140&lt;95,"",X140)</f>
        <v>106</v>
      </c>
      <c r="X140" s="5">
        <f>IFERROR(ROUNDDOWN(N140/P140*100,0),"")</f>
        <v>106</v>
      </c>
    </row>
    <row r="141" spans="1:24" ht="24" customHeight="1" x14ac:dyDescent="0.2">
      <c r="A141" s="10"/>
      <c r="B141" s="9"/>
      <c r="C141" s="8"/>
      <c r="D141" s="59" t="s">
        <v>102</v>
      </c>
      <c r="E141" s="60" t="s">
        <v>18</v>
      </c>
      <c r="F141" s="61">
        <v>2.9990000000000001</v>
      </c>
      <c r="G141" s="60" t="s">
        <v>17</v>
      </c>
      <c r="H141" s="60" t="s">
        <v>16</v>
      </c>
      <c r="I141" s="60" t="s">
        <v>33</v>
      </c>
      <c r="J141" s="62">
        <v>2913</v>
      </c>
      <c r="K141" s="62">
        <v>6715</v>
      </c>
      <c r="L141" s="60">
        <v>3637</v>
      </c>
      <c r="M141" s="63" t="s">
        <v>14</v>
      </c>
      <c r="N141" s="64">
        <v>10.33</v>
      </c>
      <c r="O141" s="65">
        <f>IF(N141&gt;0,1/N141*37.7*68.6,"")</f>
        <v>250.36011616650532</v>
      </c>
      <c r="P141" s="66">
        <v>9.91</v>
      </c>
      <c r="Q141" s="67" t="s">
        <v>13</v>
      </c>
      <c r="R141" s="60" t="s">
        <v>12</v>
      </c>
      <c r="S141" s="68" t="s">
        <v>11</v>
      </c>
      <c r="T141" s="60"/>
      <c r="U141" s="69"/>
      <c r="V141" s="70">
        <f>IF(X141&lt;95,"",X141)</f>
        <v>104</v>
      </c>
      <c r="X141" s="5">
        <f>IFERROR(ROUNDDOWN(N141/P141*100,0),"")</f>
        <v>104</v>
      </c>
    </row>
    <row r="142" spans="1:24" ht="24" customHeight="1" x14ac:dyDescent="0.2">
      <c r="A142" s="10"/>
      <c r="B142" s="9"/>
      <c r="C142" s="8"/>
      <c r="D142" s="59" t="s">
        <v>102</v>
      </c>
      <c r="E142" s="60" t="s">
        <v>18</v>
      </c>
      <c r="F142" s="61">
        <v>2.9990000000000001</v>
      </c>
      <c r="G142" s="60" t="s">
        <v>17</v>
      </c>
      <c r="H142" s="60" t="s">
        <v>16</v>
      </c>
      <c r="I142" s="60" t="s">
        <v>15</v>
      </c>
      <c r="J142" s="62">
        <v>2913</v>
      </c>
      <c r="K142" s="62">
        <v>6715</v>
      </c>
      <c r="L142" s="60">
        <v>3637</v>
      </c>
      <c r="M142" s="63" t="s">
        <v>14</v>
      </c>
      <c r="N142" s="64">
        <v>10.26</v>
      </c>
      <c r="O142" s="65">
        <f>IF(N142&gt;0,1/N142*37.7*68.6,"")</f>
        <v>252.0682261208577</v>
      </c>
      <c r="P142" s="66">
        <v>9.91</v>
      </c>
      <c r="Q142" s="67" t="s">
        <v>21</v>
      </c>
      <c r="R142" s="60" t="s">
        <v>12</v>
      </c>
      <c r="S142" s="68" t="s">
        <v>11</v>
      </c>
      <c r="T142" s="60"/>
      <c r="U142" s="69"/>
      <c r="V142" s="70">
        <f>IF(X142&lt;95,"",X142)</f>
        <v>103</v>
      </c>
      <c r="W142" s="2"/>
      <c r="X142" s="5">
        <f>IFERROR(ROUNDDOWN(N142/P142*100,0),"")</f>
        <v>103</v>
      </c>
    </row>
    <row r="143" spans="1:24" ht="24" customHeight="1" x14ac:dyDescent="0.2">
      <c r="A143" s="10"/>
      <c r="B143" s="9"/>
      <c r="C143" s="8"/>
      <c r="D143" s="59" t="s">
        <v>102</v>
      </c>
      <c r="E143" s="60" t="s">
        <v>18</v>
      </c>
      <c r="F143" s="61">
        <v>2.9990000000000001</v>
      </c>
      <c r="G143" s="60" t="s">
        <v>25</v>
      </c>
      <c r="H143" s="60" t="s">
        <v>24</v>
      </c>
      <c r="I143" s="60" t="s">
        <v>15</v>
      </c>
      <c r="J143" s="62">
        <v>2913</v>
      </c>
      <c r="K143" s="62">
        <v>6715</v>
      </c>
      <c r="L143" s="60">
        <v>3637</v>
      </c>
      <c r="M143" s="63" t="s">
        <v>14</v>
      </c>
      <c r="N143" s="64">
        <v>10.220000000000001</v>
      </c>
      <c r="O143" s="65">
        <f>IF(N143&gt;0,1/N143*37.7*68.6,"")</f>
        <v>253.05479452054792</v>
      </c>
      <c r="P143" s="66">
        <v>9.91</v>
      </c>
      <c r="Q143" s="67" t="s">
        <v>21</v>
      </c>
      <c r="R143" s="60" t="s">
        <v>12</v>
      </c>
      <c r="S143" s="68" t="s">
        <v>11</v>
      </c>
      <c r="T143" s="60"/>
      <c r="U143" s="69"/>
      <c r="V143" s="70">
        <f>IF(X143&lt;95,"",X143)</f>
        <v>103</v>
      </c>
      <c r="W143" s="2"/>
      <c r="X143" s="5">
        <f>IFERROR(ROUNDDOWN(N143/P143*100,0),"")</f>
        <v>103</v>
      </c>
    </row>
    <row r="144" spans="1:24" ht="24" customHeight="1" x14ac:dyDescent="0.2">
      <c r="A144" s="10"/>
      <c r="B144" s="9"/>
      <c r="C144" s="8"/>
      <c r="D144" s="59" t="s">
        <v>101</v>
      </c>
      <c r="E144" s="60" t="s">
        <v>18</v>
      </c>
      <c r="F144" s="61">
        <v>2.9990000000000001</v>
      </c>
      <c r="G144" s="60" t="s">
        <v>17</v>
      </c>
      <c r="H144" s="60" t="s">
        <v>16</v>
      </c>
      <c r="I144" s="60" t="s">
        <v>33</v>
      </c>
      <c r="J144" s="62">
        <v>2496</v>
      </c>
      <c r="K144" s="62">
        <v>4661</v>
      </c>
      <c r="L144" s="60">
        <v>2000</v>
      </c>
      <c r="M144" s="63" t="s">
        <v>14</v>
      </c>
      <c r="N144" s="64">
        <v>13.26</v>
      </c>
      <c r="O144" s="65">
        <f>IF(N144&gt;0,1/N144*37.7*68.6,"")</f>
        <v>195.0392156862745</v>
      </c>
      <c r="P144" s="66">
        <v>11.93</v>
      </c>
      <c r="Q144" s="67" t="s">
        <v>13</v>
      </c>
      <c r="R144" s="60" t="s">
        <v>12</v>
      </c>
      <c r="S144" s="68" t="s">
        <v>11</v>
      </c>
      <c r="T144" s="60"/>
      <c r="U144" s="69"/>
      <c r="V144" s="70">
        <f>IF(X144&lt;95,"",X144)</f>
        <v>111</v>
      </c>
      <c r="X144" s="5">
        <f>IFERROR(ROUNDDOWN(N144/P144*100,0),"")</f>
        <v>111</v>
      </c>
    </row>
    <row r="145" spans="1:24" ht="24" customHeight="1" x14ac:dyDescent="0.2">
      <c r="A145" s="10"/>
      <c r="B145" s="9"/>
      <c r="C145" s="8"/>
      <c r="D145" s="59" t="s">
        <v>101</v>
      </c>
      <c r="E145" s="60" t="s">
        <v>18</v>
      </c>
      <c r="F145" s="61">
        <v>2.9990000000000001</v>
      </c>
      <c r="G145" s="60" t="s">
        <v>17</v>
      </c>
      <c r="H145" s="60" t="s">
        <v>16</v>
      </c>
      <c r="I145" s="60" t="s">
        <v>15</v>
      </c>
      <c r="J145" s="62">
        <v>2496</v>
      </c>
      <c r="K145" s="62">
        <v>4661</v>
      </c>
      <c r="L145" s="60">
        <v>2000</v>
      </c>
      <c r="M145" s="63" t="s">
        <v>14</v>
      </c>
      <c r="N145" s="64">
        <v>12.82</v>
      </c>
      <c r="O145" s="65">
        <f>IF(N145&gt;0,1/N145*37.7*68.6,"")</f>
        <v>201.73322932917318</v>
      </c>
      <c r="P145" s="66">
        <v>11.93</v>
      </c>
      <c r="Q145" s="67" t="s">
        <v>21</v>
      </c>
      <c r="R145" s="60" t="s">
        <v>12</v>
      </c>
      <c r="S145" s="68" t="s">
        <v>11</v>
      </c>
      <c r="T145" s="60"/>
      <c r="U145" s="69"/>
      <c r="V145" s="70">
        <f>IF(X145&lt;95,"",X145)</f>
        <v>107</v>
      </c>
      <c r="W145" s="2"/>
      <c r="X145" s="5">
        <f>IFERROR(ROUNDDOWN(N145/P145*100,0),"")</f>
        <v>107</v>
      </c>
    </row>
    <row r="146" spans="1:24" ht="24" customHeight="1" x14ac:dyDescent="0.2">
      <c r="A146" s="10"/>
      <c r="B146" s="9"/>
      <c r="C146" s="8"/>
      <c r="D146" s="59" t="s">
        <v>101</v>
      </c>
      <c r="E146" s="60" t="s">
        <v>18</v>
      </c>
      <c r="F146" s="61">
        <v>2.9990000000000001</v>
      </c>
      <c r="G146" s="60" t="s">
        <v>17</v>
      </c>
      <c r="H146" s="60" t="s">
        <v>16</v>
      </c>
      <c r="I146" s="60" t="s">
        <v>15</v>
      </c>
      <c r="J146" s="62">
        <v>2496</v>
      </c>
      <c r="K146" s="62">
        <v>4661</v>
      </c>
      <c r="L146" s="60">
        <v>2000</v>
      </c>
      <c r="M146" s="63" t="s">
        <v>14</v>
      </c>
      <c r="N146" s="64">
        <v>12.79</v>
      </c>
      <c r="O146" s="65">
        <f>IF(N146&gt;0,1/N146*37.7*68.6,"")</f>
        <v>202.20641125879595</v>
      </c>
      <c r="P146" s="66">
        <v>11.93</v>
      </c>
      <c r="Q146" s="67" t="s">
        <v>13</v>
      </c>
      <c r="R146" s="60" t="s">
        <v>12</v>
      </c>
      <c r="S146" s="68" t="s">
        <v>11</v>
      </c>
      <c r="T146" s="60"/>
      <c r="U146" s="69"/>
      <c r="V146" s="70">
        <f>IF(X146&lt;95,"",X146)</f>
        <v>107</v>
      </c>
      <c r="X146" s="5">
        <f>IFERROR(ROUNDDOWN(N146/P146*100,0),"")</f>
        <v>107</v>
      </c>
    </row>
    <row r="147" spans="1:24" ht="24" customHeight="1" x14ac:dyDescent="0.2">
      <c r="A147" s="10"/>
      <c r="B147" s="9"/>
      <c r="C147" s="8"/>
      <c r="D147" s="59" t="s">
        <v>101</v>
      </c>
      <c r="E147" s="60" t="s">
        <v>18</v>
      </c>
      <c r="F147" s="61">
        <v>2.9990000000000001</v>
      </c>
      <c r="G147" s="60" t="s">
        <v>17</v>
      </c>
      <c r="H147" s="60" t="s">
        <v>16</v>
      </c>
      <c r="I147" s="60" t="s">
        <v>15</v>
      </c>
      <c r="J147" s="62">
        <v>2750</v>
      </c>
      <c r="K147" s="62">
        <v>5914</v>
      </c>
      <c r="L147" s="60">
        <v>2999</v>
      </c>
      <c r="M147" s="63" t="s">
        <v>14</v>
      </c>
      <c r="N147" s="64">
        <v>11.66</v>
      </c>
      <c r="O147" s="65">
        <f>IF(N147&gt;0,1/N147*37.7*68.6,"")</f>
        <v>221.80274442538592</v>
      </c>
      <c r="P147" s="66">
        <v>10.59</v>
      </c>
      <c r="Q147" s="67" t="s">
        <v>21</v>
      </c>
      <c r="R147" s="60" t="s">
        <v>12</v>
      </c>
      <c r="S147" s="68" t="s">
        <v>11</v>
      </c>
      <c r="T147" s="60"/>
      <c r="U147" s="69"/>
      <c r="V147" s="70">
        <f>IF(X147&lt;95,"",X147)</f>
        <v>110</v>
      </c>
      <c r="W147" s="2"/>
      <c r="X147" s="5">
        <f>IFERROR(ROUNDDOWN(N147/P147*100,0),"")</f>
        <v>110</v>
      </c>
    </row>
    <row r="148" spans="1:24" ht="24" customHeight="1" x14ac:dyDescent="0.2">
      <c r="A148" s="10"/>
      <c r="B148" s="9"/>
      <c r="C148" s="8"/>
      <c r="D148" s="59" t="s">
        <v>101</v>
      </c>
      <c r="E148" s="60" t="s">
        <v>18</v>
      </c>
      <c r="F148" s="61">
        <v>2.9990000000000001</v>
      </c>
      <c r="G148" s="60" t="s">
        <v>25</v>
      </c>
      <c r="H148" s="60" t="s">
        <v>24</v>
      </c>
      <c r="I148" s="60" t="s">
        <v>33</v>
      </c>
      <c r="J148" s="62">
        <v>2750</v>
      </c>
      <c r="K148" s="62">
        <v>5914</v>
      </c>
      <c r="L148" s="60">
        <v>2999</v>
      </c>
      <c r="M148" s="63" t="s">
        <v>14</v>
      </c>
      <c r="N148" s="64">
        <v>11.65</v>
      </c>
      <c r="O148" s="65">
        <f>IF(N148&gt;0,1/N148*37.7*68.6,"")</f>
        <v>221.99313304721028</v>
      </c>
      <c r="P148" s="66">
        <v>10.59</v>
      </c>
      <c r="Q148" s="67" t="s">
        <v>13</v>
      </c>
      <c r="R148" s="60" t="s">
        <v>12</v>
      </c>
      <c r="S148" s="68" t="s">
        <v>11</v>
      </c>
      <c r="T148" s="60"/>
      <c r="U148" s="69"/>
      <c r="V148" s="70">
        <f>IF(X148&lt;95,"",X148)</f>
        <v>110</v>
      </c>
      <c r="X148" s="5">
        <f>IFERROR(ROUNDDOWN(N148/P148*100,0),"")</f>
        <v>110</v>
      </c>
    </row>
    <row r="149" spans="1:24" ht="24" customHeight="1" x14ac:dyDescent="0.2">
      <c r="A149" s="10"/>
      <c r="B149" s="9"/>
      <c r="C149" s="8"/>
      <c r="D149" s="59" t="s">
        <v>101</v>
      </c>
      <c r="E149" s="60" t="s">
        <v>18</v>
      </c>
      <c r="F149" s="61">
        <v>2.9990000000000001</v>
      </c>
      <c r="G149" s="60" t="s">
        <v>17</v>
      </c>
      <c r="H149" s="60" t="s">
        <v>16</v>
      </c>
      <c r="I149" s="60" t="s">
        <v>33</v>
      </c>
      <c r="J149" s="62">
        <v>2750</v>
      </c>
      <c r="K149" s="62">
        <v>5914</v>
      </c>
      <c r="L149" s="60">
        <v>2999</v>
      </c>
      <c r="M149" s="63" t="s">
        <v>14</v>
      </c>
      <c r="N149" s="64">
        <v>11.64</v>
      </c>
      <c r="O149" s="65">
        <f>IF(N149&gt;0,1/N149*37.7*68.6,"")</f>
        <v>222.18384879725085</v>
      </c>
      <c r="P149" s="66">
        <v>10.59</v>
      </c>
      <c r="Q149" s="67" t="s">
        <v>13</v>
      </c>
      <c r="R149" s="60" t="s">
        <v>12</v>
      </c>
      <c r="S149" s="68" t="s">
        <v>11</v>
      </c>
      <c r="T149" s="60"/>
      <c r="U149" s="69"/>
      <c r="V149" s="70">
        <f>IF(X149&lt;95,"",X149)</f>
        <v>109</v>
      </c>
      <c r="X149" s="5">
        <f>IFERROR(ROUNDDOWN(N149/P149*100,0),"")</f>
        <v>109</v>
      </c>
    </row>
    <row r="150" spans="1:24" ht="24" customHeight="1" x14ac:dyDescent="0.2">
      <c r="A150" s="10"/>
      <c r="B150" s="9"/>
      <c r="C150" s="8"/>
      <c r="D150" s="59" t="s">
        <v>101</v>
      </c>
      <c r="E150" s="60" t="s">
        <v>18</v>
      </c>
      <c r="F150" s="61">
        <v>2.9990000000000001</v>
      </c>
      <c r="G150" s="60" t="s">
        <v>25</v>
      </c>
      <c r="H150" s="60" t="s">
        <v>24</v>
      </c>
      <c r="I150" s="60" t="s">
        <v>15</v>
      </c>
      <c r="J150" s="62">
        <v>2750</v>
      </c>
      <c r="K150" s="62">
        <v>5914</v>
      </c>
      <c r="L150" s="60">
        <v>2999</v>
      </c>
      <c r="M150" s="63" t="s">
        <v>14</v>
      </c>
      <c r="N150" s="64">
        <v>11.38</v>
      </c>
      <c r="O150" s="65">
        <f>IF(N150&gt;0,1/N150*37.7*68.6,"")</f>
        <v>227.26010544815463</v>
      </c>
      <c r="P150" s="66">
        <v>10.59</v>
      </c>
      <c r="Q150" s="67" t="s">
        <v>21</v>
      </c>
      <c r="R150" s="60" t="s">
        <v>12</v>
      </c>
      <c r="S150" s="68" t="s">
        <v>11</v>
      </c>
      <c r="T150" s="60"/>
      <c r="U150" s="69"/>
      <c r="V150" s="70">
        <f>IF(X150&lt;95,"",X150)</f>
        <v>107</v>
      </c>
      <c r="W150" s="2"/>
      <c r="X150" s="5">
        <f>IFERROR(ROUNDDOWN(N150/P150*100,0),"")</f>
        <v>107</v>
      </c>
    </row>
    <row r="151" spans="1:24" ht="24" customHeight="1" x14ac:dyDescent="0.2">
      <c r="A151" s="10"/>
      <c r="B151" s="9"/>
      <c r="C151" s="8"/>
      <c r="D151" s="59" t="s">
        <v>101</v>
      </c>
      <c r="E151" s="60" t="s">
        <v>18</v>
      </c>
      <c r="F151" s="61">
        <v>2.9990000000000001</v>
      </c>
      <c r="G151" s="60" t="s">
        <v>17</v>
      </c>
      <c r="H151" s="60" t="s">
        <v>16</v>
      </c>
      <c r="I151" s="60" t="s">
        <v>15</v>
      </c>
      <c r="J151" s="62">
        <v>2750</v>
      </c>
      <c r="K151" s="62">
        <v>5914</v>
      </c>
      <c r="L151" s="60">
        <v>2999</v>
      </c>
      <c r="M151" s="63" t="s">
        <v>14</v>
      </c>
      <c r="N151" s="64">
        <v>11.33</v>
      </c>
      <c r="O151" s="65">
        <f>IF(N151&gt;0,1/N151*37.7*68.6,"")</f>
        <v>228.26301853486322</v>
      </c>
      <c r="P151" s="66">
        <v>10.59</v>
      </c>
      <c r="Q151" s="67" t="s">
        <v>13</v>
      </c>
      <c r="R151" s="60" t="s">
        <v>12</v>
      </c>
      <c r="S151" s="68" t="s">
        <v>11</v>
      </c>
      <c r="T151" s="60"/>
      <c r="U151" s="69"/>
      <c r="V151" s="70">
        <f>IF(X151&lt;95,"",X151)</f>
        <v>106</v>
      </c>
      <c r="X151" s="5">
        <f>IFERROR(ROUNDDOWN(N151/P151*100,0),"")</f>
        <v>106</v>
      </c>
    </row>
    <row r="152" spans="1:24" ht="24" customHeight="1" x14ac:dyDescent="0.2">
      <c r="A152" s="10"/>
      <c r="B152" s="9"/>
      <c r="C152" s="8"/>
      <c r="D152" s="59" t="s">
        <v>101</v>
      </c>
      <c r="E152" s="60" t="s">
        <v>18</v>
      </c>
      <c r="F152" s="61">
        <v>2.9990000000000001</v>
      </c>
      <c r="G152" s="60" t="s">
        <v>25</v>
      </c>
      <c r="H152" s="60" t="s">
        <v>24</v>
      </c>
      <c r="I152" s="60" t="s">
        <v>33</v>
      </c>
      <c r="J152" s="62">
        <v>2913</v>
      </c>
      <c r="K152" s="62">
        <v>6715</v>
      </c>
      <c r="L152" s="60">
        <v>3637</v>
      </c>
      <c r="M152" s="63" t="s">
        <v>14</v>
      </c>
      <c r="N152" s="64">
        <v>10.8</v>
      </c>
      <c r="O152" s="65">
        <f>IF(N152&gt;0,1/N152*37.7*68.6,"")</f>
        <v>239.46481481481482</v>
      </c>
      <c r="P152" s="66">
        <v>9.91</v>
      </c>
      <c r="Q152" s="67" t="s">
        <v>21</v>
      </c>
      <c r="R152" s="60" t="s">
        <v>12</v>
      </c>
      <c r="S152" s="68" t="s">
        <v>11</v>
      </c>
      <c r="T152" s="60"/>
      <c r="U152" s="69"/>
      <c r="V152" s="70">
        <f>IF(X152&lt;95,"",X152)</f>
        <v>108</v>
      </c>
      <c r="W152" s="2"/>
      <c r="X152" s="5">
        <f>IFERROR(ROUNDDOWN(N152/P152*100,0),"")</f>
        <v>108</v>
      </c>
    </row>
    <row r="153" spans="1:24" ht="24" customHeight="1" x14ac:dyDescent="0.2">
      <c r="A153" s="10"/>
      <c r="B153" s="9"/>
      <c r="C153" s="8"/>
      <c r="D153" s="59" t="s">
        <v>101</v>
      </c>
      <c r="E153" s="60" t="s">
        <v>18</v>
      </c>
      <c r="F153" s="61">
        <v>2.9990000000000001</v>
      </c>
      <c r="G153" s="60" t="s">
        <v>17</v>
      </c>
      <c r="H153" s="60" t="s">
        <v>16</v>
      </c>
      <c r="I153" s="60" t="s">
        <v>33</v>
      </c>
      <c r="J153" s="62">
        <v>2913</v>
      </c>
      <c r="K153" s="62">
        <v>6715</v>
      </c>
      <c r="L153" s="60">
        <v>3637</v>
      </c>
      <c r="M153" s="63" t="s">
        <v>14</v>
      </c>
      <c r="N153" s="64">
        <v>10.6</v>
      </c>
      <c r="O153" s="65">
        <f>IF(N153&gt;0,1/N153*37.7*68.6,"")</f>
        <v>243.98301886792456</v>
      </c>
      <c r="P153" s="66">
        <v>9.91</v>
      </c>
      <c r="Q153" s="67" t="s">
        <v>21</v>
      </c>
      <c r="R153" s="60" t="s">
        <v>12</v>
      </c>
      <c r="S153" s="68" t="s">
        <v>11</v>
      </c>
      <c r="T153" s="60"/>
      <c r="U153" s="69"/>
      <c r="V153" s="70">
        <f>IF(X153&lt;95,"",X153)</f>
        <v>106</v>
      </c>
      <c r="W153" s="2"/>
      <c r="X153" s="5">
        <f>IFERROR(ROUNDDOWN(N153/P153*100,0),"")</f>
        <v>106</v>
      </c>
    </row>
    <row r="154" spans="1:24" ht="24" customHeight="1" x14ac:dyDescent="0.2">
      <c r="A154" s="10"/>
      <c r="B154" s="9"/>
      <c r="C154" s="8"/>
      <c r="D154" s="59" t="s">
        <v>101</v>
      </c>
      <c r="E154" s="60" t="s">
        <v>18</v>
      </c>
      <c r="F154" s="61">
        <v>2.9990000000000001</v>
      </c>
      <c r="G154" s="60" t="s">
        <v>25</v>
      </c>
      <c r="H154" s="60" t="s">
        <v>24</v>
      </c>
      <c r="I154" s="60" t="s">
        <v>33</v>
      </c>
      <c r="J154" s="62">
        <v>2913</v>
      </c>
      <c r="K154" s="62">
        <v>6715</v>
      </c>
      <c r="L154" s="60">
        <v>3637</v>
      </c>
      <c r="M154" s="63" t="s">
        <v>14</v>
      </c>
      <c r="N154" s="64">
        <v>10.51</v>
      </c>
      <c r="O154" s="65">
        <f>IF(N154&gt;0,1/N154*37.7*68.6,"")</f>
        <v>246.0723120837298</v>
      </c>
      <c r="P154" s="66">
        <v>9.91</v>
      </c>
      <c r="Q154" s="67" t="s">
        <v>13</v>
      </c>
      <c r="R154" s="60" t="s">
        <v>12</v>
      </c>
      <c r="S154" s="68" t="s">
        <v>11</v>
      </c>
      <c r="T154" s="60"/>
      <c r="U154" s="69"/>
      <c r="V154" s="70">
        <f>IF(X154&lt;95,"",X154)</f>
        <v>106</v>
      </c>
      <c r="X154" s="5">
        <f>IFERROR(ROUNDDOWN(N154/P154*100,0),"")</f>
        <v>106</v>
      </c>
    </row>
    <row r="155" spans="1:24" ht="24" customHeight="1" x14ac:dyDescent="0.2">
      <c r="A155" s="10"/>
      <c r="B155" s="9"/>
      <c r="C155" s="8"/>
      <c r="D155" s="59" t="s">
        <v>101</v>
      </c>
      <c r="E155" s="60" t="s">
        <v>18</v>
      </c>
      <c r="F155" s="61">
        <v>2.9990000000000001</v>
      </c>
      <c r="G155" s="60" t="s">
        <v>17</v>
      </c>
      <c r="H155" s="60" t="s">
        <v>16</v>
      </c>
      <c r="I155" s="60" t="s">
        <v>33</v>
      </c>
      <c r="J155" s="62">
        <v>2913</v>
      </c>
      <c r="K155" s="62">
        <v>6715</v>
      </c>
      <c r="L155" s="60">
        <v>3637</v>
      </c>
      <c r="M155" s="63" t="s">
        <v>14</v>
      </c>
      <c r="N155" s="64">
        <v>10.33</v>
      </c>
      <c r="O155" s="65">
        <f>IF(N155&gt;0,1/N155*37.7*68.6,"")</f>
        <v>250.36011616650532</v>
      </c>
      <c r="P155" s="66">
        <v>9.91</v>
      </c>
      <c r="Q155" s="67" t="s">
        <v>13</v>
      </c>
      <c r="R155" s="60" t="s">
        <v>12</v>
      </c>
      <c r="S155" s="68" t="s">
        <v>11</v>
      </c>
      <c r="T155" s="60"/>
      <c r="U155" s="69"/>
      <c r="V155" s="70">
        <f>IF(X155&lt;95,"",X155)</f>
        <v>104</v>
      </c>
      <c r="X155" s="5">
        <f>IFERROR(ROUNDDOWN(N155/P155*100,0),"")</f>
        <v>104</v>
      </c>
    </row>
    <row r="156" spans="1:24" ht="24" customHeight="1" x14ac:dyDescent="0.2">
      <c r="A156" s="10"/>
      <c r="B156" s="9"/>
      <c r="C156" s="8"/>
      <c r="D156" s="59" t="s">
        <v>101</v>
      </c>
      <c r="E156" s="60" t="s">
        <v>18</v>
      </c>
      <c r="F156" s="61">
        <v>2.9990000000000001</v>
      </c>
      <c r="G156" s="60" t="s">
        <v>17</v>
      </c>
      <c r="H156" s="60" t="s">
        <v>16</v>
      </c>
      <c r="I156" s="60" t="s">
        <v>15</v>
      </c>
      <c r="J156" s="62">
        <v>2913</v>
      </c>
      <c r="K156" s="62">
        <v>6715</v>
      </c>
      <c r="L156" s="60">
        <v>3637</v>
      </c>
      <c r="M156" s="63" t="s">
        <v>14</v>
      </c>
      <c r="N156" s="64">
        <v>10.26</v>
      </c>
      <c r="O156" s="65">
        <f>IF(N156&gt;0,1/N156*37.7*68.6,"")</f>
        <v>252.0682261208577</v>
      </c>
      <c r="P156" s="66">
        <v>9.91</v>
      </c>
      <c r="Q156" s="67" t="s">
        <v>21</v>
      </c>
      <c r="R156" s="60" t="s">
        <v>12</v>
      </c>
      <c r="S156" s="68" t="s">
        <v>11</v>
      </c>
      <c r="T156" s="60"/>
      <c r="U156" s="69"/>
      <c r="V156" s="70">
        <f>IF(X156&lt;95,"",X156)</f>
        <v>103</v>
      </c>
      <c r="W156" s="2"/>
      <c r="X156" s="5">
        <f>IFERROR(ROUNDDOWN(N156/P156*100,0),"")</f>
        <v>103</v>
      </c>
    </row>
    <row r="157" spans="1:24" ht="24" customHeight="1" x14ac:dyDescent="0.2">
      <c r="A157" s="10"/>
      <c r="B157" s="9"/>
      <c r="C157" s="8"/>
      <c r="D157" s="59" t="s">
        <v>101</v>
      </c>
      <c r="E157" s="60" t="s">
        <v>18</v>
      </c>
      <c r="F157" s="61">
        <v>2.9990000000000001</v>
      </c>
      <c r="G157" s="60" t="s">
        <v>25</v>
      </c>
      <c r="H157" s="60" t="s">
        <v>24</v>
      </c>
      <c r="I157" s="60" t="s">
        <v>15</v>
      </c>
      <c r="J157" s="62">
        <v>2913</v>
      </c>
      <c r="K157" s="62">
        <v>6715</v>
      </c>
      <c r="L157" s="60">
        <v>3637</v>
      </c>
      <c r="M157" s="63" t="s">
        <v>14</v>
      </c>
      <c r="N157" s="64">
        <v>10.220000000000001</v>
      </c>
      <c r="O157" s="65">
        <f>IF(N157&gt;0,1/N157*37.7*68.6,"")</f>
        <v>253.05479452054792</v>
      </c>
      <c r="P157" s="66">
        <v>9.91</v>
      </c>
      <c r="Q157" s="67" t="s">
        <v>21</v>
      </c>
      <c r="R157" s="60" t="s">
        <v>12</v>
      </c>
      <c r="S157" s="68" t="s">
        <v>11</v>
      </c>
      <c r="T157" s="60"/>
      <c r="U157" s="69"/>
      <c r="V157" s="70">
        <f>IF(X157&lt;95,"",X157)</f>
        <v>103</v>
      </c>
      <c r="W157" s="2"/>
      <c r="X157" s="5">
        <f>IFERROR(ROUNDDOWN(N157/P157*100,0),"")</f>
        <v>103</v>
      </c>
    </row>
    <row r="158" spans="1:24" ht="24" customHeight="1" x14ac:dyDescent="0.2">
      <c r="A158" s="10"/>
      <c r="B158" s="9"/>
      <c r="C158" s="8"/>
      <c r="D158" s="59" t="s">
        <v>100</v>
      </c>
      <c r="E158" s="60" t="s">
        <v>18</v>
      </c>
      <c r="F158" s="61">
        <v>2.9990000000000001</v>
      </c>
      <c r="G158" s="60" t="s">
        <v>17</v>
      </c>
      <c r="H158" s="60" t="s">
        <v>16</v>
      </c>
      <c r="I158" s="60" t="s">
        <v>48</v>
      </c>
      <c r="J158" s="62">
        <v>2496</v>
      </c>
      <c r="K158" s="62">
        <v>4661</v>
      </c>
      <c r="L158" s="60">
        <v>2000</v>
      </c>
      <c r="M158" s="63" t="s">
        <v>14</v>
      </c>
      <c r="N158" s="64">
        <v>12.82</v>
      </c>
      <c r="O158" s="65">
        <f>IF(N158&gt;0,1/N158*37.7*68.6,"")</f>
        <v>201.73322932917318</v>
      </c>
      <c r="P158" s="66">
        <v>11.93</v>
      </c>
      <c r="Q158" s="67" t="s">
        <v>13</v>
      </c>
      <c r="R158" s="60" t="s">
        <v>12</v>
      </c>
      <c r="S158" s="68" t="s">
        <v>11</v>
      </c>
      <c r="T158" s="60"/>
      <c r="U158" s="69"/>
      <c r="V158" s="70">
        <f>IF(X158&lt;95,"",X158)</f>
        <v>107</v>
      </c>
      <c r="X158" s="5">
        <f>IFERROR(ROUNDDOWN(N158/P158*100,0),"")</f>
        <v>107</v>
      </c>
    </row>
    <row r="159" spans="1:24" ht="24" customHeight="1" x14ac:dyDescent="0.2">
      <c r="A159" s="10"/>
      <c r="B159" s="9"/>
      <c r="C159" s="8"/>
      <c r="D159" s="59" t="s">
        <v>99</v>
      </c>
      <c r="E159" s="60" t="s">
        <v>18</v>
      </c>
      <c r="F159" s="61">
        <v>2.9990000000000001</v>
      </c>
      <c r="G159" s="60" t="s">
        <v>17</v>
      </c>
      <c r="H159" s="60" t="s">
        <v>16</v>
      </c>
      <c r="I159" s="60" t="s">
        <v>33</v>
      </c>
      <c r="J159" s="62">
        <v>2750</v>
      </c>
      <c r="K159" s="62">
        <v>5914</v>
      </c>
      <c r="L159" s="60">
        <v>2999</v>
      </c>
      <c r="M159" s="63" t="s">
        <v>14</v>
      </c>
      <c r="N159" s="64">
        <v>12.02</v>
      </c>
      <c r="O159" s="65">
        <f>IF(N159&gt;0,1/N159*37.7*68.6,"")</f>
        <v>215.1597337770383</v>
      </c>
      <c r="P159" s="66">
        <v>10.59</v>
      </c>
      <c r="Q159" s="67" t="s">
        <v>21</v>
      </c>
      <c r="R159" s="60" t="s">
        <v>12</v>
      </c>
      <c r="S159" s="68" t="s">
        <v>11</v>
      </c>
      <c r="T159" s="60"/>
      <c r="U159" s="69"/>
      <c r="V159" s="70">
        <f>IF(X159&lt;95,"",X159)</f>
        <v>113</v>
      </c>
      <c r="W159" s="2"/>
      <c r="X159" s="5">
        <f>IFERROR(ROUNDDOWN(N159/P159*100,0),"")</f>
        <v>113</v>
      </c>
    </row>
    <row r="160" spans="1:24" ht="24" customHeight="1" x14ac:dyDescent="0.2">
      <c r="A160" s="10"/>
      <c r="B160" s="9"/>
      <c r="C160" s="8"/>
      <c r="D160" s="59" t="s">
        <v>98</v>
      </c>
      <c r="E160" s="60" t="s">
        <v>18</v>
      </c>
      <c r="F160" s="61">
        <v>2.9990000000000001</v>
      </c>
      <c r="G160" s="60" t="s">
        <v>17</v>
      </c>
      <c r="H160" s="60" t="s">
        <v>16</v>
      </c>
      <c r="I160" s="60" t="s">
        <v>48</v>
      </c>
      <c r="J160" s="62">
        <v>2496</v>
      </c>
      <c r="K160" s="62">
        <v>4661</v>
      </c>
      <c r="L160" s="60">
        <v>2000</v>
      </c>
      <c r="M160" s="63" t="s">
        <v>14</v>
      </c>
      <c r="N160" s="64">
        <v>11.68</v>
      </c>
      <c r="O160" s="65">
        <f>IF(N160&gt;0,1/N160*37.7*68.6,"")</f>
        <v>221.42294520547944</v>
      </c>
      <c r="P160" s="66">
        <v>11.93</v>
      </c>
      <c r="Q160" s="67" t="s">
        <v>21</v>
      </c>
      <c r="R160" s="60" t="s">
        <v>12</v>
      </c>
      <c r="S160" s="68" t="s">
        <v>11</v>
      </c>
      <c r="T160" s="60"/>
      <c r="U160" s="69"/>
      <c r="V160" s="70">
        <f>IF(X160&lt;95,"",X160)</f>
        <v>97</v>
      </c>
      <c r="W160" s="2"/>
      <c r="X160" s="5">
        <f>IFERROR(ROUNDDOWN(N160/P160*100,0),"")</f>
        <v>97</v>
      </c>
    </row>
    <row r="161" spans="1:24" ht="24" customHeight="1" x14ac:dyDescent="0.2">
      <c r="A161" s="10"/>
      <c r="B161" s="9"/>
      <c r="C161" s="8"/>
      <c r="D161" s="59" t="s">
        <v>98</v>
      </c>
      <c r="E161" s="60" t="s">
        <v>18</v>
      </c>
      <c r="F161" s="61">
        <v>2.9990000000000001</v>
      </c>
      <c r="G161" s="60" t="s">
        <v>17</v>
      </c>
      <c r="H161" s="60" t="s">
        <v>16</v>
      </c>
      <c r="I161" s="60" t="s">
        <v>15</v>
      </c>
      <c r="J161" s="62">
        <v>2496</v>
      </c>
      <c r="K161" s="62">
        <v>4661</v>
      </c>
      <c r="L161" s="60">
        <v>2000</v>
      </c>
      <c r="M161" s="63" t="s">
        <v>14</v>
      </c>
      <c r="N161" s="64">
        <v>11.37</v>
      </c>
      <c r="O161" s="65">
        <f>IF(N161&gt;0,1/N161*37.7*68.6,"")</f>
        <v>227.45998240985048</v>
      </c>
      <c r="P161" s="66">
        <v>11.93</v>
      </c>
      <c r="Q161" s="67" t="s">
        <v>21</v>
      </c>
      <c r="R161" s="60" t="s">
        <v>12</v>
      </c>
      <c r="S161" s="68" t="s">
        <v>11</v>
      </c>
      <c r="T161" s="60"/>
      <c r="U161" s="69"/>
      <c r="V161" s="70">
        <f>IF(X161&lt;95,"",X161)</f>
        <v>95</v>
      </c>
      <c r="W161" s="2"/>
      <c r="X161" s="5">
        <f>IFERROR(ROUNDDOWN(N161/P161*100,0),"")</f>
        <v>95</v>
      </c>
    </row>
    <row r="162" spans="1:24" ht="24" customHeight="1" x14ac:dyDescent="0.2">
      <c r="A162" s="10"/>
      <c r="B162" s="9"/>
      <c r="C162" s="8"/>
      <c r="D162" s="59" t="s">
        <v>98</v>
      </c>
      <c r="E162" s="60" t="s">
        <v>18</v>
      </c>
      <c r="F162" s="61">
        <v>2.9990000000000001</v>
      </c>
      <c r="G162" s="60" t="s">
        <v>17</v>
      </c>
      <c r="H162" s="60" t="s">
        <v>16</v>
      </c>
      <c r="I162" s="60" t="s">
        <v>48</v>
      </c>
      <c r="J162" s="62">
        <v>2496</v>
      </c>
      <c r="K162" s="62">
        <v>4661</v>
      </c>
      <c r="L162" s="60">
        <v>2000</v>
      </c>
      <c r="M162" s="63" t="s">
        <v>14</v>
      </c>
      <c r="N162" s="64">
        <v>11.28</v>
      </c>
      <c r="O162" s="65">
        <f>IF(N162&gt;0,1/N162*37.7*68.6,"")</f>
        <v>229.27482269503548</v>
      </c>
      <c r="P162" s="66">
        <v>11.93</v>
      </c>
      <c r="Q162" s="67" t="s">
        <v>13</v>
      </c>
      <c r="R162" s="60" t="s">
        <v>12</v>
      </c>
      <c r="S162" s="68" t="s">
        <v>11</v>
      </c>
      <c r="T162" s="60"/>
      <c r="U162" s="69"/>
      <c r="V162" s="70" t="str">
        <f>IF(X162&lt;95,"",X162)</f>
        <v/>
      </c>
      <c r="X162" s="5">
        <f>IFERROR(ROUNDDOWN(N162/P162*100,0),"")</f>
        <v>94</v>
      </c>
    </row>
    <row r="163" spans="1:24" ht="24" customHeight="1" x14ac:dyDescent="0.2">
      <c r="A163" s="10"/>
      <c r="B163" s="9"/>
      <c r="C163" s="8"/>
      <c r="D163" s="59" t="s">
        <v>98</v>
      </c>
      <c r="E163" s="60" t="s">
        <v>18</v>
      </c>
      <c r="F163" s="61">
        <v>2.9990000000000001</v>
      </c>
      <c r="G163" s="60" t="s">
        <v>17</v>
      </c>
      <c r="H163" s="60" t="s">
        <v>16</v>
      </c>
      <c r="I163" s="60" t="s">
        <v>15</v>
      </c>
      <c r="J163" s="62">
        <v>2496</v>
      </c>
      <c r="K163" s="62">
        <v>4661</v>
      </c>
      <c r="L163" s="60">
        <v>2000</v>
      </c>
      <c r="M163" s="63" t="s">
        <v>14</v>
      </c>
      <c r="N163" s="64">
        <v>11.01</v>
      </c>
      <c r="O163" s="65">
        <f>IF(N163&gt;0,1/N163*37.7*68.6,"")</f>
        <v>234.89736603088102</v>
      </c>
      <c r="P163" s="66">
        <v>11.93</v>
      </c>
      <c r="Q163" s="67" t="s">
        <v>13</v>
      </c>
      <c r="R163" s="60" t="s">
        <v>12</v>
      </c>
      <c r="S163" s="68" t="s">
        <v>11</v>
      </c>
      <c r="T163" s="60"/>
      <c r="U163" s="69"/>
      <c r="V163" s="70" t="str">
        <f>IF(X163&lt;95,"",X163)</f>
        <v/>
      </c>
      <c r="X163" s="5">
        <f>IFERROR(ROUNDDOWN(N163/P163*100,0),"")</f>
        <v>92</v>
      </c>
    </row>
    <row r="164" spans="1:24" ht="24" customHeight="1" x14ac:dyDescent="0.2">
      <c r="A164" s="10"/>
      <c r="B164" s="9"/>
      <c r="C164" s="8"/>
      <c r="D164" s="59" t="s">
        <v>97</v>
      </c>
      <c r="E164" s="60" t="s">
        <v>18</v>
      </c>
      <c r="F164" s="61">
        <v>2.9990000000000001</v>
      </c>
      <c r="G164" s="60" t="s">
        <v>17</v>
      </c>
      <c r="H164" s="60" t="s">
        <v>16</v>
      </c>
      <c r="I164" s="60" t="s">
        <v>48</v>
      </c>
      <c r="J164" s="62">
        <v>2496</v>
      </c>
      <c r="K164" s="62">
        <v>4661</v>
      </c>
      <c r="L164" s="60">
        <v>2000</v>
      </c>
      <c r="M164" s="63" t="s">
        <v>14</v>
      </c>
      <c r="N164" s="64">
        <v>11.68</v>
      </c>
      <c r="O164" s="65">
        <f>IF(N164&gt;0,1/N164*37.7*68.6,"")</f>
        <v>221.42294520547944</v>
      </c>
      <c r="P164" s="66">
        <v>11.93</v>
      </c>
      <c r="Q164" s="67" t="s">
        <v>21</v>
      </c>
      <c r="R164" s="60" t="s">
        <v>12</v>
      </c>
      <c r="S164" s="68" t="s">
        <v>11</v>
      </c>
      <c r="T164" s="60"/>
      <c r="U164" s="69"/>
      <c r="V164" s="70">
        <f>IF(X164&lt;95,"",X164)</f>
        <v>97</v>
      </c>
      <c r="W164" s="2"/>
      <c r="X164" s="5">
        <f>IFERROR(ROUNDDOWN(N164/P164*100,0),"")</f>
        <v>97</v>
      </c>
    </row>
    <row r="165" spans="1:24" ht="24" customHeight="1" x14ac:dyDescent="0.2">
      <c r="A165" s="10"/>
      <c r="B165" s="9"/>
      <c r="C165" s="8"/>
      <c r="D165" s="59" t="s">
        <v>97</v>
      </c>
      <c r="E165" s="60" t="s">
        <v>18</v>
      </c>
      <c r="F165" s="61">
        <v>2.9990000000000001</v>
      </c>
      <c r="G165" s="60" t="s">
        <v>17</v>
      </c>
      <c r="H165" s="60" t="s">
        <v>16</v>
      </c>
      <c r="I165" s="60" t="s">
        <v>15</v>
      </c>
      <c r="J165" s="62">
        <v>2496</v>
      </c>
      <c r="K165" s="62">
        <v>4661</v>
      </c>
      <c r="L165" s="60">
        <v>2000</v>
      </c>
      <c r="M165" s="63" t="s">
        <v>14</v>
      </c>
      <c r="N165" s="64">
        <v>11.37</v>
      </c>
      <c r="O165" s="65">
        <f>IF(N165&gt;0,1/N165*37.7*68.6,"")</f>
        <v>227.45998240985048</v>
      </c>
      <c r="P165" s="66">
        <v>11.93</v>
      </c>
      <c r="Q165" s="67" t="s">
        <v>21</v>
      </c>
      <c r="R165" s="60" t="s">
        <v>12</v>
      </c>
      <c r="S165" s="68" t="s">
        <v>11</v>
      </c>
      <c r="T165" s="60"/>
      <c r="U165" s="69"/>
      <c r="V165" s="70">
        <f>IF(X165&lt;95,"",X165)</f>
        <v>95</v>
      </c>
      <c r="W165" s="2"/>
      <c r="X165" s="5">
        <f>IFERROR(ROUNDDOWN(N165/P165*100,0),"")</f>
        <v>95</v>
      </c>
    </row>
    <row r="166" spans="1:24" ht="24" customHeight="1" x14ac:dyDescent="0.2">
      <c r="A166" s="10"/>
      <c r="B166" s="9"/>
      <c r="C166" s="8"/>
      <c r="D166" s="59" t="s">
        <v>97</v>
      </c>
      <c r="E166" s="60" t="s">
        <v>18</v>
      </c>
      <c r="F166" s="61">
        <v>2.9990000000000001</v>
      </c>
      <c r="G166" s="60" t="s">
        <v>17</v>
      </c>
      <c r="H166" s="60" t="s">
        <v>16</v>
      </c>
      <c r="I166" s="60" t="s">
        <v>48</v>
      </c>
      <c r="J166" s="62">
        <v>2496</v>
      </c>
      <c r="K166" s="62">
        <v>4661</v>
      </c>
      <c r="L166" s="60">
        <v>2000</v>
      </c>
      <c r="M166" s="63" t="s">
        <v>14</v>
      </c>
      <c r="N166" s="64">
        <v>11.28</v>
      </c>
      <c r="O166" s="65">
        <f>IF(N166&gt;0,1/N166*37.7*68.6,"")</f>
        <v>229.27482269503548</v>
      </c>
      <c r="P166" s="66">
        <v>11.93</v>
      </c>
      <c r="Q166" s="67" t="s">
        <v>13</v>
      </c>
      <c r="R166" s="60" t="s">
        <v>12</v>
      </c>
      <c r="S166" s="68" t="s">
        <v>11</v>
      </c>
      <c r="T166" s="60"/>
      <c r="U166" s="69"/>
      <c r="V166" s="70" t="str">
        <f>IF(X166&lt;95,"",X166)</f>
        <v/>
      </c>
      <c r="X166" s="5">
        <f>IFERROR(ROUNDDOWN(N166/P166*100,0),"")</f>
        <v>94</v>
      </c>
    </row>
    <row r="167" spans="1:24" ht="24" customHeight="1" x14ac:dyDescent="0.2">
      <c r="A167" s="10"/>
      <c r="B167" s="9"/>
      <c r="C167" s="8"/>
      <c r="D167" s="59" t="s">
        <v>97</v>
      </c>
      <c r="E167" s="60" t="s">
        <v>18</v>
      </c>
      <c r="F167" s="61">
        <v>2.9990000000000001</v>
      </c>
      <c r="G167" s="60" t="s">
        <v>17</v>
      </c>
      <c r="H167" s="60" t="s">
        <v>16</v>
      </c>
      <c r="I167" s="60" t="s">
        <v>15</v>
      </c>
      <c r="J167" s="62">
        <v>2496</v>
      </c>
      <c r="K167" s="62">
        <v>4661</v>
      </c>
      <c r="L167" s="60">
        <v>2000</v>
      </c>
      <c r="M167" s="63" t="s">
        <v>14</v>
      </c>
      <c r="N167" s="64">
        <v>11.01</v>
      </c>
      <c r="O167" s="65">
        <f>IF(N167&gt;0,1/N167*37.7*68.6,"")</f>
        <v>234.89736603088102</v>
      </c>
      <c r="P167" s="66">
        <v>11.93</v>
      </c>
      <c r="Q167" s="67" t="s">
        <v>13</v>
      </c>
      <c r="R167" s="60" t="s">
        <v>12</v>
      </c>
      <c r="S167" s="68" t="s">
        <v>11</v>
      </c>
      <c r="T167" s="60"/>
      <c r="U167" s="69"/>
      <c r="V167" s="70" t="str">
        <f>IF(X167&lt;95,"",X167)</f>
        <v/>
      </c>
      <c r="X167" s="5">
        <f>IFERROR(ROUNDDOWN(N167/P167*100,0),"")</f>
        <v>92</v>
      </c>
    </row>
    <row r="168" spans="1:24" ht="24" customHeight="1" x14ac:dyDescent="0.2">
      <c r="A168" s="10"/>
      <c r="B168" s="9"/>
      <c r="C168" s="8"/>
      <c r="D168" s="59" t="s">
        <v>96</v>
      </c>
      <c r="E168" s="60" t="s">
        <v>18</v>
      </c>
      <c r="F168" s="61">
        <v>2.9990000000000001</v>
      </c>
      <c r="G168" s="60" t="s">
        <v>17</v>
      </c>
      <c r="H168" s="60" t="s">
        <v>16</v>
      </c>
      <c r="I168" s="60" t="s">
        <v>48</v>
      </c>
      <c r="J168" s="62">
        <v>2496</v>
      </c>
      <c r="K168" s="62">
        <v>4661</v>
      </c>
      <c r="L168" s="60">
        <v>2000</v>
      </c>
      <c r="M168" s="63" t="s">
        <v>14</v>
      </c>
      <c r="N168" s="64">
        <v>11.68</v>
      </c>
      <c r="O168" s="65">
        <f>IF(N168&gt;0,1/N168*37.7*68.6,"")</f>
        <v>221.42294520547944</v>
      </c>
      <c r="P168" s="66">
        <v>11.93</v>
      </c>
      <c r="Q168" s="67" t="s">
        <v>21</v>
      </c>
      <c r="R168" s="60" t="s">
        <v>12</v>
      </c>
      <c r="S168" s="68" t="s">
        <v>51</v>
      </c>
      <c r="T168" s="60"/>
      <c r="U168" s="69"/>
      <c r="V168" s="70">
        <f>IF(X168&lt;95,"",X168)</f>
        <v>97</v>
      </c>
      <c r="W168" s="2"/>
      <c r="X168" s="5">
        <f>IFERROR(ROUNDDOWN(N168/P168*100,0),"")</f>
        <v>97</v>
      </c>
    </row>
    <row r="169" spans="1:24" ht="24" customHeight="1" x14ac:dyDescent="0.2">
      <c r="A169" s="10"/>
      <c r="B169" s="9"/>
      <c r="C169" s="8"/>
      <c r="D169" s="59" t="s">
        <v>96</v>
      </c>
      <c r="E169" s="60" t="s">
        <v>18</v>
      </c>
      <c r="F169" s="61">
        <v>2.9990000000000001</v>
      </c>
      <c r="G169" s="60" t="s">
        <v>17</v>
      </c>
      <c r="H169" s="60" t="s">
        <v>16</v>
      </c>
      <c r="I169" s="60" t="s">
        <v>48</v>
      </c>
      <c r="J169" s="62">
        <v>2496</v>
      </c>
      <c r="K169" s="62">
        <v>4661</v>
      </c>
      <c r="L169" s="60">
        <v>2000</v>
      </c>
      <c r="M169" s="63" t="s">
        <v>14</v>
      </c>
      <c r="N169" s="64">
        <v>11.68</v>
      </c>
      <c r="O169" s="65">
        <f>IF(N169&gt;0,1/N169*37.7*68.6,"")</f>
        <v>221.42294520547944</v>
      </c>
      <c r="P169" s="66">
        <v>11.93</v>
      </c>
      <c r="Q169" s="67" t="s">
        <v>21</v>
      </c>
      <c r="R169" s="60" t="s">
        <v>12</v>
      </c>
      <c r="S169" s="68" t="s">
        <v>93</v>
      </c>
      <c r="T169" s="60"/>
      <c r="U169" s="69"/>
      <c r="V169" s="70">
        <f>IF(X169&lt;95,"",X169)</f>
        <v>97</v>
      </c>
      <c r="W169" s="2"/>
      <c r="X169" s="5">
        <f>IFERROR(ROUNDDOWN(N169/P169*100,0),"")</f>
        <v>97</v>
      </c>
    </row>
    <row r="170" spans="1:24" ht="24" customHeight="1" x14ac:dyDescent="0.2">
      <c r="A170" s="10"/>
      <c r="B170" s="9"/>
      <c r="C170" s="8"/>
      <c r="D170" s="71" t="s">
        <v>96</v>
      </c>
      <c r="E170" s="68" t="s">
        <v>18</v>
      </c>
      <c r="F170" s="72">
        <v>2.9990000000000001</v>
      </c>
      <c r="G170" s="68" t="s">
        <v>17</v>
      </c>
      <c r="H170" s="68" t="s">
        <v>16</v>
      </c>
      <c r="I170" s="68" t="s">
        <v>48</v>
      </c>
      <c r="J170" s="74">
        <v>2496</v>
      </c>
      <c r="K170" s="74">
        <v>4661</v>
      </c>
      <c r="L170" s="68">
        <v>2000</v>
      </c>
      <c r="M170" s="63" t="s">
        <v>14</v>
      </c>
      <c r="N170" s="75">
        <v>11.67</v>
      </c>
      <c r="O170" s="76">
        <f>IF(N170&gt;0,1/N170*37.7*68.6,"")</f>
        <v>221.61268209083119</v>
      </c>
      <c r="P170" s="77">
        <v>11.93</v>
      </c>
      <c r="Q170" s="67" t="s">
        <v>21</v>
      </c>
      <c r="R170" s="60" t="s">
        <v>12</v>
      </c>
      <c r="S170" s="68" t="s">
        <v>95</v>
      </c>
      <c r="T170" s="68"/>
      <c r="U170" s="79"/>
      <c r="V170" s="80">
        <f>IF(X170&lt;95,"",X170)</f>
        <v>97</v>
      </c>
      <c r="W170" s="6"/>
      <c r="X170" s="7">
        <f>IFERROR(ROUNDDOWN(N170/P170*100,0),"")</f>
        <v>97</v>
      </c>
    </row>
    <row r="171" spans="1:24" ht="24" customHeight="1" x14ac:dyDescent="0.2">
      <c r="A171" s="81"/>
      <c r="B171" s="9"/>
      <c r="C171" s="82"/>
      <c r="D171" s="83" t="s">
        <v>96</v>
      </c>
      <c r="E171" s="84" t="s">
        <v>18</v>
      </c>
      <c r="F171" s="85">
        <v>2.9990000000000001</v>
      </c>
      <c r="G171" s="84" t="s">
        <v>17</v>
      </c>
      <c r="H171" s="84" t="s">
        <v>16</v>
      </c>
      <c r="I171" s="84" t="s">
        <v>48</v>
      </c>
      <c r="J171" s="84">
        <v>2496</v>
      </c>
      <c r="K171" s="84">
        <v>4661</v>
      </c>
      <c r="L171" s="84">
        <v>2000</v>
      </c>
      <c r="M171" s="63" t="s">
        <v>14</v>
      </c>
      <c r="N171" s="86">
        <v>11.67</v>
      </c>
      <c r="O171" s="76">
        <f>IF(N171&gt;0,1/N171*37.7*68.6,"")</f>
        <v>221.61268209083119</v>
      </c>
      <c r="P171" s="87">
        <v>11.93</v>
      </c>
      <c r="Q171" s="67" t="s">
        <v>21</v>
      </c>
      <c r="R171" s="84" t="s">
        <v>12</v>
      </c>
      <c r="S171" s="84" t="s">
        <v>47</v>
      </c>
      <c r="T171" s="88"/>
      <c r="U171" s="89"/>
      <c r="V171" s="70">
        <f>IF(X171&lt;95,"",X171)</f>
        <v>97</v>
      </c>
      <c r="W171" s="2"/>
      <c r="X171" s="5">
        <f>IFERROR(ROUNDDOWN(N171/P171*100,0),"")</f>
        <v>97</v>
      </c>
    </row>
    <row r="172" spans="1:24" ht="24" customHeight="1" x14ac:dyDescent="0.2">
      <c r="A172" s="10"/>
      <c r="B172" s="9"/>
      <c r="C172" s="8"/>
      <c r="D172" s="71" t="s">
        <v>96</v>
      </c>
      <c r="E172" s="68" t="s">
        <v>18</v>
      </c>
      <c r="F172" s="72">
        <v>2.9990000000000001</v>
      </c>
      <c r="G172" s="68" t="s">
        <v>17</v>
      </c>
      <c r="H172" s="68" t="s">
        <v>16</v>
      </c>
      <c r="I172" s="68" t="s">
        <v>48</v>
      </c>
      <c r="J172" s="74">
        <v>2496</v>
      </c>
      <c r="K172" s="74">
        <v>4661</v>
      </c>
      <c r="L172" s="68">
        <v>2000</v>
      </c>
      <c r="M172" s="63" t="s">
        <v>14</v>
      </c>
      <c r="N172" s="75">
        <v>11.47</v>
      </c>
      <c r="O172" s="76">
        <f>IF(N172&gt;0,1/N172*37.7*68.6,"")</f>
        <v>225.47689625108981</v>
      </c>
      <c r="P172" s="77">
        <v>11.93</v>
      </c>
      <c r="Q172" s="67" t="s">
        <v>21</v>
      </c>
      <c r="R172" s="60" t="s">
        <v>12</v>
      </c>
      <c r="S172" s="68" t="s">
        <v>95</v>
      </c>
      <c r="T172" s="68"/>
      <c r="U172" s="79"/>
      <c r="V172" s="80">
        <f>IF(X172&lt;95,"",X172)</f>
        <v>96</v>
      </c>
      <c r="W172" s="6"/>
      <c r="X172" s="7">
        <f>IFERROR(ROUNDDOWN(N172/P172*100,0),"")</f>
        <v>96</v>
      </c>
    </row>
    <row r="173" spans="1:24" ht="24" customHeight="1" x14ac:dyDescent="0.2">
      <c r="A173" s="10"/>
      <c r="B173" s="9"/>
      <c r="C173" s="8"/>
      <c r="D173" s="71" t="s">
        <v>96</v>
      </c>
      <c r="E173" s="68" t="s">
        <v>18</v>
      </c>
      <c r="F173" s="72">
        <v>2.9990000000000001</v>
      </c>
      <c r="G173" s="68" t="s">
        <v>17</v>
      </c>
      <c r="H173" s="68" t="s">
        <v>16</v>
      </c>
      <c r="I173" s="68" t="s">
        <v>48</v>
      </c>
      <c r="J173" s="74">
        <v>2496</v>
      </c>
      <c r="K173" s="74">
        <v>4661</v>
      </c>
      <c r="L173" s="68">
        <v>2000</v>
      </c>
      <c r="M173" s="63" t="s">
        <v>14</v>
      </c>
      <c r="N173" s="75">
        <v>11.47</v>
      </c>
      <c r="O173" s="76">
        <f>IF(N173&gt;0,1/N173*37.7*68.6,"")</f>
        <v>225.47689625108981</v>
      </c>
      <c r="P173" s="77">
        <v>11.93</v>
      </c>
      <c r="Q173" s="67" t="s">
        <v>21</v>
      </c>
      <c r="R173" s="60" t="s">
        <v>12</v>
      </c>
      <c r="S173" s="68" t="s">
        <v>47</v>
      </c>
      <c r="T173" s="68"/>
      <c r="U173" s="79"/>
      <c r="V173" s="80">
        <f>IF(X173&lt;95,"",X173)</f>
        <v>96</v>
      </c>
      <c r="W173" s="6"/>
      <c r="X173" s="7">
        <f>IFERROR(ROUNDDOWN(N173/P173*100,0),"")</f>
        <v>96</v>
      </c>
    </row>
    <row r="174" spans="1:24" ht="24" customHeight="1" x14ac:dyDescent="0.2">
      <c r="A174" s="10"/>
      <c r="B174" s="9"/>
      <c r="C174" s="8"/>
      <c r="D174" s="59" t="s">
        <v>96</v>
      </c>
      <c r="E174" s="60" t="s">
        <v>18</v>
      </c>
      <c r="F174" s="61">
        <v>2.9990000000000001</v>
      </c>
      <c r="G174" s="60" t="s">
        <v>17</v>
      </c>
      <c r="H174" s="60" t="s">
        <v>16</v>
      </c>
      <c r="I174" s="60" t="s">
        <v>48</v>
      </c>
      <c r="J174" s="62">
        <v>2496</v>
      </c>
      <c r="K174" s="62">
        <v>4661</v>
      </c>
      <c r="L174" s="60">
        <v>2000</v>
      </c>
      <c r="M174" s="63" t="s">
        <v>14</v>
      </c>
      <c r="N174" s="64">
        <v>11.29</v>
      </c>
      <c r="O174" s="65">
        <f>IF(N174&gt;0,1/N174*37.7*68.6,"")</f>
        <v>229.07174490699734</v>
      </c>
      <c r="P174" s="66">
        <v>11.93</v>
      </c>
      <c r="Q174" s="67" t="s">
        <v>21</v>
      </c>
      <c r="R174" s="60" t="s">
        <v>12</v>
      </c>
      <c r="S174" s="68" t="s">
        <v>51</v>
      </c>
      <c r="T174" s="60"/>
      <c r="U174" s="69"/>
      <c r="V174" s="70" t="str">
        <f>IF(X174&lt;95,"",X174)</f>
        <v/>
      </c>
      <c r="W174" s="2"/>
      <c r="X174" s="5">
        <f>IFERROR(ROUNDDOWN(N174/P174*100,0),"")</f>
        <v>94</v>
      </c>
    </row>
    <row r="175" spans="1:24" ht="24" customHeight="1" x14ac:dyDescent="0.2">
      <c r="A175" s="10"/>
      <c r="B175" s="9"/>
      <c r="C175" s="8"/>
      <c r="D175" s="59" t="s">
        <v>96</v>
      </c>
      <c r="E175" s="60" t="s">
        <v>18</v>
      </c>
      <c r="F175" s="61">
        <v>2.9990000000000001</v>
      </c>
      <c r="G175" s="60" t="s">
        <v>17</v>
      </c>
      <c r="H175" s="60" t="s">
        <v>16</v>
      </c>
      <c r="I175" s="60" t="s">
        <v>48</v>
      </c>
      <c r="J175" s="62">
        <v>2496</v>
      </c>
      <c r="K175" s="62">
        <v>4661</v>
      </c>
      <c r="L175" s="60">
        <v>2000</v>
      </c>
      <c r="M175" s="63" t="s">
        <v>14</v>
      </c>
      <c r="N175" s="64">
        <v>11.29</v>
      </c>
      <c r="O175" s="65">
        <f>IF(N175&gt;0,1/N175*37.7*68.6,"")</f>
        <v>229.07174490699734</v>
      </c>
      <c r="P175" s="66">
        <v>11.93</v>
      </c>
      <c r="Q175" s="67" t="s">
        <v>21</v>
      </c>
      <c r="R175" s="60" t="s">
        <v>12</v>
      </c>
      <c r="S175" s="68" t="s">
        <v>93</v>
      </c>
      <c r="T175" s="60"/>
      <c r="U175" s="69"/>
      <c r="V175" s="70" t="str">
        <f>IF(X175&lt;95,"",X175)</f>
        <v/>
      </c>
      <c r="W175" s="2"/>
      <c r="X175" s="5">
        <f>IFERROR(ROUNDDOWN(N175/P175*100,0),"")</f>
        <v>94</v>
      </c>
    </row>
    <row r="176" spans="1:24" ht="24" customHeight="1" x14ac:dyDescent="0.2">
      <c r="A176" s="10"/>
      <c r="B176" s="9"/>
      <c r="C176" s="8"/>
      <c r="D176" s="71" t="s">
        <v>96</v>
      </c>
      <c r="E176" s="68" t="s">
        <v>18</v>
      </c>
      <c r="F176" s="72">
        <v>2.9990000000000001</v>
      </c>
      <c r="G176" s="68" t="s">
        <v>17</v>
      </c>
      <c r="H176" s="68" t="s">
        <v>16</v>
      </c>
      <c r="I176" s="68" t="s">
        <v>48</v>
      </c>
      <c r="J176" s="74">
        <v>2496</v>
      </c>
      <c r="K176" s="74">
        <v>4661</v>
      </c>
      <c r="L176" s="68">
        <v>2000</v>
      </c>
      <c r="M176" s="63" t="s">
        <v>14</v>
      </c>
      <c r="N176" s="75">
        <v>11.29</v>
      </c>
      <c r="O176" s="76">
        <f>IF(N176&gt;0,1/N176*37.7*68.6,"")</f>
        <v>229.07174490699734</v>
      </c>
      <c r="P176" s="77">
        <v>11.93</v>
      </c>
      <c r="Q176" s="78" t="s">
        <v>13</v>
      </c>
      <c r="R176" s="60" t="s">
        <v>12</v>
      </c>
      <c r="S176" s="68" t="s">
        <v>95</v>
      </c>
      <c r="T176" s="68"/>
      <c r="U176" s="79"/>
      <c r="V176" s="80" t="str">
        <f>IF(X176&lt;95,"",X176)</f>
        <v/>
      </c>
      <c r="W176" s="6"/>
      <c r="X176" s="7">
        <f>IFERROR(ROUNDDOWN(N176/P176*100,0),"")</f>
        <v>94</v>
      </c>
    </row>
    <row r="177" spans="1:24" ht="24" customHeight="1" x14ac:dyDescent="0.2">
      <c r="A177" s="90"/>
      <c r="B177" s="91"/>
      <c r="C177" s="92"/>
      <c r="D177" s="83" t="s">
        <v>96</v>
      </c>
      <c r="E177" s="84" t="s">
        <v>18</v>
      </c>
      <c r="F177" s="85">
        <v>2.9990000000000001</v>
      </c>
      <c r="G177" s="84" t="s">
        <v>17</v>
      </c>
      <c r="H177" s="84" t="s">
        <v>16</v>
      </c>
      <c r="I177" s="84" t="s">
        <v>48</v>
      </c>
      <c r="J177" s="84">
        <v>2496</v>
      </c>
      <c r="K177" s="84">
        <v>4661</v>
      </c>
      <c r="L177" s="84">
        <v>2000</v>
      </c>
      <c r="M177" s="63" t="s">
        <v>14</v>
      </c>
      <c r="N177" s="86">
        <v>11.29</v>
      </c>
      <c r="O177" s="76">
        <f>IF(N177&gt;0,1/N177*37.7*68.6,"")</f>
        <v>229.07174490699734</v>
      </c>
      <c r="P177" s="87">
        <v>11.93</v>
      </c>
      <c r="Q177" s="67" t="s">
        <v>13</v>
      </c>
      <c r="R177" s="84" t="s">
        <v>12</v>
      </c>
      <c r="S177" s="84" t="s">
        <v>47</v>
      </c>
      <c r="T177" s="88"/>
      <c r="U177" s="89"/>
      <c r="V177" s="70" t="str">
        <f>IF(X177&lt;95,"",X177)</f>
        <v/>
      </c>
      <c r="W177" s="4"/>
      <c r="X177" s="5">
        <f>IFERROR(ROUNDDOWN(N177/P177*100,0),"")</f>
        <v>94</v>
      </c>
    </row>
    <row r="178" spans="1:24" ht="24" customHeight="1" x14ac:dyDescent="0.2">
      <c r="A178" s="10"/>
      <c r="B178" s="9"/>
      <c r="C178" s="8"/>
      <c r="D178" s="59" t="s">
        <v>96</v>
      </c>
      <c r="E178" s="60" t="s">
        <v>18</v>
      </c>
      <c r="F178" s="61">
        <v>2.9990000000000001</v>
      </c>
      <c r="G178" s="60" t="s">
        <v>17</v>
      </c>
      <c r="H178" s="60" t="s">
        <v>16</v>
      </c>
      <c r="I178" s="60" t="s">
        <v>48</v>
      </c>
      <c r="J178" s="62">
        <v>2496</v>
      </c>
      <c r="K178" s="62">
        <v>4661</v>
      </c>
      <c r="L178" s="60">
        <v>2000</v>
      </c>
      <c r="M178" s="63" t="s">
        <v>14</v>
      </c>
      <c r="N178" s="64">
        <v>11.28</v>
      </c>
      <c r="O178" s="65">
        <f>IF(N178&gt;0,1/N178*37.7*68.6,"")</f>
        <v>229.27482269503548</v>
      </c>
      <c r="P178" s="66">
        <v>11.93</v>
      </c>
      <c r="Q178" s="67" t="s">
        <v>13</v>
      </c>
      <c r="R178" s="60" t="s">
        <v>12</v>
      </c>
      <c r="S178" s="68" t="s">
        <v>51</v>
      </c>
      <c r="T178" s="60"/>
      <c r="U178" s="69"/>
      <c r="V178" s="70" t="str">
        <f>IF(X178&lt;95,"",X178)</f>
        <v/>
      </c>
      <c r="X178" s="5">
        <f>IFERROR(ROUNDDOWN(N178/P178*100,0),"")</f>
        <v>94</v>
      </c>
    </row>
    <row r="179" spans="1:24" ht="24" customHeight="1" x14ac:dyDescent="0.2">
      <c r="A179" s="10"/>
      <c r="B179" s="9"/>
      <c r="C179" s="8"/>
      <c r="D179" s="59" t="s">
        <v>96</v>
      </c>
      <c r="E179" s="60" t="s">
        <v>18</v>
      </c>
      <c r="F179" s="61">
        <v>2.9990000000000001</v>
      </c>
      <c r="G179" s="60" t="s">
        <v>17</v>
      </c>
      <c r="H179" s="60" t="s">
        <v>16</v>
      </c>
      <c r="I179" s="60" t="s">
        <v>48</v>
      </c>
      <c r="J179" s="62">
        <v>2496</v>
      </c>
      <c r="K179" s="62">
        <v>4661</v>
      </c>
      <c r="L179" s="60">
        <v>2000</v>
      </c>
      <c r="M179" s="63" t="s">
        <v>14</v>
      </c>
      <c r="N179" s="64">
        <v>11.28</v>
      </c>
      <c r="O179" s="65">
        <f>IF(N179&gt;0,1/N179*37.7*68.6,"")</f>
        <v>229.27482269503548</v>
      </c>
      <c r="P179" s="66">
        <v>11.93</v>
      </c>
      <c r="Q179" s="67" t="s">
        <v>13</v>
      </c>
      <c r="R179" s="60" t="s">
        <v>12</v>
      </c>
      <c r="S179" s="68" t="s">
        <v>93</v>
      </c>
      <c r="T179" s="60"/>
      <c r="U179" s="69"/>
      <c r="V179" s="70" t="str">
        <f>IF(X179&lt;95,"",X179)</f>
        <v/>
      </c>
      <c r="X179" s="5">
        <f>IFERROR(ROUNDDOWN(N179/P179*100,0),"")</f>
        <v>94</v>
      </c>
    </row>
    <row r="180" spans="1:24" ht="24" customHeight="1" x14ac:dyDescent="0.2">
      <c r="A180" s="10"/>
      <c r="B180" s="9"/>
      <c r="C180" s="8"/>
      <c r="D180" s="71" t="s">
        <v>96</v>
      </c>
      <c r="E180" s="68" t="s">
        <v>18</v>
      </c>
      <c r="F180" s="72">
        <v>2.9990000000000001</v>
      </c>
      <c r="G180" s="68" t="s">
        <v>17</v>
      </c>
      <c r="H180" s="68" t="s">
        <v>16</v>
      </c>
      <c r="I180" s="68" t="s">
        <v>48</v>
      </c>
      <c r="J180" s="74">
        <v>2496</v>
      </c>
      <c r="K180" s="74">
        <v>4661</v>
      </c>
      <c r="L180" s="68">
        <v>2000</v>
      </c>
      <c r="M180" s="63" t="s">
        <v>14</v>
      </c>
      <c r="N180" s="75">
        <v>11.13</v>
      </c>
      <c r="O180" s="76">
        <f>IF(N180&gt;0,1/N180*37.7*68.6,"")</f>
        <v>232.36477987421384</v>
      </c>
      <c r="P180" s="77">
        <v>11.93</v>
      </c>
      <c r="Q180" s="78" t="s">
        <v>13</v>
      </c>
      <c r="R180" s="60" t="s">
        <v>12</v>
      </c>
      <c r="S180" s="68" t="s">
        <v>95</v>
      </c>
      <c r="T180" s="68"/>
      <c r="U180" s="79"/>
      <c r="V180" s="80" t="str">
        <f>IF(X180&lt;95,"",X180)</f>
        <v/>
      </c>
      <c r="W180" s="6"/>
      <c r="X180" s="7">
        <f>IFERROR(ROUNDDOWN(N180/P180*100,0),"")</f>
        <v>93</v>
      </c>
    </row>
    <row r="181" spans="1:24" ht="24" customHeight="1" x14ac:dyDescent="0.2">
      <c r="A181" s="10"/>
      <c r="B181" s="9"/>
      <c r="C181" s="8"/>
      <c r="D181" s="71" t="s">
        <v>96</v>
      </c>
      <c r="E181" s="68" t="s">
        <v>18</v>
      </c>
      <c r="F181" s="72">
        <v>2.9990000000000001</v>
      </c>
      <c r="G181" s="68" t="s">
        <v>17</v>
      </c>
      <c r="H181" s="68" t="s">
        <v>16</v>
      </c>
      <c r="I181" s="68" t="s">
        <v>48</v>
      </c>
      <c r="J181" s="74">
        <v>2496</v>
      </c>
      <c r="K181" s="74">
        <v>4661</v>
      </c>
      <c r="L181" s="68">
        <v>2000</v>
      </c>
      <c r="M181" s="63" t="s">
        <v>14</v>
      </c>
      <c r="N181" s="75">
        <v>11.13</v>
      </c>
      <c r="O181" s="76">
        <f>IF(N181&gt;0,1/N181*37.7*68.6,"")</f>
        <v>232.36477987421384</v>
      </c>
      <c r="P181" s="77">
        <v>11.93</v>
      </c>
      <c r="Q181" s="78" t="s">
        <v>13</v>
      </c>
      <c r="R181" s="60" t="s">
        <v>12</v>
      </c>
      <c r="S181" s="68" t="s">
        <v>47</v>
      </c>
      <c r="T181" s="68"/>
      <c r="U181" s="79"/>
      <c r="V181" s="80" t="str">
        <f>IF(X181&lt;95,"",X181)</f>
        <v/>
      </c>
      <c r="W181" s="6"/>
      <c r="X181" s="7">
        <f>IFERROR(ROUNDDOWN(N181/P181*100,0),"")</f>
        <v>93</v>
      </c>
    </row>
    <row r="182" spans="1:24" ht="24" customHeight="1" x14ac:dyDescent="0.2">
      <c r="A182" s="10"/>
      <c r="B182" s="9"/>
      <c r="C182" s="8"/>
      <c r="D182" s="59" t="s">
        <v>96</v>
      </c>
      <c r="E182" s="60" t="s">
        <v>18</v>
      </c>
      <c r="F182" s="61">
        <v>2.9990000000000001</v>
      </c>
      <c r="G182" s="60" t="s">
        <v>17</v>
      </c>
      <c r="H182" s="60" t="s">
        <v>16</v>
      </c>
      <c r="I182" s="60" t="s">
        <v>48</v>
      </c>
      <c r="J182" s="62">
        <v>2496</v>
      </c>
      <c r="K182" s="62">
        <v>4661</v>
      </c>
      <c r="L182" s="60">
        <v>2000</v>
      </c>
      <c r="M182" s="63" t="s">
        <v>14</v>
      </c>
      <c r="N182" s="64">
        <v>10.94</v>
      </c>
      <c r="O182" s="65">
        <f>IF(N182&gt;0,1/N182*37.7*68.6,"")</f>
        <v>236.400365630713</v>
      </c>
      <c r="P182" s="66">
        <v>11.93</v>
      </c>
      <c r="Q182" s="67" t="s">
        <v>13</v>
      </c>
      <c r="R182" s="60" t="s">
        <v>12</v>
      </c>
      <c r="S182" s="68" t="s">
        <v>51</v>
      </c>
      <c r="T182" s="60"/>
      <c r="U182" s="69"/>
      <c r="V182" s="70" t="str">
        <f>IF(X182&lt;95,"",X182)</f>
        <v/>
      </c>
      <c r="X182" s="5">
        <f>IFERROR(ROUNDDOWN(N182/P182*100,0),"")</f>
        <v>91</v>
      </c>
    </row>
    <row r="183" spans="1:24" ht="24" customHeight="1" x14ac:dyDescent="0.2">
      <c r="A183" s="10"/>
      <c r="B183" s="9"/>
      <c r="C183" s="8"/>
      <c r="D183" s="59" t="s">
        <v>96</v>
      </c>
      <c r="E183" s="60" t="s">
        <v>18</v>
      </c>
      <c r="F183" s="61">
        <v>2.9990000000000001</v>
      </c>
      <c r="G183" s="60" t="s">
        <v>17</v>
      </c>
      <c r="H183" s="60" t="s">
        <v>16</v>
      </c>
      <c r="I183" s="60" t="s">
        <v>48</v>
      </c>
      <c r="J183" s="62">
        <v>2496</v>
      </c>
      <c r="K183" s="62">
        <v>4661</v>
      </c>
      <c r="L183" s="60">
        <v>2000</v>
      </c>
      <c r="M183" s="63" t="s">
        <v>14</v>
      </c>
      <c r="N183" s="64">
        <v>10.94</v>
      </c>
      <c r="O183" s="65">
        <f>IF(N183&gt;0,1/N183*37.7*68.6,"")</f>
        <v>236.400365630713</v>
      </c>
      <c r="P183" s="66">
        <v>11.93</v>
      </c>
      <c r="Q183" s="67" t="s">
        <v>13</v>
      </c>
      <c r="R183" s="60" t="s">
        <v>12</v>
      </c>
      <c r="S183" s="68" t="s">
        <v>93</v>
      </c>
      <c r="T183" s="60"/>
      <c r="U183" s="69"/>
      <c r="V183" s="70" t="str">
        <f>IF(X183&lt;95,"",X183)</f>
        <v/>
      </c>
      <c r="X183" s="5">
        <f>IFERROR(ROUNDDOWN(N183/P183*100,0),"")</f>
        <v>91</v>
      </c>
    </row>
    <row r="184" spans="1:24" ht="24" customHeight="1" x14ac:dyDescent="0.2">
      <c r="A184" s="10"/>
      <c r="B184" s="9"/>
      <c r="C184" s="8"/>
      <c r="D184" s="59" t="s">
        <v>94</v>
      </c>
      <c r="E184" s="60" t="s">
        <v>18</v>
      </c>
      <c r="F184" s="61">
        <v>2.9990000000000001</v>
      </c>
      <c r="G184" s="60" t="s">
        <v>17</v>
      </c>
      <c r="H184" s="60" t="s">
        <v>16</v>
      </c>
      <c r="I184" s="60" t="s">
        <v>48</v>
      </c>
      <c r="J184" s="62">
        <v>2496</v>
      </c>
      <c r="K184" s="62">
        <v>4661</v>
      </c>
      <c r="L184" s="60">
        <v>2000</v>
      </c>
      <c r="M184" s="63" t="s">
        <v>14</v>
      </c>
      <c r="N184" s="64">
        <v>11.68</v>
      </c>
      <c r="O184" s="65">
        <f>IF(N184&gt;0,1/N184*37.7*68.6,"")</f>
        <v>221.42294520547944</v>
      </c>
      <c r="P184" s="66">
        <v>11.93</v>
      </c>
      <c r="Q184" s="67" t="s">
        <v>21</v>
      </c>
      <c r="R184" s="60" t="s">
        <v>12</v>
      </c>
      <c r="S184" s="68" t="s">
        <v>51</v>
      </c>
      <c r="T184" s="60"/>
      <c r="U184" s="69"/>
      <c r="V184" s="70">
        <f>IF(X184&lt;95,"",X184)</f>
        <v>97</v>
      </c>
      <c r="W184" s="2"/>
      <c r="X184" s="5">
        <f>IFERROR(ROUNDDOWN(N184/P184*100,0),"")</f>
        <v>97</v>
      </c>
    </row>
    <row r="185" spans="1:24" ht="24" customHeight="1" x14ac:dyDescent="0.2">
      <c r="A185" s="10"/>
      <c r="B185" s="9"/>
      <c r="C185" s="8"/>
      <c r="D185" s="59" t="s">
        <v>94</v>
      </c>
      <c r="E185" s="60" t="s">
        <v>18</v>
      </c>
      <c r="F185" s="61">
        <v>2.9990000000000001</v>
      </c>
      <c r="G185" s="60" t="s">
        <v>17</v>
      </c>
      <c r="H185" s="60" t="s">
        <v>16</v>
      </c>
      <c r="I185" s="60" t="s">
        <v>48</v>
      </c>
      <c r="J185" s="62">
        <v>2496</v>
      </c>
      <c r="K185" s="62">
        <v>4661</v>
      </c>
      <c r="L185" s="60">
        <v>2000</v>
      </c>
      <c r="M185" s="63" t="s">
        <v>14</v>
      </c>
      <c r="N185" s="64">
        <v>11.68</v>
      </c>
      <c r="O185" s="65">
        <f>IF(N185&gt;0,1/N185*37.7*68.6,"")</f>
        <v>221.42294520547944</v>
      </c>
      <c r="P185" s="66">
        <v>11.93</v>
      </c>
      <c r="Q185" s="67" t="s">
        <v>21</v>
      </c>
      <c r="R185" s="60" t="s">
        <v>12</v>
      </c>
      <c r="S185" s="68" t="s">
        <v>93</v>
      </c>
      <c r="T185" s="60"/>
      <c r="U185" s="69"/>
      <c r="V185" s="70">
        <f>IF(X185&lt;95,"",X185)</f>
        <v>97</v>
      </c>
      <c r="W185" s="2"/>
      <c r="X185" s="5">
        <f>IFERROR(ROUNDDOWN(N185/P185*100,0),"")</f>
        <v>97</v>
      </c>
    </row>
    <row r="186" spans="1:24" ht="24" customHeight="1" x14ac:dyDescent="0.2">
      <c r="A186" s="10"/>
      <c r="B186" s="9"/>
      <c r="C186" s="8"/>
      <c r="D186" s="71" t="s">
        <v>94</v>
      </c>
      <c r="E186" s="68" t="s">
        <v>18</v>
      </c>
      <c r="F186" s="72">
        <v>2.9990000000000001</v>
      </c>
      <c r="G186" s="68" t="s">
        <v>17</v>
      </c>
      <c r="H186" s="68" t="s">
        <v>16</v>
      </c>
      <c r="I186" s="68" t="s">
        <v>48</v>
      </c>
      <c r="J186" s="74">
        <v>2496</v>
      </c>
      <c r="K186" s="74">
        <v>4661</v>
      </c>
      <c r="L186" s="68">
        <v>2000</v>
      </c>
      <c r="M186" s="63" t="s">
        <v>14</v>
      </c>
      <c r="N186" s="75">
        <v>11.67</v>
      </c>
      <c r="O186" s="76">
        <f>IF(N186&gt;0,1/N186*37.7*68.6,"")</f>
        <v>221.61268209083119</v>
      </c>
      <c r="P186" s="77">
        <v>11.93</v>
      </c>
      <c r="Q186" s="67" t="s">
        <v>21</v>
      </c>
      <c r="R186" s="60" t="s">
        <v>12</v>
      </c>
      <c r="S186" s="68" t="s">
        <v>95</v>
      </c>
      <c r="T186" s="68"/>
      <c r="U186" s="79"/>
      <c r="V186" s="80">
        <f>IF(X186&lt;95,"",X186)</f>
        <v>97</v>
      </c>
      <c r="W186" s="6"/>
      <c r="X186" s="7">
        <f>IFERROR(ROUNDDOWN(N186/P186*100,0),"")</f>
        <v>97</v>
      </c>
    </row>
    <row r="187" spans="1:24" ht="24" customHeight="1" x14ac:dyDescent="0.2">
      <c r="A187" s="81"/>
      <c r="B187" s="9"/>
      <c r="C187" s="82"/>
      <c r="D187" s="83" t="s">
        <v>94</v>
      </c>
      <c r="E187" s="84" t="s">
        <v>18</v>
      </c>
      <c r="F187" s="85">
        <v>2.9990000000000001</v>
      </c>
      <c r="G187" s="84" t="s">
        <v>17</v>
      </c>
      <c r="H187" s="84" t="s">
        <v>16</v>
      </c>
      <c r="I187" s="84" t="s">
        <v>48</v>
      </c>
      <c r="J187" s="84">
        <v>2496</v>
      </c>
      <c r="K187" s="84">
        <v>4661</v>
      </c>
      <c r="L187" s="84">
        <v>2000</v>
      </c>
      <c r="M187" s="63" t="s">
        <v>14</v>
      </c>
      <c r="N187" s="86">
        <v>11.67</v>
      </c>
      <c r="O187" s="76">
        <f>IF(N187&gt;0,1/N187*37.7*68.6,"")</f>
        <v>221.61268209083119</v>
      </c>
      <c r="P187" s="87">
        <v>11.93</v>
      </c>
      <c r="Q187" s="67" t="s">
        <v>21</v>
      </c>
      <c r="R187" s="84" t="s">
        <v>12</v>
      </c>
      <c r="S187" s="84" t="s">
        <v>47</v>
      </c>
      <c r="T187" s="88"/>
      <c r="U187" s="89"/>
      <c r="V187" s="70">
        <f>IF(X187&lt;95,"",X187)</f>
        <v>97</v>
      </c>
      <c r="W187" s="2"/>
      <c r="X187" s="5">
        <f>IFERROR(ROUNDDOWN(N187/P187*100,0),"")</f>
        <v>97</v>
      </c>
    </row>
    <row r="188" spans="1:24" ht="24" customHeight="1" x14ac:dyDescent="0.2">
      <c r="A188" s="10"/>
      <c r="B188" s="9"/>
      <c r="C188" s="8"/>
      <c r="D188" s="71" t="s">
        <v>94</v>
      </c>
      <c r="E188" s="68" t="s">
        <v>18</v>
      </c>
      <c r="F188" s="72">
        <v>2.9990000000000001</v>
      </c>
      <c r="G188" s="68" t="s">
        <v>17</v>
      </c>
      <c r="H188" s="68" t="s">
        <v>16</v>
      </c>
      <c r="I188" s="68" t="s">
        <v>48</v>
      </c>
      <c r="J188" s="74">
        <v>2496</v>
      </c>
      <c r="K188" s="74">
        <v>4661</v>
      </c>
      <c r="L188" s="68">
        <v>2000</v>
      </c>
      <c r="M188" s="63" t="s">
        <v>14</v>
      </c>
      <c r="N188" s="75">
        <v>11.47</v>
      </c>
      <c r="O188" s="76">
        <f>IF(N188&gt;0,1/N188*37.7*68.6,"")</f>
        <v>225.47689625108981</v>
      </c>
      <c r="P188" s="77">
        <v>11.93</v>
      </c>
      <c r="Q188" s="67" t="s">
        <v>21</v>
      </c>
      <c r="R188" s="60" t="s">
        <v>12</v>
      </c>
      <c r="S188" s="68" t="s">
        <v>95</v>
      </c>
      <c r="T188" s="68"/>
      <c r="U188" s="79"/>
      <c r="V188" s="80">
        <f>IF(X188&lt;95,"",X188)</f>
        <v>96</v>
      </c>
      <c r="W188" s="6"/>
      <c r="X188" s="7">
        <f>IFERROR(ROUNDDOWN(N188/P188*100,0),"")</f>
        <v>96</v>
      </c>
    </row>
    <row r="189" spans="1:24" ht="24" customHeight="1" x14ac:dyDescent="0.2">
      <c r="A189" s="10"/>
      <c r="B189" s="9"/>
      <c r="C189" s="8"/>
      <c r="D189" s="71" t="s">
        <v>94</v>
      </c>
      <c r="E189" s="68" t="s">
        <v>18</v>
      </c>
      <c r="F189" s="72">
        <v>2.9990000000000001</v>
      </c>
      <c r="G189" s="68" t="s">
        <v>17</v>
      </c>
      <c r="H189" s="68" t="s">
        <v>16</v>
      </c>
      <c r="I189" s="68" t="s">
        <v>48</v>
      </c>
      <c r="J189" s="74">
        <v>2496</v>
      </c>
      <c r="K189" s="74">
        <v>4661</v>
      </c>
      <c r="L189" s="68">
        <v>2000</v>
      </c>
      <c r="M189" s="63" t="s">
        <v>14</v>
      </c>
      <c r="N189" s="75">
        <v>11.47</v>
      </c>
      <c r="O189" s="76">
        <f>IF(N189&gt;0,1/N189*37.7*68.6,"")</f>
        <v>225.47689625108981</v>
      </c>
      <c r="P189" s="77">
        <v>11.93</v>
      </c>
      <c r="Q189" s="67" t="s">
        <v>21</v>
      </c>
      <c r="R189" s="60" t="s">
        <v>12</v>
      </c>
      <c r="S189" s="68" t="s">
        <v>47</v>
      </c>
      <c r="T189" s="68"/>
      <c r="U189" s="79"/>
      <c r="V189" s="80">
        <f>IF(X189&lt;95,"",X189)</f>
        <v>96</v>
      </c>
      <c r="W189" s="6"/>
      <c r="X189" s="7">
        <f>IFERROR(ROUNDDOWN(N189/P189*100,0),"")</f>
        <v>96</v>
      </c>
    </row>
    <row r="190" spans="1:24" ht="24" customHeight="1" x14ac:dyDescent="0.2">
      <c r="A190" s="10"/>
      <c r="B190" s="9"/>
      <c r="C190" s="8"/>
      <c r="D190" s="59" t="s">
        <v>94</v>
      </c>
      <c r="E190" s="60" t="s">
        <v>18</v>
      </c>
      <c r="F190" s="61">
        <v>2.9990000000000001</v>
      </c>
      <c r="G190" s="60" t="s">
        <v>17</v>
      </c>
      <c r="H190" s="60" t="s">
        <v>16</v>
      </c>
      <c r="I190" s="60" t="s">
        <v>48</v>
      </c>
      <c r="J190" s="62">
        <v>2496</v>
      </c>
      <c r="K190" s="62">
        <v>4661</v>
      </c>
      <c r="L190" s="60">
        <v>2000</v>
      </c>
      <c r="M190" s="63" t="s">
        <v>14</v>
      </c>
      <c r="N190" s="64">
        <v>11.29</v>
      </c>
      <c r="O190" s="65">
        <f>IF(N190&gt;0,1/N190*37.7*68.6,"")</f>
        <v>229.07174490699734</v>
      </c>
      <c r="P190" s="66">
        <v>11.93</v>
      </c>
      <c r="Q190" s="67" t="s">
        <v>21</v>
      </c>
      <c r="R190" s="60" t="s">
        <v>12</v>
      </c>
      <c r="S190" s="68" t="s">
        <v>51</v>
      </c>
      <c r="T190" s="60"/>
      <c r="U190" s="69"/>
      <c r="V190" s="70" t="str">
        <f>IF(X190&lt;95,"",X190)</f>
        <v/>
      </c>
      <c r="W190" s="2"/>
      <c r="X190" s="5">
        <f>IFERROR(ROUNDDOWN(N190/P190*100,0),"")</f>
        <v>94</v>
      </c>
    </row>
    <row r="191" spans="1:24" ht="24" customHeight="1" x14ac:dyDescent="0.2">
      <c r="A191" s="10"/>
      <c r="B191" s="9"/>
      <c r="C191" s="8"/>
      <c r="D191" s="59" t="s">
        <v>94</v>
      </c>
      <c r="E191" s="60" t="s">
        <v>18</v>
      </c>
      <c r="F191" s="61">
        <v>2.9990000000000001</v>
      </c>
      <c r="G191" s="60" t="s">
        <v>17</v>
      </c>
      <c r="H191" s="60" t="s">
        <v>16</v>
      </c>
      <c r="I191" s="60" t="s">
        <v>48</v>
      </c>
      <c r="J191" s="62">
        <v>2496</v>
      </c>
      <c r="K191" s="62">
        <v>4661</v>
      </c>
      <c r="L191" s="60">
        <v>2000</v>
      </c>
      <c r="M191" s="63" t="s">
        <v>14</v>
      </c>
      <c r="N191" s="64">
        <v>11.29</v>
      </c>
      <c r="O191" s="65">
        <f>IF(N191&gt;0,1/N191*37.7*68.6,"")</f>
        <v>229.07174490699734</v>
      </c>
      <c r="P191" s="66">
        <v>11.93</v>
      </c>
      <c r="Q191" s="67" t="s">
        <v>21</v>
      </c>
      <c r="R191" s="60" t="s">
        <v>12</v>
      </c>
      <c r="S191" s="68" t="s">
        <v>93</v>
      </c>
      <c r="T191" s="60"/>
      <c r="U191" s="69"/>
      <c r="V191" s="70" t="str">
        <f>IF(X191&lt;95,"",X191)</f>
        <v/>
      </c>
      <c r="W191" s="2"/>
      <c r="X191" s="5">
        <f>IFERROR(ROUNDDOWN(N191/P191*100,0),"")</f>
        <v>94</v>
      </c>
    </row>
    <row r="192" spans="1:24" ht="24" customHeight="1" x14ac:dyDescent="0.2">
      <c r="A192" s="10"/>
      <c r="B192" s="9"/>
      <c r="C192" s="8"/>
      <c r="D192" s="71" t="s">
        <v>94</v>
      </c>
      <c r="E192" s="68" t="s">
        <v>18</v>
      </c>
      <c r="F192" s="72">
        <v>2.9990000000000001</v>
      </c>
      <c r="G192" s="68" t="s">
        <v>17</v>
      </c>
      <c r="H192" s="68" t="s">
        <v>16</v>
      </c>
      <c r="I192" s="68" t="s">
        <v>48</v>
      </c>
      <c r="J192" s="74">
        <v>2496</v>
      </c>
      <c r="K192" s="74">
        <v>4661</v>
      </c>
      <c r="L192" s="68">
        <v>2000</v>
      </c>
      <c r="M192" s="63" t="s">
        <v>14</v>
      </c>
      <c r="N192" s="75">
        <v>11.29</v>
      </c>
      <c r="O192" s="76">
        <f>IF(N192&gt;0,1/N192*37.7*68.6,"")</f>
        <v>229.07174490699734</v>
      </c>
      <c r="P192" s="77">
        <v>11.93</v>
      </c>
      <c r="Q192" s="78" t="s">
        <v>13</v>
      </c>
      <c r="R192" s="60" t="s">
        <v>12</v>
      </c>
      <c r="S192" s="68" t="s">
        <v>95</v>
      </c>
      <c r="T192" s="68"/>
      <c r="U192" s="79"/>
      <c r="V192" s="80" t="str">
        <f>IF(X192&lt;95,"",X192)</f>
        <v/>
      </c>
      <c r="W192" s="6"/>
      <c r="X192" s="7">
        <f>IFERROR(ROUNDDOWN(N192/P192*100,0),"")</f>
        <v>94</v>
      </c>
    </row>
    <row r="193" spans="1:24" ht="24" customHeight="1" x14ac:dyDescent="0.2">
      <c r="A193" s="90"/>
      <c r="B193" s="91"/>
      <c r="C193" s="92"/>
      <c r="D193" s="83" t="s">
        <v>94</v>
      </c>
      <c r="E193" s="84" t="s">
        <v>18</v>
      </c>
      <c r="F193" s="85">
        <v>2.9990000000000001</v>
      </c>
      <c r="G193" s="84" t="s">
        <v>17</v>
      </c>
      <c r="H193" s="84" t="s">
        <v>16</v>
      </c>
      <c r="I193" s="84" t="s">
        <v>48</v>
      </c>
      <c r="J193" s="84">
        <v>2496</v>
      </c>
      <c r="K193" s="84">
        <v>4661</v>
      </c>
      <c r="L193" s="84">
        <v>2000</v>
      </c>
      <c r="M193" s="63" t="s">
        <v>14</v>
      </c>
      <c r="N193" s="86">
        <v>11.29</v>
      </c>
      <c r="O193" s="76">
        <f>IF(N193&gt;0,1/N193*37.7*68.6,"")</f>
        <v>229.07174490699734</v>
      </c>
      <c r="P193" s="87">
        <v>11.93</v>
      </c>
      <c r="Q193" s="67" t="s">
        <v>13</v>
      </c>
      <c r="R193" s="84" t="s">
        <v>12</v>
      </c>
      <c r="S193" s="84" t="s">
        <v>47</v>
      </c>
      <c r="T193" s="88"/>
      <c r="U193" s="89"/>
      <c r="V193" s="70" t="str">
        <f>IF(X193&lt;95,"",X193)</f>
        <v/>
      </c>
      <c r="W193" s="4"/>
      <c r="X193" s="5">
        <f>IFERROR(ROUNDDOWN(N193/P193*100,0),"")</f>
        <v>94</v>
      </c>
    </row>
    <row r="194" spans="1:24" ht="24" customHeight="1" x14ac:dyDescent="0.2">
      <c r="A194" s="10"/>
      <c r="B194" s="9"/>
      <c r="C194" s="8"/>
      <c r="D194" s="59" t="s">
        <v>94</v>
      </c>
      <c r="E194" s="60" t="s">
        <v>18</v>
      </c>
      <c r="F194" s="61">
        <v>2.9990000000000001</v>
      </c>
      <c r="G194" s="60" t="s">
        <v>17</v>
      </c>
      <c r="H194" s="60" t="s">
        <v>16</v>
      </c>
      <c r="I194" s="60" t="s">
        <v>48</v>
      </c>
      <c r="J194" s="62">
        <v>2496</v>
      </c>
      <c r="K194" s="62">
        <v>4661</v>
      </c>
      <c r="L194" s="60">
        <v>2000</v>
      </c>
      <c r="M194" s="63" t="s">
        <v>14</v>
      </c>
      <c r="N194" s="64">
        <v>11.28</v>
      </c>
      <c r="O194" s="65">
        <f>IF(N194&gt;0,1/N194*37.7*68.6,"")</f>
        <v>229.27482269503548</v>
      </c>
      <c r="P194" s="66">
        <v>11.93</v>
      </c>
      <c r="Q194" s="67" t="s">
        <v>13</v>
      </c>
      <c r="R194" s="60" t="s">
        <v>12</v>
      </c>
      <c r="S194" s="68" t="s">
        <v>51</v>
      </c>
      <c r="T194" s="60"/>
      <c r="U194" s="69"/>
      <c r="V194" s="70" t="str">
        <f>IF(X194&lt;95,"",X194)</f>
        <v/>
      </c>
      <c r="X194" s="5">
        <f>IFERROR(ROUNDDOWN(N194/P194*100,0),"")</f>
        <v>94</v>
      </c>
    </row>
    <row r="195" spans="1:24" ht="24" customHeight="1" x14ac:dyDescent="0.2">
      <c r="A195" s="10"/>
      <c r="B195" s="9"/>
      <c r="C195" s="8"/>
      <c r="D195" s="59" t="s">
        <v>94</v>
      </c>
      <c r="E195" s="60" t="s">
        <v>18</v>
      </c>
      <c r="F195" s="61">
        <v>2.9990000000000001</v>
      </c>
      <c r="G195" s="60" t="s">
        <v>17</v>
      </c>
      <c r="H195" s="60" t="s">
        <v>16</v>
      </c>
      <c r="I195" s="60" t="s">
        <v>48</v>
      </c>
      <c r="J195" s="62">
        <v>2496</v>
      </c>
      <c r="K195" s="62">
        <v>4661</v>
      </c>
      <c r="L195" s="60">
        <v>2000</v>
      </c>
      <c r="M195" s="63" t="s">
        <v>14</v>
      </c>
      <c r="N195" s="64">
        <v>11.28</v>
      </c>
      <c r="O195" s="65">
        <f>IF(N195&gt;0,1/N195*37.7*68.6,"")</f>
        <v>229.27482269503548</v>
      </c>
      <c r="P195" s="66">
        <v>11.93</v>
      </c>
      <c r="Q195" s="67" t="s">
        <v>13</v>
      </c>
      <c r="R195" s="60" t="s">
        <v>12</v>
      </c>
      <c r="S195" s="68" t="s">
        <v>93</v>
      </c>
      <c r="T195" s="60"/>
      <c r="U195" s="69"/>
      <c r="V195" s="70" t="str">
        <f>IF(X195&lt;95,"",X195)</f>
        <v/>
      </c>
      <c r="X195" s="5">
        <f>IFERROR(ROUNDDOWN(N195/P195*100,0),"")</f>
        <v>94</v>
      </c>
    </row>
    <row r="196" spans="1:24" ht="24" customHeight="1" x14ac:dyDescent="0.2">
      <c r="A196" s="10"/>
      <c r="B196" s="9"/>
      <c r="C196" s="8"/>
      <c r="D196" s="71" t="s">
        <v>94</v>
      </c>
      <c r="E196" s="68" t="s">
        <v>18</v>
      </c>
      <c r="F196" s="72">
        <v>2.9990000000000001</v>
      </c>
      <c r="G196" s="68" t="s">
        <v>17</v>
      </c>
      <c r="H196" s="68" t="s">
        <v>16</v>
      </c>
      <c r="I196" s="68" t="s">
        <v>48</v>
      </c>
      <c r="J196" s="74">
        <v>2496</v>
      </c>
      <c r="K196" s="74">
        <v>4661</v>
      </c>
      <c r="L196" s="68">
        <v>2000</v>
      </c>
      <c r="M196" s="63" t="s">
        <v>14</v>
      </c>
      <c r="N196" s="75">
        <v>11.13</v>
      </c>
      <c r="O196" s="76">
        <f>IF(N196&gt;0,1/N196*37.7*68.6,"")</f>
        <v>232.36477987421384</v>
      </c>
      <c r="P196" s="77">
        <v>11.93</v>
      </c>
      <c r="Q196" s="78" t="s">
        <v>13</v>
      </c>
      <c r="R196" s="60" t="s">
        <v>12</v>
      </c>
      <c r="S196" s="68" t="s">
        <v>95</v>
      </c>
      <c r="T196" s="68"/>
      <c r="U196" s="79"/>
      <c r="V196" s="80" t="str">
        <f>IF(X196&lt;95,"",X196)</f>
        <v/>
      </c>
      <c r="W196" s="6"/>
      <c r="X196" s="7">
        <f>IFERROR(ROUNDDOWN(N196/P196*100,0),"")</f>
        <v>93</v>
      </c>
    </row>
    <row r="197" spans="1:24" ht="24" customHeight="1" x14ac:dyDescent="0.2">
      <c r="A197" s="10"/>
      <c r="B197" s="9"/>
      <c r="C197" s="8"/>
      <c r="D197" s="71" t="s">
        <v>94</v>
      </c>
      <c r="E197" s="68" t="s">
        <v>18</v>
      </c>
      <c r="F197" s="72">
        <v>2.9990000000000001</v>
      </c>
      <c r="G197" s="68" t="s">
        <v>17</v>
      </c>
      <c r="H197" s="68" t="s">
        <v>16</v>
      </c>
      <c r="I197" s="68" t="s">
        <v>48</v>
      </c>
      <c r="J197" s="74">
        <v>2496</v>
      </c>
      <c r="K197" s="74">
        <v>4661</v>
      </c>
      <c r="L197" s="68">
        <v>2000</v>
      </c>
      <c r="M197" s="63" t="s">
        <v>14</v>
      </c>
      <c r="N197" s="75">
        <v>11.13</v>
      </c>
      <c r="O197" s="76">
        <f>IF(N197&gt;0,1/N197*37.7*68.6,"")</f>
        <v>232.36477987421384</v>
      </c>
      <c r="P197" s="77">
        <v>11.93</v>
      </c>
      <c r="Q197" s="78" t="s">
        <v>13</v>
      </c>
      <c r="R197" s="60" t="s">
        <v>12</v>
      </c>
      <c r="S197" s="68" t="s">
        <v>47</v>
      </c>
      <c r="T197" s="68"/>
      <c r="U197" s="79"/>
      <c r="V197" s="80" t="str">
        <f>IF(X197&lt;95,"",X197)</f>
        <v/>
      </c>
      <c r="W197" s="6"/>
      <c r="X197" s="7">
        <f>IFERROR(ROUNDDOWN(N197/P197*100,0),"")</f>
        <v>93</v>
      </c>
    </row>
    <row r="198" spans="1:24" ht="24" customHeight="1" x14ac:dyDescent="0.2">
      <c r="A198" s="10"/>
      <c r="B198" s="9"/>
      <c r="C198" s="8"/>
      <c r="D198" s="59" t="s">
        <v>94</v>
      </c>
      <c r="E198" s="60" t="s">
        <v>18</v>
      </c>
      <c r="F198" s="61">
        <v>2.9990000000000001</v>
      </c>
      <c r="G198" s="60" t="s">
        <v>17</v>
      </c>
      <c r="H198" s="60" t="s">
        <v>16</v>
      </c>
      <c r="I198" s="60" t="s">
        <v>48</v>
      </c>
      <c r="J198" s="62">
        <v>2496</v>
      </c>
      <c r="K198" s="62">
        <v>4661</v>
      </c>
      <c r="L198" s="60">
        <v>2000</v>
      </c>
      <c r="M198" s="63" t="s">
        <v>14</v>
      </c>
      <c r="N198" s="64">
        <v>10.94</v>
      </c>
      <c r="O198" s="65">
        <f>IF(N198&gt;0,1/N198*37.7*68.6,"")</f>
        <v>236.400365630713</v>
      </c>
      <c r="P198" s="66">
        <v>11.93</v>
      </c>
      <c r="Q198" s="67" t="s">
        <v>13</v>
      </c>
      <c r="R198" s="60" t="s">
        <v>12</v>
      </c>
      <c r="S198" s="68" t="s">
        <v>51</v>
      </c>
      <c r="T198" s="60"/>
      <c r="U198" s="69"/>
      <c r="V198" s="70" t="str">
        <f>IF(X198&lt;95,"",X198)</f>
        <v/>
      </c>
      <c r="X198" s="5">
        <f>IFERROR(ROUNDDOWN(N198/P198*100,0),"")</f>
        <v>91</v>
      </c>
    </row>
    <row r="199" spans="1:24" ht="24" customHeight="1" x14ac:dyDescent="0.2">
      <c r="A199" s="10"/>
      <c r="B199" s="9"/>
      <c r="C199" s="8"/>
      <c r="D199" s="59" t="s">
        <v>94</v>
      </c>
      <c r="E199" s="60" t="s">
        <v>18</v>
      </c>
      <c r="F199" s="61">
        <v>2.9990000000000001</v>
      </c>
      <c r="G199" s="60" t="s">
        <v>17</v>
      </c>
      <c r="H199" s="60" t="s">
        <v>16</v>
      </c>
      <c r="I199" s="60" t="s">
        <v>48</v>
      </c>
      <c r="J199" s="62">
        <v>2496</v>
      </c>
      <c r="K199" s="62">
        <v>4661</v>
      </c>
      <c r="L199" s="60">
        <v>2000</v>
      </c>
      <c r="M199" s="63" t="s">
        <v>14</v>
      </c>
      <c r="N199" s="64">
        <v>10.94</v>
      </c>
      <c r="O199" s="65">
        <f>IF(N199&gt;0,1/N199*37.7*68.6,"")</f>
        <v>236.400365630713</v>
      </c>
      <c r="P199" s="66">
        <v>11.93</v>
      </c>
      <c r="Q199" s="67" t="s">
        <v>13</v>
      </c>
      <c r="R199" s="60" t="s">
        <v>12</v>
      </c>
      <c r="S199" s="68" t="s">
        <v>93</v>
      </c>
      <c r="T199" s="60"/>
      <c r="U199" s="69"/>
      <c r="V199" s="70" t="str">
        <f>IF(X199&lt;95,"",X199)</f>
        <v/>
      </c>
      <c r="X199" s="5">
        <f>IFERROR(ROUNDDOWN(N199/P199*100,0),"")</f>
        <v>91</v>
      </c>
    </row>
    <row r="200" spans="1:24" ht="24" customHeight="1" x14ac:dyDescent="0.2">
      <c r="A200" s="10"/>
      <c r="B200" s="9"/>
      <c r="C200" s="8"/>
      <c r="D200" s="59" t="s">
        <v>92</v>
      </c>
      <c r="E200" s="60" t="s">
        <v>18</v>
      </c>
      <c r="F200" s="61">
        <v>2.9990000000000001</v>
      </c>
      <c r="G200" s="60" t="s">
        <v>17</v>
      </c>
      <c r="H200" s="60" t="s">
        <v>16</v>
      </c>
      <c r="I200" s="60" t="s">
        <v>48</v>
      </c>
      <c r="J200" s="62">
        <v>2496</v>
      </c>
      <c r="K200" s="62">
        <v>4661</v>
      </c>
      <c r="L200" s="60">
        <v>2000</v>
      </c>
      <c r="M200" s="63" t="s">
        <v>14</v>
      </c>
      <c r="N200" s="64">
        <v>11.68</v>
      </c>
      <c r="O200" s="65">
        <f>IF(N200&gt;0,1/N200*37.7*68.6,"")</f>
        <v>221.42294520547944</v>
      </c>
      <c r="P200" s="66">
        <v>11.93</v>
      </c>
      <c r="Q200" s="67" t="s">
        <v>21</v>
      </c>
      <c r="R200" s="60" t="s">
        <v>12</v>
      </c>
      <c r="S200" s="68" t="s">
        <v>91</v>
      </c>
      <c r="T200" s="60"/>
      <c r="U200" s="69"/>
      <c r="V200" s="70">
        <f>IF(X200&lt;95,"",X200)</f>
        <v>97</v>
      </c>
      <c r="W200" s="2"/>
      <c r="X200" s="5">
        <f>IFERROR(ROUNDDOWN(N200/P200*100,0),"")</f>
        <v>97</v>
      </c>
    </row>
    <row r="201" spans="1:24" ht="24" customHeight="1" x14ac:dyDescent="0.2">
      <c r="A201" s="10"/>
      <c r="B201" s="9"/>
      <c r="C201" s="8"/>
      <c r="D201" s="59" t="s">
        <v>92</v>
      </c>
      <c r="E201" s="60" t="s">
        <v>18</v>
      </c>
      <c r="F201" s="61">
        <v>2.9990000000000001</v>
      </c>
      <c r="G201" s="60" t="s">
        <v>17</v>
      </c>
      <c r="H201" s="60" t="s">
        <v>16</v>
      </c>
      <c r="I201" s="60" t="s">
        <v>48</v>
      </c>
      <c r="J201" s="62">
        <v>2496</v>
      </c>
      <c r="K201" s="62">
        <v>4661</v>
      </c>
      <c r="L201" s="60">
        <v>2000</v>
      </c>
      <c r="M201" s="63" t="s">
        <v>14</v>
      </c>
      <c r="N201" s="64">
        <v>11.68</v>
      </c>
      <c r="O201" s="65">
        <f>IF(N201&gt;0,1/N201*37.7*68.6,"")</f>
        <v>221.42294520547944</v>
      </c>
      <c r="P201" s="66">
        <v>11.93</v>
      </c>
      <c r="Q201" s="67" t="s">
        <v>21</v>
      </c>
      <c r="R201" s="60" t="s">
        <v>12</v>
      </c>
      <c r="S201" s="68" t="s">
        <v>11</v>
      </c>
      <c r="T201" s="60"/>
      <c r="U201" s="69"/>
      <c r="V201" s="70">
        <f>IF(X201&lt;95,"",X201)</f>
        <v>97</v>
      </c>
      <c r="W201" s="2"/>
      <c r="X201" s="5">
        <f>IFERROR(ROUNDDOWN(N201/P201*100,0),"")</f>
        <v>97</v>
      </c>
    </row>
    <row r="202" spans="1:24" ht="24" customHeight="1" x14ac:dyDescent="0.2">
      <c r="A202" s="10"/>
      <c r="B202" s="9"/>
      <c r="C202" s="8"/>
      <c r="D202" s="59" t="s">
        <v>92</v>
      </c>
      <c r="E202" s="60" t="s">
        <v>18</v>
      </c>
      <c r="F202" s="61">
        <v>2.9990000000000001</v>
      </c>
      <c r="G202" s="60" t="s">
        <v>17</v>
      </c>
      <c r="H202" s="60" t="s">
        <v>16</v>
      </c>
      <c r="I202" s="60" t="s">
        <v>15</v>
      </c>
      <c r="J202" s="62">
        <v>2496</v>
      </c>
      <c r="K202" s="62">
        <v>4661</v>
      </c>
      <c r="L202" s="60">
        <v>2000</v>
      </c>
      <c r="M202" s="63" t="s">
        <v>14</v>
      </c>
      <c r="N202" s="64">
        <v>11.37</v>
      </c>
      <c r="O202" s="65">
        <f>IF(N202&gt;0,1/N202*37.7*68.6,"")</f>
        <v>227.45998240985048</v>
      </c>
      <c r="P202" s="66">
        <v>11.93</v>
      </c>
      <c r="Q202" s="67" t="s">
        <v>21</v>
      </c>
      <c r="R202" s="60" t="s">
        <v>12</v>
      </c>
      <c r="S202" s="68" t="s">
        <v>91</v>
      </c>
      <c r="T202" s="60"/>
      <c r="U202" s="69"/>
      <c r="V202" s="70">
        <f>IF(X202&lt;95,"",X202)</f>
        <v>95</v>
      </c>
      <c r="W202" s="2"/>
      <c r="X202" s="5">
        <f>IFERROR(ROUNDDOWN(N202/P202*100,0),"")</f>
        <v>95</v>
      </c>
    </row>
    <row r="203" spans="1:24" ht="24" customHeight="1" x14ac:dyDescent="0.2">
      <c r="A203" s="10"/>
      <c r="B203" s="9"/>
      <c r="C203" s="8"/>
      <c r="D203" s="59" t="s">
        <v>92</v>
      </c>
      <c r="E203" s="60" t="s">
        <v>18</v>
      </c>
      <c r="F203" s="61">
        <v>2.9990000000000001</v>
      </c>
      <c r="G203" s="60" t="s">
        <v>17</v>
      </c>
      <c r="H203" s="60" t="s">
        <v>16</v>
      </c>
      <c r="I203" s="60" t="s">
        <v>15</v>
      </c>
      <c r="J203" s="62">
        <v>2496</v>
      </c>
      <c r="K203" s="62">
        <v>4661</v>
      </c>
      <c r="L203" s="60">
        <v>2000</v>
      </c>
      <c r="M203" s="63" t="s">
        <v>14</v>
      </c>
      <c r="N203" s="64">
        <v>11.37</v>
      </c>
      <c r="O203" s="65">
        <f>IF(N203&gt;0,1/N203*37.7*68.6,"")</f>
        <v>227.45998240985048</v>
      </c>
      <c r="P203" s="66">
        <v>11.93</v>
      </c>
      <c r="Q203" s="67" t="s">
        <v>21</v>
      </c>
      <c r="R203" s="60" t="s">
        <v>12</v>
      </c>
      <c r="S203" s="68" t="s">
        <v>11</v>
      </c>
      <c r="T203" s="60"/>
      <c r="U203" s="69"/>
      <c r="V203" s="70">
        <f>IF(X203&lt;95,"",X203)</f>
        <v>95</v>
      </c>
      <c r="W203" s="2"/>
      <c r="X203" s="5">
        <f>IFERROR(ROUNDDOWN(N203/P203*100,0),"")</f>
        <v>95</v>
      </c>
    </row>
    <row r="204" spans="1:24" ht="24" customHeight="1" x14ac:dyDescent="0.2">
      <c r="A204" s="10"/>
      <c r="B204" s="9"/>
      <c r="C204" s="8"/>
      <c r="D204" s="59" t="s">
        <v>92</v>
      </c>
      <c r="E204" s="60" t="s">
        <v>18</v>
      </c>
      <c r="F204" s="61">
        <v>2.9990000000000001</v>
      </c>
      <c r="G204" s="60" t="s">
        <v>17</v>
      </c>
      <c r="H204" s="60" t="s">
        <v>16</v>
      </c>
      <c r="I204" s="60" t="s">
        <v>48</v>
      </c>
      <c r="J204" s="62">
        <v>2496</v>
      </c>
      <c r="K204" s="62">
        <v>4661</v>
      </c>
      <c r="L204" s="60">
        <v>2000</v>
      </c>
      <c r="M204" s="63" t="s">
        <v>14</v>
      </c>
      <c r="N204" s="64">
        <v>11.28</v>
      </c>
      <c r="O204" s="65">
        <f>IF(N204&gt;0,1/N204*37.7*68.6,"")</f>
        <v>229.27482269503548</v>
      </c>
      <c r="P204" s="66">
        <v>11.93</v>
      </c>
      <c r="Q204" s="67" t="s">
        <v>13</v>
      </c>
      <c r="R204" s="60" t="s">
        <v>12</v>
      </c>
      <c r="S204" s="68" t="s">
        <v>91</v>
      </c>
      <c r="T204" s="60"/>
      <c r="U204" s="69"/>
      <c r="V204" s="70" t="str">
        <f>IF(X204&lt;95,"",X204)</f>
        <v/>
      </c>
      <c r="X204" s="5">
        <f>IFERROR(ROUNDDOWN(N204/P204*100,0),"")</f>
        <v>94</v>
      </c>
    </row>
    <row r="205" spans="1:24" ht="24" customHeight="1" x14ac:dyDescent="0.2">
      <c r="A205" s="10"/>
      <c r="B205" s="9"/>
      <c r="C205" s="8"/>
      <c r="D205" s="59" t="s">
        <v>92</v>
      </c>
      <c r="E205" s="60" t="s">
        <v>18</v>
      </c>
      <c r="F205" s="61">
        <v>2.9990000000000001</v>
      </c>
      <c r="G205" s="60" t="s">
        <v>17</v>
      </c>
      <c r="H205" s="60" t="s">
        <v>16</v>
      </c>
      <c r="I205" s="60" t="s">
        <v>48</v>
      </c>
      <c r="J205" s="62">
        <v>2496</v>
      </c>
      <c r="K205" s="62">
        <v>4661</v>
      </c>
      <c r="L205" s="60">
        <v>2000</v>
      </c>
      <c r="M205" s="63" t="s">
        <v>14</v>
      </c>
      <c r="N205" s="64">
        <v>11.28</v>
      </c>
      <c r="O205" s="65">
        <f>IF(N205&gt;0,1/N205*37.7*68.6,"")</f>
        <v>229.27482269503548</v>
      </c>
      <c r="P205" s="66">
        <v>11.93</v>
      </c>
      <c r="Q205" s="67" t="s">
        <v>13</v>
      </c>
      <c r="R205" s="60" t="s">
        <v>12</v>
      </c>
      <c r="S205" s="68" t="s">
        <v>11</v>
      </c>
      <c r="T205" s="60"/>
      <c r="U205" s="69"/>
      <c r="V205" s="70" t="str">
        <f>IF(X205&lt;95,"",X205)</f>
        <v/>
      </c>
      <c r="X205" s="5">
        <f>IFERROR(ROUNDDOWN(N205/P205*100,0),"")</f>
        <v>94</v>
      </c>
    </row>
    <row r="206" spans="1:24" ht="24" customHeight="1" x14ac:dyDescent="0.2">
      <c r="A206" s="10"/>
      <c r="B206" s="9"/>
      <c r="C206" s="8"/>
      <c r="D206" s="59" t="s">
        <v>92</v>
      </c>
      <c r="E206" s="60" t="s">
        <v>18</v>
      </c>
      <c r="F206" s="61">
        <v>2.9990000000000001</v>
      </c>
      <c r="G206" s="60" t="s">
        <v>17</v>
      </c>
      <c r="H206" s="60" t="s">
        <v>16</v>
      </c>
      <c r="I206" s="60" t="s">
        <v>15</v>
      </c>
      <c r="J206" s="62">
        <v>2496</v>
      </c>
      <c r="K206" s="62">
        <v>4661</v>
      </c>
      <c r="L206" s="60">
        <v>2000</v>
      </c>
      <c r="M206" s="63" t="s">
        <v>14</v>
      </c>
      <c r="N206" s="64">
        <v>11.01</v>
      </c>
      <c r="O206" s="65">
        <f>IF(N206&gt;0,1/N206*37.7*68.6,"")</f>
        <v>234.89736603088102</v>
      </c>
      <c r="P206" s="66">
        <v>11.93</v>
      </c>
      <c r="Q206" s="67" t="s">
        <v>13</v>
      </c>
      <c r="R206" s="60" t="s">
        <v>12</v>
      </c>
      <c r="S206" s="68" t="s">
        <v>91</v>
      </c>
      <c r="T206" s="60"/>
      <c r="U206" s="69"/>
      <c r="V206" s="70" t="str">
        <f>IF(X206&lt;95,"",X206)</f>
        <v/>
      </c>
      <c r="X206" s="5">
        <f>IFERROR(ROUNDDOWN(N206/P206*100,0),"")</f>
        <v>92</v>
      </c>
    </row>
    <row r="207" spans="1:24" ht="24" customHeight="1" x14ac:dyDescent="0.2">
      <c r="A207" s="10"/>
      <c r="B207" s="9"/>
      <c r="C207" s="8"/>
      <c r="D207" s="59" t="s">
        <v>92</v>
      </c>
      <c r="E207" s="60" t="s">
        <v>18</v>
      </c>
      <c r="F207" s="61">
        <v>2.9990000000000001</v>
      </c>
      <c r="G207" s="60" t="s">
        <v>17</v>
      </c>
      <c r="H207" s="60" t="s">
        <v>16</v>
      </c>
      <c r="I207" s="60" t="s">
        <v>15</v>
      </c>
      <c r="J207" s="62">
        <v>2496</v>
      </c>
      <c r="K207" s="62">
        <v>4661</v>
      </c>
      <c r="L207" s="60">
        <v>2000</v>
      </c>
      <c r="M207" s="63" t="s">
        <v>14</v>
      </c>
      <c r="N207" s="64">
        <v>11.01</v>
      </c>
      <c r="O207" s="65">
        <f>IF(N207&gt;0,1/N207*37.7*68.6,"")</f>
        <v>234.89736603088102</v>
      </c>
      <c r="P207" s="66">
        <v>11.93</v>
      </c>
      <c r="Q207" s="67" t="s">
        <v>13</v>
      </c>
      <c r="R207" s="60" t="s">
        <v>12</v>
      </c>
      <c r="S207" s="68" t="s">
        <v>11</v>
      </c>
      <c r="T207" s="60"/>
      <c r="U207" s="69"/>
      <c r="V207" s="70" t="str">
        <f>IF(X207&lt;95,"",X207)</f>
        <v/>
      </c>
      <c r="X207" s="5">
        <f>IFERROR(ROUNDDOWN(N207/P207*100,0),"")</f>
        <v>92</v>
      </c>
    </row>
    <row r="208" spans="1:24" ht="24" customHeight="1" x14ac:dyDescent="0.2">
      <c r="A208" s="10"/>
      <c r="B208" s="9"/>
      <c r="C208" s="8"/>
      <c r="D208" s="59" t="s">
        <v>90</v>
      </c>
      <c r="E208" s="60" t="s">
        <v>18</v>
      </c>
      <c r="F208" s="61">
        <v>2.9990000000000001</v>
      </c>
      <c r="G208" s="60" t="s">
        <v>17</v>
      </c>
      <c r="H208" s="60" t="s">
        <v>16</v>
      </c>
      <c r="I208" s="60" t="s">
        <v>48</v>
      </c>
      <c r="J208" s="62">
        <v>2496</v>
      </c>
      <c r="K208" s="62">
        <v>4661</v>
      </c>
      <c r="L208" s="60">
        <v>2000</v>
      </c>
      <c r="M208" s="63" t="s">
        <v>14</v>
      </c>
      <c r="N208" s="64">
        <v>11.68</v>
      </c>
      <c r="O208" s="65">
        <f>IF(N208&gt;0,1/N208*37.7*68.6,"")</f>
        <v>221.42294520547944</v>
      </c>
      <c r="P208" s="66">
        <v>11.93</v>
      </c>
      <c r="Q208" s="67" t="s">
        <v>21</v>
      </c>
      <c r="R208" s="60" t="s">
        <v>12</v>
      </c>
      <c r="S208" s="68" t="s">
        <v>91</v>
      </c>
      <c r="T208" s="60"/>
      <c r="U208" s="69"/>
      <c r="V208" s="70">
        <f>IF(X208&lt;95,"",X208)</f>
        <v>97</v>
      </c>
      <c r="W208" s="2"/>
      <c r="X208" s="5">
        <f>IFERROR(ROUNDDOWN(N208/P208*100,0),"")</f>
        <v>97</v>
      </c>
    </row>
    <row r="209" spans="1:24" ht="24" customHeight="1" x14ac:dyDescent="0.2">
      <c r="A209" s="10"/>
      <c r="B209" s="9"/>
      <c r="C209" s="8"/>
      <c r="D209" s="59" t="s">
        <v>90</v>
      </c>
      <c r="E209" s="60" t="s">
        <v>18</v>
      </c>
      <c r="F209" s="61">
        <v>2.9990000000000001</v>
      </c>
      <c r="G209" s="60" t="s">
        <v>17</v>
      </c>
      <c r="H209" s="60" t="s">
        <v>16</v>
      </c>
      <c r="I209" s="60" t="s">
        <v>48</v>
      </c>
      <c r="J209" s="62">
        <v>2496</v>
      </c>
      <c r="K209" s="62">
        <v>4661</v>
      </c>
      <c r="L209" s="60">
        <v>2000</v>
      </c>
      <c r="M209" s="63" t="s">
        <v>14</v>
      </c>
      <c r="N209" s="64">
        <v>11.68</v>
      </c>
      <c r="O209" s="65">
        <f>IF(N209&gt;0,1/N209*37.7*68.6,"")</f>
        <v>221.42294520547944</v>
      </c>
      <c r="P209" s="66">
        <v>11.93</v>
      </c>
      <c r="Q209" s="67" t="s">
        <v>21</v>
      </c>
      <c r="R209" s="60" t="s">
        <v>12</v>
      </c>
      <c r="S209" s="68" t="s">
        <v>11</v>
      </c>
      <c r="T209" s="60"/>
      <c r="U209" s="69"/>
      <c r="V209" s="70">
        <f>IF(X209&lt;95,"",X209)</f>
        <v>97</v>
      </c>
      <c r="W209" s="2"/>
      <c r="X209" s="5">
        <f>IFERROR(ROUNDDOWN(N209/P209*100,0),"")</f>
        <v>97</v>
      </c>
    </row>
    <row r="210" spans="1:24" ht="24" customHeight="1" x14ac:dyDescent="0.2">
      <c r="A210" s="10"/>
      <c r="B210" s="9"/>
      <c r="C210" s="8"/>
      <c r="D210" s="59" t="s">
        <v>90</v>
      </c>
      <c r="E210" s="60" t="s">
        <v>18</v>
      </c>
      <c r="F210" s="61">
        <v>2.9990000000000001</v>
      </c>
      <c r="G210" s="60" t="s">
        <v>17</v>
      </c>
      <c r="H210" s="60" t="s">
        <v>16</v>
      </c>
      <c r="I210" s="60" t="s">
        <v>15</v>
      </c>
      <c r="J210" s="62">
        <v>2496</v>
      </c>
      <c r="K210" s="62">
        <v>4661</v>
      </c>
      <c r="L210" s="60">
        <v>2000</v>
      </c>
      <c r="M210" s="63" t="s">
        <v>14</v>
      </c>
      <c r="N210" s="64">
        <v>11.37</v>
      </c>
      <c r="O210" s="65">
        <f>IF(N210&gt;0,1/N210*37.7*68.6,"")</f>
        <v>227.45998240985048</v>
      </c>
      <c r="P210" s="66">
        <v>11.93</v>
      </c>
      <c r="Q210" s="67" t="s">
        <v>21</v>
      </c>
      <c r="R210" s="60" t="s">
        <v>12</v>
      </c>
      <c r="S210" s="68" t="s">
        <v>91</v>
      </c>
      <c r="T210" s="60"/>
      <c r="U210" s="69"/>
      <c r="V210" s="70">
        <f>IF(X210&lt;95,"",X210)</f>
        <v>95</v>
      </c>
      <c r="W210" s="2"/>
      <c r="X210" s="5">
        <f>IFERROR(ROUNDDOWN(N210/P210*100,0),"")</f>
        <v>95</v>
      </c>
    </row>
    <row r="211" spans="1:24" ht="24" customHeight="1" x14ac:dyDescent="0.2">
      <c r="A211" s="10"/>
      <c r="B211" s="9"/>
      <c r="C211" s="8"/>
      <c r="D211" s="59" t="s">
        <v>90</v>
      </c>
      <c r="E211" s="60" t="s">
        <v>18</v>
      </c>
      <c r="F211" s="61">
        <v>2.9990000000000001</v>
      </c>
      <c r="G211" s="60" t="s">
        <v>17</v>
      </c>
      <c r="H211" s="60" t="s">
        <v>16</v>
      </c>
      <c r="I211" s="60" t="s">
        <v>15</v>
      </c>
      <c r="J211" s="62">
        <v>2496</v>
      </c>
      <c r="K211" s="62">
        <v>4661</v>
      </c>
      <c r="L211" s="60">
        <v>2000</v>
      </c>
      <c r="M211" s="63" t="s">
        <v>14</v>
      </c>
      <c r="N211" s="64">
        <v>11.37</v>
      </c>
      <c r="O211" s="65">
        <f>IF(N211&gt;0,1/N211*37.7*68.6,"")</f>
        <v>227.45998240985048</v>
      </c>
      <c r="P211" s="66">
        <v>11.93</v>
      </c>
      <c r="Q211" s="67" t="s">
        <v>21</v>
      </c>
      <c r="R211" s="60" t="s">
        <v>12</v>
      </c>
      <c r="S211" s="68" t="s">
        <v>11</v>
      </c>
      <c r="T211" s="60"/>
      <c r="U211" s="69"/>
      <c r="V211" s="70">
        <f>IF(X211&lt;95,"",X211)</f>
        <v>95</v>
      </c>
      <c r="W211" s="2"/>
      <c r="X211" s="5">
        <f>IFERROR(ROUNDDOWN(N211/P211*100,0),"")</f>
        <v>95</v>
      </c>
    </row>
    <row r="212" spans="1:24" ht="24" customHeight="1" x14ac:dyDescent="0.2">
      <c r="A212" s="10"/>
      <c r="B212" s="9"/>
      <c r="C212" s="8"/>
      <c r="D212" s="59" t="s">
        <v>90</v>
      </c>
      <c r="E212" s="60" t="s">
        <v>18</v>
      </c>
      <c r="F212" s="61">
        <v>2.9990000000000001</v>
      </c>
      <c r="G212" s="60" t="s">
        <v>17</v>
      </c>
      <c r="H212" s="60" t="s">
        <v>16</v>
      </c>
      <c r="I212" s="60" t="s">
        <v>48</v>
      </c>
      <c r="J212" s="62">
        <v>2496</v>
      </c>
      <c r="K212" s="62">
        <v>4661</v>
      </c>
      <c r="L212" s="60">
        <v>2000</v>
      </c>
      <c r="M212" s="63" t="s">
        <v>14</v>
      </c>
      <c r="N212" s="64">
        <v>11.28</v>
      </c>
      <c r="O212" s="65">
        <f>IF(N212&gt;0,1/N212*37.7*68.6,"")</f>
        <v>229.27482269503548</v>
      </c>
      <c r="P212" s="66">
        <v>11.93</v>
      </c>
      <c r="Q212" s="67" t="s">
        <v>13</v>
      </c>
      <c r="R212" s="60" t="s">
        <v>12</v>
      </c>
      <c r="S212" s="68" t="s">
        <v>91</v>
      </c>
      <c r="T212" s="60"/>
      <c r="U212" s="69"/>
      <c r="V212" s="70" t="str">
        <f>IF(X212&lt;95,"",X212)</f>
        <v/>
      </c>
      <c r="X212" s="5">
        <f>IFERROR(ROUNDDOWN(N212/P212*100,0),"")</f>
        <v>94</v>
      </c>
    </row>
    <row r="213" spans="1:24" ht="24" customHeight="1" x14ac:dyDescent="0.2">
      <c r="A213" s="10"/>
      <c r="B213" s="9"/>
      <c r="C213" s="8"/>
      <c r="D213" s="59" t="s">
        <v>90</v>
      </c>
      <c r="E213" s="60" t="s">
        <v>18</v>
      </c>
      <c r="F213" s="61">
        <v>2.9990000000000001</v>
      </c>
      <c r="G213" s="60" t="s">
        <v>17</v>
      </c>
      <c r="H213" s="60" t="s">
        <v>16</v>
      </c>
      <c r="I213" s="60" t="s">
        <v>48</v>
      </c>
      <c r="J213" s="62">
        <v>2496</v>
      </c>
      <c r="K213" s="62">
        <v>4661</v>
      </c>
      <c r="L213" s="60">
        <v>2000</v>
      </c>
      <c r="M213" s="63" t="s">
        <v>14</v>
      </c>
      <c r="N213" s="64">
        <v>11.28</v>
      </c>
      <c r="O213" s="65">
        <f>IF(N213&gt;0,1/N213*37.7*68.6,"")</f>
        <v>229.27482269503548</v>
      </c>
      <c r="P213" s="66">
        <v>11.93</v>
      </c>
      <c r="Q213" s="67" t="s">
        <v>13</v>
      </c>
      <c r="R213" s="60" t="s">
        <v>12</v>
      </c>
      <c r="S213" s="68" t="s">
        <v>11</v>
      </c>
      <c r="T213" s="60"/>
      <c r="U213" s="69"/>
      <c r="V213" s="70" t="str">
        <f>IF(X213&lt;95,"",X213)</f>
        <v/>
      </c>
      <c r="X213" s="5">
        <f>IFERROR(ROUNDDOWN(N213/P213*100,0),"")</f>
        <v>94</v>
      </c>
    </row>
    <row r="214" spans="1:24" ht="24" customHeight="1" x14ac:dyDescent="0.2">
      <c r="A214" s="10"/>
      <c r="B214" s="9"/>
      <c r="C214" s="8"/>
      <c r="D214" s="59" t="s">
        <v>90</v>
      </c>
      <c r="E214" s="60" t="s">
        <v>18</v>
      </c>
      <c r="F214" s="61">
        <v>2.9990000000000001</v>
      </c>
      <c r="G214" s="60" t="s">
        <v>17</v>
      </c>
      <c r="H214" s="60" t="s">
        <v>16</v>
      </c>
      <c r="I214" s="60" t="s">
        <v>15</v>
      </c>
      <c r="J214" s="62">
        <v>2496</v>
      </c>
      <c r="K214" s="62">
        <v>4661</v>
      </c>
      <c r="L214" s="60">
        <v>2000</v>
      </c>
      <c r="M214" s="63" t="s">
        <v>14</v>
      </c>
      <c r="N214" s="64">
        <v>11.01</v>
      </c>
      <c r="O214" s="65">
        <f>IF(N214&gt;0,1/N214*37.7*68.6,"")</f>
        <v>234.89736603088102</v>
      </c>
      <c r="P214" s="66">
        <v>11.93</v>
      </c>
      <c r="Q214" s="67" t="s">
        <v>13</v>
      </c>
      <c r="R214" s="60" t="s">
        <v>12</v>
      </c>
      <c r="S214" s="68" t="s">
        <v>91</v>
      </c>
      <c r="T214" s="60"/>
      <c r="U214" s="69"/>
      <c r="V214" s="70" t="str">
        <f>IF(X214&lt;95,"",X214)</f>
        <v/>
      </c>
      <c r="X214" s="5">
        <f>IFERROR(ROUNDDOWN(N214/P214*100,0),"")</f>
        <v>92</v>
      </c>
    </row>
    <row r="215" spans="1:24" ht="24" customHeight="1" x14ac:dyDescent="0.2">
      <c r="A215" s="10"/>
      <c r="B215" s="9"/>
      <c r="C215" s="8"/>
      <c r="D215" s="59" t="s">
        <v>90</v>
      </c>
      <c r="E215" s="60" t="s">
        <v>18</v>
      </c>
      <c r="F215" s="61">
        <v>2.9990000000000001</v>
      </c>
      <c r="G215" s="60" t="s">
        <v>17</v>
      </c>
      <c r="H215" s="60" t="s">
        <v>16</v>
      </c>
      <c r="I215" s="60" t="s">
        <v>15</v>
      </c>
      <c r="J215" s="62">
        <v>2496</v>
      </c>
      <c r="K215" s="62">
        <v>4661</v>
      </c>
      <c r="L215" s="60">
        <v>2000</v>
      </c>
      <c r="M215" s="63" t="s">
        <v>14</v>
      </c>
      <c r="N215" s="64">
        <v>11.01</v>
      </c>
      <c r="O215" s="65">
        <f>IF(N215&gt;0,1/N215*37.7*68.6,"")</f>
        <v>234.89736603088102</v>
      </c>
      <c r="P215" s="66">
        <v>11.93</v>
      </c>
      <c r="Q215" s="67" t="s">
        <v>13</v>
      </c>
      <c r="R215" s="60" t="s">
        <v>12</v>
      </c>
      <c r="S215" s="68" t="s">
        <v>11</v>
      </c>
      <c r="T215" s="60"/>
      <c r="U215" s="69"/>
      <c r="V215" s="70" t="str">
        <f>IF(X215&lt;95,"",X215)</f>
        <v/>
      </c>
      <c r="X215" s="5">
        <f>IFERROR(ROUNDDOWN(N215/P215*100,0),"")</f>
        <v>92</v>
      </c>
    </row>
    <row r="216" spans="1:24" ht="24" customHeight="1" x14ac:dyDescent="0.2">
      <c r="A216" s="10"/>
      <c r="B216" s="9"/>
      <c r="C216" s="8"/>
      <c r="D216" s="59" t="s">
        <v>89</v>
      </c>
      <c r="E216" s="60" t="s">
        <v>18</v>
      </c>
      <c r="F216" s="61">
        <v>2.9990000000000001</v>
      </c>
      <c r="G216" s="60" t="s">
        <v>17</v>
      </c>
      <c r="H216" s="60" t="s">
        <v>16</v>
      </c>
      <c r="I216" s="60" t="s">
        <v>48</v>
      </c>
      <c r="J216" s="62">
        <v>2496</v>
      </c>
      <c r="K216" s="62">
        <v>4661</v>
      </c>
      <c r="L216" s="60">
        <v>2000</v>
      </c>
      <c r="M216" s="63" t="s">
        <v>14</v>
      </c>
      <c r="N216" s="64">
        <v>11.68</v>
      </c>
      <c r="O216" s="65">
        <f>IF(N216&gt;0,1/N216*37.7*68.6,"")</f>
        <v>221.42294520547944</v>
      </c>
      <c r="P216" s="66">
        <v>11.93</v>
      </c>
      <c r="Q216" s="67" t="s">
        <v>21</v>
      </c>
      <c r="R216" s="60" t="s">
        <v>12</v>
      </c>
      <c r="S216" s="68" t="s">
        <v>11</v>
      </c>
      <c r="T216" s="60"/>
      <c r="U216" s="69"/>
      <c r="V216" s="70">
        <f>IF(X216&lt;95,"",X216)</f>
        <v>97</v>
      </c>
      <c r="W216" s="2"/>
      <c r="X216" s="5">
        <f>IFERROR(ROUNDDOWN(N216/P216*100,0),"")</f>
        <v>97</v>
      </c>
    </row>
    <row r="217" spans="1:24" ht="24" customHeight="1" x14ac:dyDescent="0.2">
      <c r="A217" s="10"/>
      <c r="B217" s="9"/>
      <c r="C217" s="8"/>
      <c r="D217" s="59" t="s">
        <v>89</v>
      </c>
      <c r="E217" s="60" t="s">
        <v>18</v>
      </c>
      <c r="F217" s="61">
        <v>2.9990000000000001</v>
      </c>
      <c r="G217" s="60" t="s">
        <v>17</v>
      </c>
      <c r="H217" s="60" t="s">
        <v>16</v>
      </c>
      <c r="I217" s="60" t="s">
        <v>15</v>
      </c>
      <c r="J217" s="62">
        <v>2496</v>
      </c>
      <c r="K217" s="62">
        <v>4661</v>
      </c>
      <c r="L217" s="60">
        <v>2000</v>
      </c>
      <c r="M217" s="63" t="s">
        <v>14</v>
      </c>
      <c r="N217" s="64">
        <v>11.37</v>
      </c>
      <c r="O217" s="65">
        <f>IF(N217&gt;0,1/N217*37.7*68.6,"")</f>
        <v>227.45998240985048</v>
      </c>
      <c r="P217" s="66">
        <v>11.93</v>
      </c>
      <c r="Q217" s="67" t="s">
        <v>21</v>
      </c>
      <c r="R217" s="60" t="s">
        <v>12</v>
      </c>
      <c r="S217" s="68" t="s">
        <v>11</v>
      </c>
      <c r="T217" s="60"/>
      <c r="U217" s="69"/>
      <c r="V217" s="70">
        <f>IF(X217&lt;95,"",X217)</f>
        <v>95</v>
      </c>
      <c r="W217" s="2"/>
      <c r="X217" s="5">
        <f>IFERROR(ROUNDDOWN(N217/P217*100,0),"")</f>
        <v>95</v>
      </c>
    </row>
    <row r="218" spans="1:24" ht="24" customHeight="1" x14ac:dyDescent="0.2">
      <c r="A218" s="10"/>
      <c r="B218" s="9"/>
      <c r="C218" s="8"/>
      <c r="D218" s="59" t="s">
        <v>89</v>
      </c>
      <c r="E218" s="60" t="s">
        <v>18</v>
      </c>
      <c r="F218" s="61">
        <v>2.9990000000000001</v>
      </c>
      <c r="G218" s="60" t="s">
        <v>17</v>
      </c>
      <c r="H218" s="60" t="s">
        <v>16</v>
      </c>
      <c r="I218" s="60" t="s">
        <v>48</v>
      </c>
      <c r="J218" s="62">
        <v>2496</v>
      </c>
      <c r="K218" s="62">
        <v>4661</v>
      </c>
      <c r="L218" s="60">
        <v>2000</v>
      </c>
      <c r="M218" s="63" t="s">
        <v>14</v>
      </c>
      <c r="N218" s="64">
        <v>11.28</v>
      </c>
      <c r="O218" s="65">
        <f>IF(N218&gt;0,1/N218*37.7*68.6,"")</f>
        <v>229.27482269503548</v>
      </c>
      <c r="P218" s="66">
        <v>11.93</v>
      </c>
      <c r="Q218" s="67" t="s">
        <v>13</v>
      </c>
      <c r="R218" s="60" t="s">
        <v>12</v>
      </c>
      <c r="S218" s="68" t="s">
        <v>11</v>
      </c>
      <c r="T218" s="60"/>
      <c r="U218" s="69"/>
      <c r="V218" s="70" t="str">
        <f>IF(X218&lt;95,"",X218)</f>
        <v/>
      </c>
      <c r="X218" s="5">
        <f>IFERROR(ROUNDDOWN(N218/P218*100,0),"")</f>
        <v>94</v>
      </c>
    </row>
    <row r="219" spans="1:24" ht="24" customHeight="1" x14ac:dyDescent="0.2">
      <c r="A219" s="10"/>
      <c r="B219" s="9"/>
      <c r="C219" s="8"/>
      <c r="D219" s="59" t="s">
        <v>89</v>
      </c>
      <c r="E219" s="60" t="s">
        <v>18</v>
      </c>
      <c r="F219" s="61">
        <v>2.9990000000000001</v>
      </c>
      <c r="G219" s="60" t="s">
        <v>17</v>
      </c>
      <c r="H219" s="60" t="s">
        <v>16</v>
      </c>
      <c r="I219" s="60" t="s">
        <v>15</v>
      </c>
      <c r="J219" s="62">
        <v>2496</v>
      </c>
      <c r="K219" s="62">
        <v>4661</v>
      </c>
      <c r="L219" s="60">
        <v>2000</v>
      </c>
      <c r="M219" s="63" t="s">
        <v>14</v>
      </c>
      <c r="N219" s="64">
        <v>11.01</v>
      </c>
      <c r="O219" s="65">
        <f>IF(N219&gt;0,1/N219*37.7*68.6,"")</f>
        <v>234.89736603088102</v>
      </c>
      <c r="P219" s="66">
        <v>11.93</v>
      </c>
      <c r="Q219" s="67" t="s">
        <v>13</v>
      </c>
      <c r="R219" s="60" t="s">
        <v>12</v>
      </c>
      <c r="S219" s="68" t="s">
        <v>11</v>
      </c>
      <c r="T219" s="60"/>
      <c r="U219" s="69"/>
      <c r="V219" s="70" t="str">
        <f>IF(X219&lt;95,"",X219)</f>
        <v/>
      </c>
      <c r="X219" s="5">
        <f>IFERROR(ROUNDDOWN(N219/P219*100,0),"")</f>
        <v>92</v>
      </c>
    </row>
    <row r="220" spans="1:24" ht="24" customHeight="1" x14ac:dyDescent="0.2">
      <c r="A220" s="10"/>
      <c r="B220" s="9"/>
      <c r="C220" s="8"/>
      <c r="D220" s="59" t="s">
        <v>88</v>
      </c>
      <c r="E220" s="60" t="s">
        <v>18</v>
      </c>
      <c r="F220" s="61">
        <v>2.9990000000000001</v>
      </c>
      <c r="G220" s="60" t="s">
        <v>17</v>
      </c>
      <c r="H220" s="60" t="s">
        <v>16</v>
      </c>
      <c r="I220" s="60" t="s">
        <v>48</v>
      </c>
      <c r="J220" s="62">
        <v>2496</v>
      </c>
      <c r="K220" s="62">
        <v>4661</v>
      </c>
      <c r="L220" s="60">
        <v>2000</v>
      </c>
      <c r="M220" s="63" t="s">
        <v>14</v>
      </c>
      <c r="N220" s="64">
        <v>11.68</v>
      </c>
      <c r="O220" s="65">
        <f>IF(N220&gt;0,1/N220*37.7*68.6,"")</f>
        <v>221.42294520547944</v>
      </c>
      <c r="P220" s="66">
        <v>11.93</v>
      </c>
      <c r="Q220" s="67" t="s">
        <v>21</v>
      </c>
      <c r="R220" s="60" t="s">
        <v>12</v>
      </c>
      <c r="S220" s="68" t="s">
        <v>51</v>
      </c>
      <c r="T220" s="60"/>
      <c r="U220" s="69"/>
      <c r="V220" s="70">
        <f>IF(X220&lt;95,"",X220)</f>
        <v>97</v>
      </c>
      <c r="W220" s="2"/>
      <c r="X220" s="5">
        <f>IFERROR(ROUNDDOWN(N220/P220*100,0),"")</f>
        <v>97</v>
      </c>
    </row>
    <row r="221" spans="1:24" ht="24" customHeight="1" x14ac:dyDescent="0.2">
      <c r="A221" s="90"/>
      <c r="B221" s="91"/>
      <c r="C221" s="92"/>
      <c r="D221" s="83" t="s">
        <v>88</v>
      </c>
      <c r="E221" s="84" t="s">
        <v>18</v>
      </c>
      <c r="F221" s="85">
        <v>2.9990000000000001</v>
      </c>
      <c r="G221" s="84" t="s">
        <v>17</v>
      </c>
      <c r="H221" s="84" t="s">
        <v>16</v>
      </c>
      <c r="I221" s="84" t="s">
        <v>48</v>
      </c>
      <c r="J221" s="84">
        <v>2496</v>
      </c>
      <c r="K221" s="84">
        <v>4661</v>
      </c>
      <c r="L221" s="84">
        <v>2000</v>
      </c>
      <c r="M221" s="63" t="s">
        <v>14</v>
      </c>
      <c r="N221" s="86">
        <v>11.67</v>
      </c>
      <c r="O221" s="76">
        <f>IF(N221&gt;0,1/N221*37.7*68.6,"")</f>
        <v>221.61268209083119</v>
      </c>
      <c r="P221" s="87">
        <v>11.93</v>
      </c>
      <c r="Q221" s="67" t="s">
        <v>21</v>
      </c>
      <c r="R221" s="84" t="s">
        <v>12</v>
      </c>
      <c r="S221" s="84" t="s">
        <v>47</v>
      </c>
      <c r="T221" s="88"/>
      <c r="U221" s="89"/>
      <c r="V221" s="70">
        <f>IF(X221&lt;95,"",X221)</f>
        <v>97</v>
      </c>
      <c r="W221" s="4"/>
      <c r="X221" s="5">
        <f>IFERROR(ROUNDDOWN(N221/P221*100,0),"")</f>
        <v>97</v>
      </c>
    </row>
    <row r="222" spans="1:24" ht="24" customHeight="1" x14ac:dyDescent="0.2">
      <c r="A222" s="10"/>
      <c r="B222" s="9"/>
      <c r="C222" s="8"/>
      <c r="D222" s="71" t="s">
        <v>88</v>
      </c>
      <c r="E222" s="68" t="s">
        <v>18</v>
      </c>
      <c r="F222" s="72">
        <v>2.9990000000000001</v>
      </c>
      <c r="G222" s="68" t="s">
        <v>17</v>
      </c>
      <c r="H222" s="68" t="s">
        <v>16</v>
      </c>
      <c r="I222" s="68" t="s">
        <v>48</v>
      </c>
      <c r="J222" s="74">
        <v>2496</v>
      </c>
      <c r="K222" s="74">
        <v>4661</v>
      </c>
      <c r="L222" s="68">
        <v>2000</v>
      </c>
      <c r="M222" s="63" t="s">
        <v>14</v>
      </c>
      <c r="N222" s="75">
        <v>11.47</v>
      </c>
      <c r="O222" s="76">
        <f>IF(N222&gt;0,1/N222*37.7*68.6,"")</f>
        <v>225.47689625108981</v>
      </c>
      <c r="P222" s="77">
        <v>11.93</v>
      </c>
      <c r="Q222" s="67" t="s">
        <v>21</v>
      </c>
      <c r="R222" s="60" t="s">
        <v>12</v>
      </c>
      <c r="S222" s="68" t="s">
        <v>47</v>
      </c>
      <c r="T222" s="68"/>
      <c r="U222" s="79"/>
      <c r="V222" s="80">
        <f>IF(X222&lt;95,"",X222)</f>
        <v>96</v>
      </c>
      <c r="W222" s="6"/>
      <c r="X222" s="7">
        <f>IFERROR(ROUNDDOWN(N222/P222*100,0),"")</f>
        <v>96</v>
      </c>
    </row>
    <row r="223" spans="1:24" ht="24" customHeight="1" x14ac:dyDescent="0.2">
      <c r="A223" s="10"/>
      <c r="B223" s="9"/>
      <c r="C223" s="8"/>
      <c r="D223" s="59" t="s">
        <v>88</v>
      </c>
      <c r="E223" s="60" t="s">
        <v>18</v>
      </c>
      <c r="F223" s="61">
        <v>2.9990000000000001</v>
      </c>
      <c r="G223" s="60" t="s">
        <v>17</v>
      </c>
      <c r="H223" s="60" t="s">
        <v>16</v>
      </c>
      <c r="I223" s="60" t="s">
        <v>48</v>
      </c>
      <c r="J223" s="62">
        <v>2496</v>
      </c>
      <c r="K223" s="62">
        <v>4661</v>
      </c>
      <c r="L223" s="60">
        <v>2000</v>
      </c>
      <c r="M223" s="63" t="s">
        <v>14</v>
      </c>
      <c r="N223" s="64">
        <v>11.29</v>
      </c>
      <c r="O223" s="65">
        <f>IF(N223&gt;0,1/N223*37.7*68.6,"")</f>
        <v>229.07174490699734</v>
      </c>
      <c r="P223" s="66">
        <v>11.93</v>
      </c>
      <c r="Q223" s="67" t="s">
        <v>21</v>
      </c>
      <c r="R223" s="60" t="s">
        <v>12</v>
      </c>
      <c r="S223" s="68" t="s">
        <v>51</v>
      </c>
      <c r="T223" s="60"/>
      <c r="U223" s="69"/>
      <c r="V223" s="70" t="str">
        <f>IF(X223&lt;95,"",X223)</f>
        <v/>
      </c>
      <c r="W223" s="2"/>
      <c r="X223" s="5">
        <f>IFERROR(ROUNDDOWN(N223/P223*100,0),"")</f>
        <v>94</v>
      </c>
    </row>
    <row r="224" spans="1:24" ht="24" customHeight="1" x14ac:dyDescent="0.2">
      <c r="A224" s="90"/>
      <c r="B224" s="91"/>
      <c r="C224" s="92"/>
      <c r="D224" s="83" t="s">
        <v>88</v>
      </c>
      <c r="E224" s="84" t="s">
        <v>18</v>
      </c>
      <c r="F224" s="85">
        <v>2.9990000000000001</v>
      </c>
      <c r="G224" s="84" t="s">
        <v>17</v>
      </c>
      <c r="H224" s="84" t="s">
        <v>16</v>
      </c>
      <c r="I224" s="84" t="s">
        <v>48</v>
      </c>
      <c r="J224" s="84">
        <v>2496</v>
      </c>
      <c r="K224" s="84">
        <v>4661</v>
      </c>
      <c r="L224" s="84">
        <v>2000</v>
      </c>
      <c r="M224" s="63" t="s">
        <v>14</v>
      </c>
      <c r="N224" s="86">
        <v>11.29</v>
      </c>
      <c r="O224" s="76">
        <f>IF(N224&gt;0,1/N224*37.7*68.6,"")</f>
        <v>229.07174490699734</v>
      </c>
      <c r="P224" s="87">
        <v>11.93</v>
      </c>
      <c r="Q224" s="67" t="s">
        <v>13</v>
      </c>
      <c r="R224" s="84" t="s">
        <v>12</v>
      </c>
      <c r="S224" s="84" t="s">
        <v>47</v>
      </c>
      <c r="T224" s="88"/>
      <c r="U224" s="89"/>
      <c r="V224" s="70" t="str">
        <f>IF(X224&lt;95,"",X224)</f>
        <v/>
      </c>
      <c r="W224" s="4"/>
      <c r="X224" s="5">
        <f>IFERROR(ROUNDDOWN(N224/P224*100,0),"")</f>
        <v>94</v>
      </c>
    </row>
    <row r="225" spans="1:24" ht="24" customHeight="1" x14ac:dyDescent="0.2">
      <c r="A225" s="10"/>
      <c r="B225" s="9"/>
      <c r="C225" s="8"/>
      <c r="D225" s="59" t="s">
        <v>88</v>
      </c>
      <c r="E225" s="60" t="s">
        <v>18</v>
      </c>
      <c r="F225" s="61">
        <v>2.9990000000000001</v>
      </c>
      <c r="G225" s="60" t="s">
        <v>17</v>
      </c>
      <c r="H225" s="60" t="s">
        <v>16</v>
      </c>
      <c r="I225" s="60" t="s">
        <v>48</v>
      </c>
      <c r="J225" s="62">
        <v>2496</v>
      </c>
      <c r="K225" s="62">
        <v>4661</v>
      </c>
      <c r="L225" s="60">
        <v>2000</v>
      </c>
      <c r="M225" s="63" t="s">
        <v>14</v>
      </c>
      <c r="N225" s="64">
        <v>11.28</v>
      </c>
      <c r="O225" s="65">
        <f>IF(N225&gt;0,1/N225*37.7*68.6,"")</f>
        <v>229.27482269503548</v>
      </c>
      <c r="P225" s="66">
        <v>11.93</v>
      </c>
      <c r="Q225" s="67" t="s">
        <v>13</v>
      </c>
      <c r="R225" s="60" t="s">
        <v>12</v>
      </c>
      <c r="S225" s="68" t="s">
        <v>51</v>
      </c>
      <c r="T225" s="60"/>
      <c r="U225" s="69"/>
      <c r="V225" s="70" t="str">
        <f>IF(X225&lt;95,"",X225)</f>
        <v/>
      </c>
      <c r="X225" s="5">
        <f>IFERROR(ROUNDDOWN(N225/P225*100,0),"")</f>
        <v>94</v>
      </c>
    </row>
    <row r="226" spans="1:24" ht="24" customHeight="1" x14ac:dyDescent="0.2">
      <c r="A226" s="10"/>
      <c r="B226" s="9"/>
      <c r="C226" s="8"/>
      <c r="D226" s="71" t="s">
        <v>88</v>
      </c>
      <c r="E226" s="68" t="s">
        <v>18</v>
      </c>
      <c r="F226" s="72">
        <v>2.9990000000000001</v>
      </c>
      <c r="G226" s="68" t="s">
        <v>17</v>
      </c>
      <c r="H226" s="68" t="s">
        <v>16</v>
      </c>
      <c r="I226" s="68" t="s">
        <v>48</v>
      </c>
      <c r="J226" s="74">
        <v>2496</v>
      </c>
      <c r="K226" s="74">
        <v>4661</v>
      </c>
      <c r="L226" s="68">
        <v>2000</v>
      </c>
      <c r="M226" s="63" t="s">
        <v>14</v>
      </c>
      <c r="N226" s="75">
        <v>11.13</v>
      </c>
      <c r="O226" s="76">
        <f>IF(N226&gt;0,1/N226*37.7*68.6,"")</f>
        <v>232.36477987421384</v>
      </c>
      <c r="P226" s="77">
        <v>11.93</v>
      </c>
      <c r="Q226" s="78" t="s">
        <v>13</v>
      </c>
      <c r="R226" s="60" t="s">
        <v>12</v>
      </c>
      <c r="S226" s="68" t="s">
        <v>47</v>
      </c>
      <c r="T226" s="68"/>
      <c r="U226" s="79"/>
      <c r="V226" s="80" t="str">
        <f>IF(X226&lt;95,"",X226)</f>
        <v/>
      </c>
      <c r="W226" s="6"/>
      <c r="X226" s="7">
        <f>IFERROR(ROUNDDOWN(N226/P226*100,0),"")</f>
        <v>93</v>
      </c>
    </row>
    <row r="227" spans="1:24" ht="24" customHeight="1" x14ac:dyDescent="0.2">
      <c r="A227" s="10"/>
      <c r="B227" s="9"/>
      <c r="C227" s="8"/>
      <c r="D227" s="59" t="s">
        <v>88</v>
      </c>
      <c r="E227" s="60" t="s">
        <v>18</v>
      </c>
      <c r="F227" s="61">
        <v>2.9990000000000001</v>
      </c>
      <c r="G227" s="60" t="s">
        <v>17</v>
      </c>
      <c r="H227" s="60" t="s">
        <v>16</v>
      </c>
      <c r="I227" s="60" t="s">
        <v>48</v>
      </c>
      <c r="J227" s="62">
        <v>2496</v>
      </c>
      <c r="K227" s="62">
        <v>4661</v>
      </c>
      <c r="L227" s="60">
        <v>2000</v>
      </c>
      <c r="M227" s="63" t="s">
        <v>14</v>
      </c>
      <c r="N227" s="64">
        <v>10.94</v>
      </c>
      <c r="O227" s="65">
        <f>IF(N227&gt;0,1/N227*37.7*68.6,"")</f>
        <v>236.400365630713</v>
      </c>
      <c r="P227" s="66">
        <v>11.93</v>
      </c>
      <c r="Q227" s="67" t="s">
        <v>13</v>
      </c>
      <c r="R227" s="60" t="s">
        <v>12</v>
      </c>
      <c r="S227" s="68" t="s">
        <v>51</v>
      </c>
      <c r="T227" s="60"/>
      <c r="U227" s="69"/>
      <c r="V227" s="70" t="str">
        <f>IF(X227&lt;95,"",X227)</f>
        <v/>
      </c>
      <c r="X227" s="5">
        <f>IFERROR(ROUNDDOWN(N227/P227*100,0),"")</f>
        <v>91</v>
      </c>
    </row>
    <row r="228" spans="1:24" ht="24" customHeight="1" x14ac:dyDescent="0.2">
      <c r="A228" s="10"/>
      <c r="B228" s="9"/>
      <c r="C228" s="8"/>
      <c r="D228" s="59" t="s">
        <v>87</v>
      </c>
      <c r="E228" s="60" t="s">
        <v>18</v>
      </c>
      <c r="F228" s="61">
        <v>2.9990000000000001</v>
      </c>
      <c r="G228" s="60" t="s">
        <v>17</v>
      </c>
      <c r="H228" s="60" t="s">
        <v>16</v>
      </c>
      <c r="I228" s="60" t="s">
        <v>48</v>
      </c>
      <c r="J228" s="62">
        <v>2496</v>
      </c>
      <c r="K228" s="62">
        <v>4661</v>
      </c>
      <c r="L228" s="60">
        <v>2000</v>
      </c>
      <c r="M228" s="63" t="s">
        <v>14</v>
      </c>
      <c r="N228" s="64">
        <v>11.68</v>
      </c>
      <c r="O228" s="65">
        <f>IF(N228&gt;0,1/N228*37.7*68.6,"")</f>
        <v>221.42294520547944</v>
      </c>
      <c r="P228" s="66">
        <v>11.93</v>
      </c>
      <c r="Q228" s="67" t="s">
        <v>21</v>
      </c>
      <c r="R228" s="60" t="s">
        <v>12</v>
      </c>
      <c r="S228" s="68" t="s">
        <v>51</v>
      </c>
      <c r="T228" s="60"/>
      <c r="U228" s="69"/>
      <c r="V228" s="70">
        <f>IF(X228&lt;95,"",X228)</f>
        <v>97</v>
      </c>
      <c r="W228" s="2"/>
      <c r="X228" s="5">
        <f>IFERROR(ROUNDDOWN(N228/P228*100,0),"")</f>
        <v>97</v>
      </c>
    </row>
    <row r="229" spans="1:24" ht="24" customHeight="1" x14ac:dyDescent="0.2">
      <c r="A229" s="90"/>
      <c r="B229" s="91"/>
      <c r="C229" s="92"/>
      <c r="D229" s="83" t="s">
        <v>87</v>
      </c>
      <c r="E229" s="84" t="s">
        <v>18</v>
      </c>
      <c r="F229" s="85">
        <v>2.9990000000000001</v>
      </c>
      <c r="G229" s="84" t="s">
        <v>17</v>
      </c>
      <c r="H229" s="84" t="s">
        <v>16</v>
      </c>
      <c r="I229" s="84" t="s">
        <v>48</v>
      </c>
      <c r="J229" s="84">
        <v>2496</v>
      </c>
      <c r="K229" s="84">
        <v>4661</v>
      </c>
      <c r="L229" s="84">
        <v>2000</v>
      </c>
      <c r="M229" s="63" t="s">
        <v>14</v>
      </c>
      <c r="N229" s="86">
        <v>11.67</v>
      </c>
      <c r="O229" s="76">
        <f>IF(N229&gt;0,1/N229*37.7*68.6,"")</f>
        <v>221.61268209083119</v>
      </c>
      <c r="P229" s="87">
        <v>11.93</v>
      </c>
      <c r="Q229" s="67" t="s">
        <v>21</v>
      </c>
      <c r="R229" s="84" t="s">
        <v>12</v>
      </c>
      <c r="S229" s="84" t="s">
        <v>47</v>
      </c>
      <c r="T229" s="88"/>
      <c r="U229" s="89"/>
      <c r="V229" s="70">
        <f>IF(X229&lt;95,"",X229)</f>
        <v>97</v>
      </c>
      <c r="W229" s="4"/>
      <c r="X229" s="5">
        <f>IFERROR(ROUNDDOWN(N229/P229*100,0),"")</f>
        <v>97</v>
      </c>
    </row>
    <row r="230" spans="1:24" ht="24" customHeight="1" x14ac:dyDescent="0.2">
      <c r="A230" s="10"/>
      <c r="B230" s="9"/>
      <c r="C230" s="8"/>
      <c r="D230" s="71" t="s">
        <v>87</v>
      </c>
      <c r="E230" s="68" t="s">
        <v>18</v>
      </c>
      <c r="F230" s="72">
        <v>2.9990000000000001</v>
      </c>
      <c r="G230" s="68" t="s">
        <v>17</v>
      </c>
      <c r="H230" s="68" t="s">
        <v>16</v>
      </c>
      <c r="I230" s="68" t="s">
        <v>48</v>
      </c>
      <c r="J230" s="74">
        <v>2496</v>
      </c>
      <c r="K230" s="74">
        <v>4661</v>
      </c>
      <c r="L230" s="68">
        <v>2000</v>
      </c>
      <c r="M230" s="63" t="s">
        <v>14</v>
      </c>
      <c r="N230" s="75">
        <v>11.47</v>
      </c>
      <c r="O230" s="76">
        <f>IF(N230&gt;0,1/N230*37.7*68.6,"")</f>
        <v>225.47689625108981</v>
      </c>
      <c r="P230" s="77">
        <v>11.93</v>
      </c>
      <c r="Q230" s="67" t="s">
        <v>21</v>
      </c>
      <c r="R230" s="60" t="s">
        <v>12</v>
      </c>
      <c r="S230" s="68" t="s">
        <v>47</v>
      </c>
      <c r="T230" s="68"/>
      <c r="U230" s="79"/>
      <c r="V230" s="80">
        <f>IF(X230&lt;95,"",X230)</f>
        <v>96</v>
      </c>
      <c r="W230" s="6"/>
      <c r="X230" s="7">
        <f>IFERROR(ROUNDDOWN(N230/P230*100,0),"")</f>
        <v>96</v>
      </c>
    </row>
    <row r="231" spans="1:24" ht="24" customHeight="1" x14ac:dyDescent="0.2">
      <c r="A231" s="10"/>
      <c r="B231" s="9"/>
      <c r="C231" s="8"/>
      <c r="D231" s="59" t="s">
        <v>87</v>
      </c>
      <c r="E231" s="60" t="s">
        <v>18</v>
      </c>
      <c r="F231" s="61">
        <v>2.9990000000000001</v>
      </c>
      <c r="G231" s="60" t="s">
        <v>17</v>
      </c>
      <c r="H231" s="60" t="s">
        <v>16</v>
      </c>
      <c r="I231" s="60" t="s">
        <v>48</v>
      </c>
      <c r="J231" s="62">
        <v>2496</v>
      </c>
      <c r="K231" s="62">
        <v>4661</v>
      </c>
      <c r="L231" s="60">
        <v>2000</v>
      </c>
      <c r="M231" s="63" t="s">
        <v>14</v>
      </c>
      <c r="N231" s="64">
        <v>11.29</v>
      </c>
      <c r="O231" s="65">
        <f>IF(N231&gt;0,1/N231*37.7*68.6,"")</f>
        <v>229.07174490699734</v>
      </c>
      <c r="P231" s="66">
        <v>11.93</v>
      </c>
      <c r="Q231" s="67" t="s">
        <v>21</v>
      </c>
      <c r="R231" s="60" t="s">
        <v>12</v>
      </c>
      <c r="S231" s="68" t="s">
        <v>51</v>
      </c>
      <c r="T231" s="60"/>
      <c r="U231" s="69"/>
      <c r="V231" s="70" t="str">
        <f>IF(X231&lt;95,"",X231)</f>
        <v/>
      </c>
      <c r="W231" s="2"/>
      <c r="X231" s="5">
        <f>IFERROR(ROUNDDOWN(N231/P231*100,0),"")</f>
        <v>94</v>
      </c>
    </row>
    <row r="232" spans="1:24" ht="24" customHeight="1" x14ac:dyDescent="0.2">
      <c r="A232" s="90"/>
      <c r="B232" s="91"/>
      <c r="C232" s="92"/>
      <c r="D232" s="83" t="s">
        <v>87</v>
      </c>
      <c r="E232" s="84" t="s">
        <v>18</v>
      </c>
      <c r="F232" s="85">
        <v>2.9990000000000001</v>
      </c>
      <c r="G232" s="84" t="s">
        <v>17</v>
      </c>
      <c r="H232" s="84" t="s">
        <v>16</v>
      </c>
      <c r="I232" s="84" t="s">
        <v>48</v>
      </c>
      <c r="J232" s="84">
        <v>2496</v>
      </c>
      <c r="K232" s="84">
        <v>4661</v>
      </c>
      <c r="L232" s="84">
        <v>2000</v>
      </c>
      <c r="M232" s="63" t="s">
        <v>14</v>
      </c>
      <c r="N232" s="86">
        <v>11.29</v>
      </c>
      <c r="O232" s="76">
        <f>IF(N232&gt;0,1/N232*37.7*68.6,"")</f>
        <v>229.07174490699734</v>
      </c>
      <c r="P232" s="87">
        <v>11.93</v>
      </c>
      <c r="Q232" s="67" t="s">
        <v>13</v>
      </c>
      <c r="R232" s="84" t="s">
        <v>12</v>
      </c>
      <c r="S232" s="84" t="s">
        <v>47</v>
      </c>
      <c r="T232" s="88"/>
      <c r="U232" s="89"/>
      <c r="V232" s="70" t="str">
        <f>IF(X232&lt;95,"",X232)</f>
        <v/>
      </c>
      <c r="W232" s="4"/>
      <c r="X232" s="5">
        <f>IFERROR(ROUNDDOWN(N232/P232*100,0),"")</f>
        <v>94</v>
      </c>
    </row>
    <row r="233" spans="1:24" ht="24" customHeight="1" x14ac:dyDescent="0.2">
      <c r="A233" s="10"/>
      <c r="B233" s="9"/>
      <c r="C233" s="8"/>
      <c r="D233" s="59" t="s">
        <v>87</v>
      </c>
      <c r="E233" s="60" t="s">
        <v>18</v>
      </c>
      <c r="F233" s="61">
        <v>2.9990000000000001</v>
      </c>
      <c r="G233" s="60" t="s">
        <v>17</v>
      </c>
      <c r="H233" s="60" t="s">
        <v>16</v>
      </c>
      <c r="I233" s="60" t="s">
        <v>48</v>
      </c>
      <c r="J233" s="62">
        <v>2496</v>
      </c>
      <c r="K233" s="62">
        <v>4661</v>
      </c>
      <c r="L233" s="60">
        <v>2000</v>
      </c>
      <c r="M233" s="63" t="s">
        <v>14</v>
      </c>
      <c r="N233" s="64">
        <v>11.28</v>
      </c>
      <c r="O233" s="65">
        <f>IF(N233&gt;0,1/N233*37.7*68.6,"")</f>
        <v>229.27482269503548</v>
      </c>
      <c r="P233" s="66">
        <v>11.93</v>
      </c>
      <c r="Q233" s="67" t="s">
        <v>13</v>
      </c>
      <c r="R233" s="60" t="s">
        <v>12</v>
      </c>
      <c r="S233" s="68" t="s">
        <v>51</v>
      </c>
      <c r="T233" s="60"/>
      <c r="U233" s="69"/>
      <c r="V233" s="70" t="str">
        <f>IF(X233&lt;95,"",X233)</f>
        <v/>
      </c>
      <c r="X233" s="5">
        <f>IFERROR(ROUNDDOWN(N233/P233*100,0),"")</f>
        <v>94</v>
      </c>
    </row>
    <row r="234" spans="1:24" ht="24" customHeight="1" x14ac:dyDescent="0.2">
      <c r="A234" s="10"/>
      <c r="B234" s="9"/>
      <c r="C234" s="8"/>
      <c r="D234" s="71" t="s">
        <v>87</v>
      </c>
      <c r="E234" s="68" t="s">
        <v>18</v>
      </c>
      <c r="F234" s="72">
        <v>2.9990000000000001</v>
      </c>
      <c r="G234" s="68" t="s">
        <v>17</v>
      </c>
      <c r="H234" s="68" t="s">
        <v>16</v>
      </c>
      <c r="I234" s="68" t="s">
        <v>48</v>
      </c>
      <c r="J234" s="74">
        <v>2496</v>
      </c>
      <c r="K234" s="74">
        <v>4661</v>
      </c>
      <c r="L234" s="68">
        <v>2000</v>
      </c>
      <c r="M234" s="63" t="s">
        <v>14</v>
      </c>
      <c r="N234" s="75">
        <v>11.13</v>
      </c>
      <c r="O234" s="76">
        <f>IF(N234&gt;0,1/N234*37.7*68.6,"")</f>
        <v>232.36477987421384</v>
      </c>
      <c r="P234" s="77">
        <v>11.93</v>
      </c>
      <c r="Q234" s="78" t="s">
        <v>13</v>
      </c>
      <c r="R234" s="60" t="s">
        <v>12</v>
      </c>
      <c r="S234" s="68" t="s">
        <v>47</v>
      </c>
      <c r="T234" s="68"/>
      <c r="U234" s="79"/>
      <c r="V234" s="80" t="str">
        <f>IF(X234&lt;95,"",X234)</f>
        <v/>
      </c>
      <c r="W234" s="6"/>
      <c r="X234" s="7">
        <f>IFERROR(ROUNDDOWN(N234/P234*100,0),"")</f>
        <v>93</v>
      </c>
    </row>
    <row r="235" spans="1:24" ht="24" customHeight="1" x14ac:dyDescent="0.2">
      <c r="A235" s="10"/>
      <c r="B235" s="9"/>
      <c r="C235" s="8"/>
      <c r="D235" s="59" t="s">
        <v>87</v>
      </c>
      <c r="E235" s="60" t="s">
        <v>18</v>
      </c>
      <c r="F235" s="61">
        <v>2.9990000000000001</v>
      </c>
      <c r="G235" s="60" t="s">
        <v>17</v>
      </c>
      <c r="H235" s="60" t="s">
        <v>16</v>
      </c>
      <c r="I235" s="60" t="s">
        <v>48</v>
      </c>
      <c r="J235" s="62">
        <v>2496</v>
      </c>
      <c r="K235" s="62">
        <v>4661</v>
      </c>
      <c r="L235" s="60">
        <v>2000</v>
      </c>
      <c r="M235" s="63" t="s">
        <v>14</v>
      </c>
      <c r="N235" s="64">
        <v>10.94</v>
      </c>
      <c r="O235" s="65">
        <f>IF(N235&gt;0,1/N235*37.7*68.6,"")</f>
        <v>236.400365630713</v>
      </c>
      <c r="P235" s="66">
        <v>11.93</v>
      </c>
      <c r="Q235" s="67" t="s">
        <v>13</v>
      </c>
      <c r="R235" s="60" t="s">
        <v>12</v>
      </c>
      <c r="S235" s="68" t="s">
        <v>51</v>
      </c>
      <c r="T235" s="60"/>
      <c r="U235" s="69"/>
      <c r="V235" s="70" t="str">
        <f>IF(X235&lt;95,"",X235)</f>
        <v/>
      </c>
      <c r="X235" s="5">
        <f>IFERROR(ROUNDDOWN(N235/P235*100,0),"")</f>
        <v>91</v>
      </c>
    </row>
    <row r="236" spans="1:24" ht="24" customHeight="1" x14ac:dyDescent="0.2">
      <c r="A236" s="10"/>
      <c r="B236" s="9"/>
      <c r="C236" s="8"/>
      <c r="D236" s="59" t="s">
        <v>86</v>
      </c>
      <c r="E236" s="60" t="s">
        <v>18</v>
      </c>
      <c r="F236" s="61">
        <v>2.9990000000000001</v>
      </c>
      <c r="G236" s="60" t="s">
        <v>17</v>
      </c>
      <c r="H236" s="60" t="s">
        <v>16</v>
      </c>
      <c r="I236" s="60" t="s">
        <v>48</v>
      </c>
      <c r="J236" s="62">
        <v>2496</v>
      </c>
      <c r="K236" s="62">
        <v>4661</v>
      </c>
      <c r="L236" s="60">
        <v>2000</v>
      </c>
      <c r="M236" s="63" t="s">
        <v>14</v>
      </c>
      <c r="N236" s="64">
        <v>11.68</v>
      </c>
      <c r="O236" s="65">
        <f>IF(N236&gt;0,1/N236*37.7*68.6,"")</f>
        <v>221.42294520547944</v>
      </c>
      <c r="P236" s="66">
        <v>11.93</v>
      </c>
      <c r="Q236" s="67" t="s">
        <v>21</v>
      </c>
      <c r="R236" s="60" t="s">
        <v>12</v>
      </c>
      <c r="S236" s="68" t="s">
        <v>11</v>
      </c>
      <c r="T236" s="60"/>
      <c r="U236" s="69"/>
      <c r="V236" s="70">
        <f>IF(X236&lt;95,"",X236)</f>
        <v>97</v>
      </c>
      <c r="W236" s="2"/>
      <c r="X236" s="5">
        <f>IFERROR(ROUNDDOWN(N236/P236*100,0),"")</f>
        <v>97</v>
      </c>
    </row>
    <row r="237" spans="1:24" ht="24" customHeight="1" x14ac:dyDescent="0.2">
      <c r="A237" s="10"/>
      <c r="B237" s="9"/>
      <c r="C237" s="8"/>
      <c r="D237" s="59" t="s">
        <v>86</v>
      </c>
      <c r="E237" s="60" t="s">
        <v>18</v>
      </c>
      <c r="F237" s="61">
        <v>2.9990000000000001</v>
      </c>
      <c r="G237" s="60" t="s">
        <v>17</v>
      </c>
      <c r="H237" s="60" t="s">
        <v>16</v>
      </c>
      <c r="I237" s="60" t="s">
        <v>15</v>
      </c>
      <c r="J237" s="62">
        <v>2496</v>
      </c>
      <c r="K237" s="62">
        <v>4661</v>
      </c>
      <c r="L237" s="60">
        <v>2000</v>
      </c>
      <c r="M237" s="63" t="s">
        <v>14</v>
      </c>
      <c r="N237" s="64">
        <v>11.37</v>
      </c>
      <c r="O237" s="65">
        <f>IF(N237&gt;0,1/N237*37.7*68.6,"")</f>
        <v>227.45998240985048</v>
      </c>
      <c r="P237" s="66">
        <v>11.93</v>
      </c>
      <c r="Q237" s="67" t="s">
        <v>21</v>
      </c>
      <c r="R237" s="60" t="s">
        <v>12</v>
      </c>
      <c r="S237" s="68" t="s">
        <v>11</v>
      </c>
      <c r="T237" s="60"/>
      <c r="U237" s="69"/>
      <c r="V237" s="70">
        <f>IF(X237&lt;95,"",X237)</f>
        <v>95</v>
      </c>
      <c r="W237" s="2"/>
      <c r="X237" s="5">
        <f>IFERROR(ROUNDDOWN(N237/P237*100,0),"")</f>
        <v>95</v>
      </c>
    </row>
    <row r="238" spans="1:24" ht="24" customHeight="1" x14ac:dyDescent="0.2">
      <c r="A238" s="10"/>
      <c r="B238" s="9"/>
      <c r="C238" s="8"/>
      <c r="D238" s="59" t="s">
        <v>86</v>
      </c>
      <c r="E238" s="60" t="s">
        <v>18</v>
      </c>
      <c r="F238" s="61">
        <v>2.9990000000000001</v>
      </c>
      <c r="G238" s="60" t="s">
        <v>17</v>
      </c>
      <c r="H238" s="60" t="s">
        <v>16</v>
      </c>
      <c r="I238" s="60" t="s">
        <v>48</v>
      </c>
      <c r="J238" s="62">
        <v>2496</v>
      </c>
      <c r="K238" s="62">
        <v>4661</v>
      </c>
      <c r="L238" s="60">
        <v>2000</v>
      </c>
      <c r="M238" s="63" t="s">
        <v>14</v>
      </c>
      <c r="N238" s="64">
        <v>11.28</v>
      </c>
      <c r="O238" s="65">
        <f>IF(N238&gt;0,1/N238*37.7*68.6,"")</f>
        <v>229.27482269503548</v>
      </c>
      <c r="P238" s="66">
        <v>11.93</v>
      </c>
      <c r="Q238" s="67" t="s">
        <v>13</v>
      </c>
      <c r="R238" s="60" t="s">
        <v>12</v>
      </c>
      <c r="S238" s="68" t="s">
        <v>11</v>
      </c>
      <c r="T238" s="60"/>
      <c r="U238" s="69"/>
      <c r="V238" s="70" t="str">
        <f>IF(X238&lt;95,"",X238)</f>
        <v/>
      </c>
      <c r="X238" s="5">
        <f>IFERROR(ROUNDDOWN(N238/P238*100,0),"")</f>
        <v>94</v>
      </c>
    </row>
    <row r="239" spans="1:24" ht="24" customHeight="1" x14ac:dyDescent="0.2">
      <c r="A239" s="10"/>
      <c r="B239" s="9"/>
      <c r="C239" s="8"/>
      <c r="D239" s="59" t="s">
        <v>86</v>
      </c>
      <c r="E239" s="60" t="s">
        <v>18</v>
      </c>
      <c r="F239" s="61">
        <v>2.9990000000000001</v>
      </c>
      <c r="G239" s="60" t="s">
        <v>17</v>
      </c>
      <c r="H239" s="60" t="s">
        <v>16</v>
      </c>
      <c r="I239" s="60" t="s">
        <v>15</v>
      </c>
      <c r="J239" s="62">
        <v>2496</v>
      </c>
      <c r="K239" s="62">
        <v>4661</v>
      </c>
      <c r="L239" s="60">
        <v>2000</v>
      </c>
      <c r="M239" s="63" t="s">
        <v>14</v>
      </c>
      <c r="N239" s="64">
        <v>11.01</v>
      </c>
      <c r="O239" s="65">
        <f>IF(N239&gt;0,1/N239*37.7*68.6,"")</f>
        <v>234.89736603088102</v>
      </c>
      <c r="P239" s="66">
        <v>11.93</v>
      </c>
      <c r="Q239" s="67" t="s">
        <v>13</v>
      </c>
      <c r="R239" s="60" t="s">
        <v>12</v>
      </c>
      <c r="S239" s="68" t="s">
        <v>11</v>
      </c>
      <c r="T239" s="60"/>
      <c r="U239" s="69"/>
      <c r="V239" s="70" t="str">
        <f>IF(X239&lt;95,"",X239)</f>
        <v/>
      </c>
      <c r="X239" s="5">
        <f>IFERROR(ROUNDDOWN(N239/P239*100,0),"")</f>
        <v>92</v>
      </c>
    </row>
    <row r="240" spans="1:24" ht="24" customHeight="1" x14ac:dyDescent="0.2">
      <c r="A240" s="10"/>
      <c r="B240" s="9"/>
      <c r="C240" s="8"/>
      <c r="D240" s="59" t="s">
        <v>85</v>
      </c>
      <c r="E240" s="60" t="s">
        <v>18</v>
      </c>
      <c r="F240" s="61">
        <v>2.9990000000000001</v>
      </c>
      <c r="G240" s="60" t="s">
        <v>17</v>
      </c>
      <c r="H240" s="60" t="s">
        <v>16</v>
      </c>
      <c r="I240" s="60" t="s">
        <v>48</v>
      </c>
      <c r="J240" s="62">
        <v>2496</v>
      </c>
      <c r="K240" s="62">
        <v>4661</v>
      </c>
      <c r="L240" s="60">
        <v>2000</v>
      </c>
      <c r="M240" s="63" t="s">
        <v>14</v>
      </c>
      <c r="N240" s="64">
        <v>11.68</v>
      </c>
      <c r="O240" s="65">
        <f>IF(N240&gt;0,1/N240*37.7*68.6,"")</f>
        <v>221.42294520547944</v>
      </c>
      <c r="P240" s="66">
        <v>11.93</v>
      </c>
      <c r="Q240" s="67" t="s">
        <v>21</v>
      </c>
      <c r="R240" s="60" t="s">
        <v>12</v>
      </c>
      <c r="S240" s="68" t="s">
        <v>11</v>
      </c>
      <c r="T240" s="60"/>
      <c r="U240" s="69"/>
      <c r="V240" s="70">
        <f>IF(X240&lt;95,"",X240)</f>
        <v>97</v>
      </c>
      <c r="W240" s="2"/>
      <c r="X240" s="5">
        <f>IFERROR(ROUNDDOWN(N240/P240*100,0),"")</f>
        <v>97</v>
      </c>
    </row>
    <row r="241" spans="1:24" ht="24" customHeight="1" x14ac:dyDescent="0.2">
      <c r="A241" s="10"/>
      <c r="B241" s="9"/>
      <c r="C241" s="8"/>
      <c r="D241" s="59" t="s">
        <v>85</v>
      </c>
      <c r="E241" s="60" t="s">
        <v>18</v>
      </c>
      <c r="F241" s="61">
        <v>2.9990000000000001</v>
      </c>
      <c r="G241" s="60" t="s">
        <v>17</v>
      </c>
      <c r="H241" s="60" t="s">
        <v>16</v>
      </c>
      <c r="I241" s="60" t="s">
        <v>15</v>
      </c>
      <c r="J241" s="62">
        <v>2496</v>
      </c>
      <c r="K241" s="62">
        <v>4661</v>
      </c>
      <c r="L241" s="60">
        <v>2000</v>
      </c>
      <c r="M241" s="63" t="s">
        <v>14</v>
      </c>
      <c r="N241" s="64">
        <v>11.37</v>
      </c>
      <c r="O241" s="65">
        <f>IF(N241&gt;0,1/N241*37.7*68.6,"")</f>
        <v>227.45998240985048</v>
      </c>
      <c r="P241" s="66">
        <v>11.93</v>
      </c>
      <c r="Q241" s="67" t="s">
        <v>21</v>
      </c>
      <c r="R241" s="60" t="s">
        <v>12</v>
      </c>
      <c r="S241" s="68" t="s">
        <v>11</v>
      </c>
      <c r="T241" s="60"/>
      <c r="U241" s="69"/>
      <c r="V241" s="70">
        <f>IF(X241&lt;95,"",X241)</f>
        <v>95</v>
      </c>
      <c r="W241" s="2"/>
      <c r="X241" s="5">
        <f>IFERROR(ROUNDDOWN(N241/P241*100,0),"")</f>
        <v>95</v>
      </c>
    </row>
    <row r="242" spans="1:24" ht="24" customHeight="1" x14ac:dyDescent="0.2">
      <c r="A242" s="10"/>
      <c r="B242" s="9"/>
      <c r="C242" s="8"/>
      <c r="D242" s="59" t="s">
        <v>85</v>
      </c>
      <c r="E242" s="60" t="s">
        <v>18</v>
      </c>
      <c r="F242" s="61">
        <v>2.9990000000000001</v>
      </c>
      <c r="G242" s="60" t="s">
        <v>17</v>
      </c>
      <c r="H242" s="60" t="s">
        <v>16</v>
      </c>
      <c r="I242" s="60" t="s">
        <v>48</v>
      </c>
      <c r="J242" s="62">
        <v>2496</v>
      </c>
      <c r="K242" s="62">
        <v>4661</v>
      </c>
      <c r="L242" s="60">
        <v>2000</v>
      </c>
      <c r="M242" s="63" t="s">
        <v>14</v>
      </c>
      <c r="N242" s="64">
        <v>11.28</v>
      </c>
      <c r="O242" s="65">
        <f>IF(N242&gt;0,1/N242*37.7*68.6,"")</f>
        <v>229.27482269503548</v>
      </c>
      <c r="P242" s="66">
        <v>11.93</v>
      </c>
      <c r="Q242" s="67" t="s">
        <v>13</v>
      </c>
      <c r="R242" s="60" t="s">
        <v>12</v>
      </c>
      <c r="S242" s="68" t="s">
        <v>11</v>
      </c>
      <c r="T242" s="60"/>
      <c r="U242" s="69"/>
      <c r="V242" s="70" t="str">
        <f>IF(X242&lt;95,"",X242)</f>
        <v/>
      </c>
      <c r="X242" s="5">
        <f>IFERROR(ROUNDDOWN(N242/P242*100,0),"")</f>
        <v>94</v>
      </c>
    </row>
    <row r="243" spans="1:24" ht="24" customHeight="1" x14ac:dyDescent="0.2">
      <c r="A243" s="10"/>
      <c r="B243" s="9"/>
      <c r="C243" s="8"/>
      <c r="D243" s="59" t="s">
        <v>85</v>
      </c>
      <c r="E243" s="60" t="s">
        <v>18</v>
      </c>
      <c r="F243" s="61">
        <v>2.9990000000000001</v>
      </c>
      <c r="G243" s="60" t="s">
        <v>17</v>
      </c>
      <c r="H243" s="60" t="s">
        <v>16</v>
      </c>
      <c r="I243" s="60" t="s">
        <v>15</v>
      </c>
      <c r="J243" s="62">
        <v>2496</v>
      </c>
      <c r="K243" s="62">
        <v>4661</v>
      </c>
      <c r="L243" s="60">
        <v>2000</v>
      </c>
      <c r="M243" s="63" t="s">
        <v>14</v>
      </c>
      <c r="N243" s="64">
        <v>11.01</v>
      </c>
      <c r="O243" s="65">
        <f>IF(N243&gt;0,1/N243*37.7*68.6,"")</f>
        <v>234.89736603088102</v>
      </c>
      <c r="P243" s="66">
        <v>11.93</v>
      </c>
      <c r="Q243" s="67" t="s">
        <v>13</v>
      </c>
      <c r="R243" s="60" t="s">
        <v>12</v>
      </c>
      <c r="S243" s="68" t="s">
        <v>11</v>
      </c>
      <c r="T243" s="60"/>
      <c r="U243" s="69"/>
      <c r="V243" s="70" t="str">
        <f>IF(X243&lt;95,"",X243)</f>
        <v/>
      </c>
      <c r="X243" s="5">
        <f>IFERROR(ROUNDDOWN(N243/P243*100,0),"")</f>
        <v>92</v>
      </c>
    </row>
    <row r="244" spans="1:24" ht="24" customHeight="1" x14ac:dyDescent="0.2">
      <c r="A244" s="10"/>
      <c r="B244" s="9"/>
      <c r="C244" s="8"/>
      <c r="D244" s="59" t="s">
        <v>84</v>
      </c>
      <c r="E244" s="60" t="s">
        <v>18</v>
      </c>
      <c r="F244" s="61">
        <v>2.9990000000000001</v>
      </c>
      <c r="G244" s="60" t="s">
        <v>17</v>
      </c>
      <c r="H244" s="60" t="s">
        <v>16</v>
      </c>
      <c r="I244" s="60" t="s">
        <v>48</v>
      </c>
      <c r="J244" s="62">
        <v>2496</v>
      </c>
      <c r="K244" s="62">
        <v>4661</v>
      </c>
      <c r="L244" s="60">
        <v>2000</v>
      </c>
      <c r="M244" s="63" t="s">
        <v>14</v>
      </c>
      <c r="N244" s="64">
        <v>11.68</v>
      </c>
      <c r="O244" s="65">
        <f>IF(N244&gt;0,1/N244*37.7*68.6,"")</f>
        <v>221.42294520547944</v>
      </c>
      <c r="P244" s="66">
        <v>11.93</v>
      </c>
      <c r="Q244" s="67" t="s">
        <v>21</v>
      </c>
      <c r="R244" s="60" t="s">
        <v>12</v>
      </c>
      <c r="S244" s="68" t="s">
        <v>11</v>
      </c>
      <c r="T244" s="60"/>
      <c r="U244" s="69"/>
      <c r="V244" s="70">
        <f>IF(X244&lt;95,"",X244)</f>
        <v>97</v>
      </c>
      <c r="W244" s="2"/>
      <c r="X244" s="5">
        <f>IFERROR(ROUNDDOWN(N244/P244*100,0),"")</f>
        <v>97</v>
      </c>
    </row>
    <row r="245" spans="1:24" ht="24" customHeight="1" x14ac:dyDescent="0.2">
      <c r="A245" s="10"/>
      <c r="B245" s="9"/>
      <c r="C245" s="8"/>
      <c r="D245" s="59" t="s">
        <v>84</v>
      </c>
      <c r="E245" s="60" t="s">
        <v>18</v>
      </c>
      <c r="F245" s="61">
        <v>2.9990000000000001</v>
      </c>
      <c r="G245" s="60" t="s">
        <v>17</v>
      </c>
      <c r="H245" s="60" t="s">
        <v>16</v>
      </c>
      <c r="I245" s="60" t="s">
        <v>15</v>
      </c>
      <c r="J245" s="62">
        <v>2496</v>
      </c>
      <c r="K245" s="62">
        <v>4661</v>
      </c>
      <c r="L245" s="60">
        <v>2000</v>
      </c>
      <c r="M245" s="63" t="s">
        <v>14</v>
      </c>
      <c r="N245" s="64">
        <v>11.37</v>
      </c>
      <c r="O245" s="65">
        <f>IF(N245&gt;0,1/N245*37.7*68.6,"")</f>
        <v>227.45998240985048</v>
      </c>
      <c r="P245" s="66">
        <v>11.93</v>
      </c>
      <c r="Q245" s="67" t="s">
        <v>21</v>
      </c>
      <c r="R245" s="60" t="s">
        <v>12</v>
      </c>
      <c r="S245" s="68" t="s">
        <v>11</v>
      </c>
      <c r="T245" s="60"/>
      <c r="U245" s="69"/>
      <c r="V245" s="70">
        <f>IF(X245&lt;95,"",X245)</f>
        <v>95</v>
      </c>
      <c r="W245" s="2"/>
      <c r="X245" s="5">
        <f>IFERROR(ROUNDDOWN(N245/P245*100,0),"")</f>
        <v>95</v>
      </c>
    </row>
    <row r="246" spans="1:24" ht="24" customHeight="1" x14ac:dyDescent="0.2">
      <c r="A246" s="10"/>
      <c r="B246" s="9"/>
      <c r="C246" s="8"/>
      <c r="D246" s="59" t="s">
        <v>84</v>
      </c>
      <c r="E246" s="60" t="s">
        <v>18</v>
      </c>
      <c r="F246" s="61">
        <v>2.9990000000000001</v>
      </c>
      <c r="G246" s="60" t="s">
        <v>17</v>
      </c>
      <c r="H246" s="60" t="s">
        <v>16</v>
      </c>
      <c r="I246" s="60" t="s">
        <v>48</v>
      </c>
      <c r="J246" s="62">
        <v>2496</v>
      </c>
      <c r="K246" s="62">
        <v>4661</v>
      </c>
      <c r="L246" s="60">
        <v>2000</v>
      </c>
      <c r="M246" s="63" t="s">
        <v>14</v>
      </c>
      <c r="N246" s="64">
        <v>11.28</v>
      </c>
      <c r="O246" s="65">
        <f>IF(N246&gt;0,1/N246*37.7*68.6,"")</f>
        <v>229.27482269503548</v>
      </c>
      <c r="P246" s="66">
        <v>11.93</v>
      </c>
      <c r="Q246" s="67" t="s">
        <v>13</v>
      </c>
      <c r="R246" s="60" t="s">
        <v>12</v>
      </c>
      <c r="S246" s="68" t="s">
        <v>11</v>
      </c>
      <c r="T246" s="60"/>
      <c r="U246" s="69"/>
      <c r="V246" s="70" t="str">
        <f>IF(X246&lt;95,"",X246)</f>
        <v/>
      </c>
      <c r="X246" s="5">
        <f>IFERROR(ROUNDDOWN(N246/P246*100,0),"")</f>
        <v>94</v>
      </c>
    </row>
    <row r="247" spans="1:24" ht="24" customHeight="1" x14ac:dyDescent="0.2">
      <c r="A247" s="10"/>
      <c r="B247" s="9"/>
      <c r="C247" s="8"/>
      <c r="D247" s="59" t="s">
        <v>84</v>
      </c>
      <c r="E247" s="60" t="s">
        <v>18</v>
      </c>
      <c r="F247" s="61">
        <v>2.9990000000000001</v>
      </c>
      <c r="G247" s="60" t="s">
        <v>17</v>
      </c>
      <c r="H247" s="60" t="s">
        <v>16</v>
      </c>
      <c r="I247" s="60" t="s">
        <v>15</v>
      </c>
      <c r="J247" s="62">
        <v>2496</v>
      </c>
      <c r="K247" s="62">
        <v>4661</v>
      </c>
      <c r="L247" s="60">
        <v>2000</v>
      </c>
      <c r="M247" s="63" t="s">
        <v>14</v>
      </c>
      <c r="N247" s="64">
        <v>11.01</v>
      </c>
      <c r="O247" s="65">
        <f>IF(N247&gt;0,1/N247*37.7*68.6,"")</f>
        <v>234.89736603088102</v>
      </c>
      <c r="P247" s="66">
        <v>11.93</v>
      </c>
      <c r="Q247" s="67" t="s">
        <v>13</v>
      </c>
      <c r="R247" s="60" t="s">
        <v>12</v>
      </c>
      <c r="S247" s="68" t="s">
        <v>11</v>
      </c>
      <c r="T247" s="60"/>
      <c r="U247" s="69"/>
      <c r="V247" s="70" t="str">
        <f>IF(X247&lt;95,"",X247)</f>
        <v/>
      </c>
      <c r="X247" s="5">
        <f>IFERROR(ROUNDDOWN(N247/P247*100,0),"")</f>
        <v>92</v>
      </c>
    </row>
    <row r="248" spans="1:24" ht="24" customHeight="1" x14ac:dyDescent="0.2">
      <c r="A248" s="10"/>
      <c r="B248" s="9"/>
      <c r="C248" s="8"/>
      <c r="D248" s="59" t="s">
        <v>83</v>
      </c>
      <c r="E248" s="60" t="s">
        <v>18</v>
      </c>
      <c r="F248" s="61">
        <v>2.9990000000000001</v>
      </c>
      <c r="G248" s="60" t="s">
        <v>17</v>
      </c>
      <c r="H248" s="60" t="s">
        <v>16</v>
      </c>
      <c r="I248" s="60" t="s">
        <v>48</v>
      </c>
      <c r="J248" s="62">
        <v>2496</v>
      </c>
      <c r="K248" s="62">
        <v>4661</v>
      </c>
      <c r="L248" s="60">
        <v>2000</v>
      </c>
      <c r="M248" s="63" t="s">
        <v>14</v>
      </c>
      <c r="N248" s="64">
        <v>11.68</v>
      </c>
      <c r="O248" s="65">
        <f>IF(N248&gt;0,1/N248*37.7*68.6,"")</f>
        <v>221.42294520547944</v>
      </c>
      <c r="P248" s="66">
        <v>11.93</v>
      </c>
      <c r="Q248" s="67" t="s">
        <v>21</v>
      </c>
      <c r="R248" s="60" t="s">
        <v>12</v>
      </c>
      <c r="S248" s="68" t="s">
        <v>51</v>
      </c>
      <c r="T248" s="60"/>
      <c r="U248" s="69"/>
      <c r="V248" s="70">
        <f>IF(X248&lt;95,"",X248)</f>
        <v>97</v>
      </c>
      <c r="W248" s="2"/>
      <c r="X248" s="5">
        <f>IFERROR(ROUNDDOWN(N248/P248*100,0),"")</f>
        <v>97</v>
      </c>
    </row>
    <row r="249" spans="1:24" ht="24" customHeight="1" x14ac:dyDescent="0.2">
      <c r="A249" s="90"/>
      <c r="B249" s="91"/>
      <c r="C249" s="92"/>
      <c r="D249" s="83" t="s">
        <v>83</v>
      </c>
      <c r="E249" s="84" t="s">
        <v>18</v>
      </c>
      <c r="F249" s="85">
        <v>2.9990000000000001</v>
      </c>
      <c r="G249" s="84" t="s">
        <v>17</v>
      </c>
      <c r="H249" s="84" t="s">
        <v>16</v>
      </c>
      <c r="I249" s="84" t="s">
        <v>48</v>
      </c>
      <c r="J249" s="84">
        <v>2496</v>
      </c>
      <c r="K249" s="84">
        <v>4661</v>
      </c>
      <c r="L249" s="84">
        <v>2000</v>
      </c>
      <c r="M249" s="63" t="s">
        <v>14</v>
      </c>
      <c r="N249" s="86">
        <v>11.67</v>
      </c>
      <c r="O249" s="76">
        <f>IF(N249&gt;0,1/N249*37.7*68.6,"")</f>
        <v>221.61268209083119</v>
      </c>
      <c r="P249" s="87">
        <v>11.93</v>
      </c>
      <c r="Q249" s="67" t="s">
        <v>21</v>
      </c>
      <c r="R249" s="84" t="s">
        <v>12</v>
      </c>
      <c r="S249" s="84" t="s">
        <v>47</v>
      </c>
      <c r="T249" s="88"/>
      <c r="U249" s="89"/>
      <c r="V249" s="70">
        <f>IF(X249&lt;95,"",X249)</f>
        <v>97</v>
      </c>
      <c r="W249" s="4"/>
      <c r="X249" s="5">
        <f>IFERROR(ROUNDDOWN(N249/P249*100,0),"")</f>
        <v>97</v>
      </c>
    </row>
    <row r="250" spans="1:24" ht="24" customHeight="1" x14ac:dyDescent="0.2">
      <c r="A250" s="10"/>
      <c r="B250" s="9"/>
      <c r="C250" s="8"/>
      <c r="D250" s="71" t="s">
        <v>83</v>
      </c>
      <c r="E250" s="68" t="s">
        <v>18</v>
      </c>
      <c r="F250" s="72">
        <v>2.9990000000000001</v>
      </c>
      <c r="G250" s="68" t="s">
        <v>17</v>
      </c>
      <c r="H250" s="68" t="s">
        <v>16</v>
      </c>
      <c r="I250" s="68" t="s">
        <v>48</v>
      </c>
      <c r="J250" s="74">
        <v>2496</v>
      </c>
      <c r="K250" s="74">
        <v>4661</v>
      </c>
      <c r="L250" s="68">
        <v>2000</v>
      </c>
      <c r="M250" s="63" t="s">
        <v>14</v>
      </c>
      <c r="N250" s="75">
        <v>11.47</v>
      </c>
      <c r="O250" s="76">
        <f>IF(N250&gt;0,1/N250*37.7*68.6,"")</f>
        <v>225.47689625108981</v>
      </c>
      <c r="P250" s="77">
        <v>11.93</v>
      </c>
      <c r="Q250" s="67" t="s">
        <v>21</v>
      </c>
      <c r="R250" s="60" t="s">
        <v>12</v>
      </c>
      <c r="S250" s="68" t="s">
        <v>47</v>
      </c>
      <c r="T250" s="68"/>
      <c r="U250" s="79"/>
      <c r="V250" s="80">
        <f>IF(X250&lt;95,"",X250)</f>
        <v>96</v>
      </c>
      <c r="W250" s="6"/>
      <c r="X250" s="7">
        <f>IFERROR(ROUNDDOWN(N250/P250*100,0),"")</f>
        <v>96</v>
      </c>
    </row>
    <row r="251" spans="1:24" ht="24" customHeight="1" x14ac:dyDescent="0.2">
      <c r="A251" s="10"/>
      <c r="B251" s="9"/>
      <c r="C251" s="8"/>
      <c r="D251" s="59" t="s">
        <v>83</v>
      </c>
      <c r="E251" s="60" t="s">
        <v>18</v>
      </c>
      <c r="F251" s="61">
        <v>2.9990000000000001</v>
      </c>
      <c r="G251" s="60" t="s">
        <v>17</v>
      </c>
      <c r="H251" s="60" t="s">
        <v>16</v>
      </c>
      <c r="I251" s="60" t="s">
        <v>48</v>
      </c>
      <c r="J251" s="62">
        <v>2496</v>
      </c>
      <c r="K251" s="62">
        <v>4661</v>
      </c>
      <c r="L251" s="60">
        <v>2000</v>
      </c>
      <c r="M251" s="63" t="s">
        <v>14</v>
      </c>
      <c r="N251" s="64">
        <v>11.29</v>
      </c>
      <c r="O251" s="65">
        <f>IF(N251&gt;0,1/N251*37.7*68.6,"")</f>
        <v>229.07174490699734</v>
      </c>
      <c r="P251" s="66">
        <v>11.93</v>
      </c>
      <c r="Q251" s="67" t="s">
        <v>21</v>
      </c>
      <c r="R251" s="60" t="s">
        <v>12</v>
      </c>
      <c r="S251" s="68" t="s">
        <v>51</v>
      </c>
      <c r="T251" s="60"/>
      <c r="U251" s="69"/>
      <c r="V251" s="70" t="str">
        <f>IF(X251&lt;95,"",X251)</f>
        <v/>
      </c>
      <c r="W251" s="2"/>
      <c r="X251" s="5">
        <f>IFERROR(ROUNDDOWN(N251/P251*100,0),"")</f>
        <v>94</v>
      </c>
    </row>
    <row r="252" spans="1:24" ht="24" customHeight="1" x14ac:dyDescent="0.2">
      <c r="A252" s="90"/>
      <c r="B252" s="91"/>
      <c r="C252" s="92"/>
      <c r="D252" s="83" t="s">
        <v>83</v>
      </c>
      <c r="E252" s="84" t="s">
        <v>18</v>
      </c>
      <c r="F252" s="85">
        <v>2.9990000000000001</v>
      </c>
      <c r="G252" s="84" t="s">
        <v>17</v>
      </c>
      <c r="H252" s="84" t="s">
        <v>16</v>
      </c>
      <c r="I252" s="84" t="s">
        <v>48</v>
      </c>
      <c r="J252" s="84">
        <v>2496</v>
      </c>
      <c r="K252" s="84">
        <v>4661</v>
      </c>
      <c r="L252" s="84">
        <v>2000</v>
      </c>
      <c r="M252" s="63" t="s">
        <v>14</v>
      </c>
      <c r="N252" s="86">
        <v>11.29</v>
      </c>
      <c r="O252" s="76">
        <f>IF(N252&gt;0,1/N252*37.7*68.6,"")</f>
        <v>229.07174490699734</v>
      </c>
      <c r="P252" s="87">
        <v>11.93</v>
      </c>
      <c r="Q252" s="67" t="s">
        <v>13</v>
      </c>
      <c r="R252" s="84" t="s">
        <v>12</v>
      </c>
      <c r="S252" s="84" t="s">
        <v>47</v>
      </c>
      <c r="T252" s="88"/>
      <c r="U252" s="89"/>
      <c r="V252" s="70" t="str">
        <f>IF(X252&lt;95,"",X252)</f>
        <v/>
      </c>
      <c r="W252" s="4"/>
      <c r="X252" s="5">
        <f>IFERROR(ROUNDDOWN(N252/P252*100,0),"")</f>
        <v>94</v>
      </c>
    </row>
    <row r="253" spans="1:24" ht="24" customHeight="1" x14ac:dyDescent="0.2">
      <c r="A253" s="10"/>
      <c r="B253" s="9"/>
      <c r="C253" s="8"/>
      <c r="D253" s="59" t="s">
        <v>83</v>
      </c>
      <c r="E253" s="60" t="s">
        <v>18</v>
      </c>
      <c r="F253" s="61">
        <v>2.9990000000000001</v>
      </c>
      <c r="G253" s="60" t="s">
        <v>17</v>
      </c>
      <c r="H253" s="60" t="s">
        <v>16</v>
      </c>
      <c r="I253" s="60" t="s">
        <v>48</v>
      </c>
      <c r="J253" s="62">
        <v>2496</v>
      </c>
      <c r="K253" s="62">
        <v>4661</v>
      </c>
      <c r="L253" s="60">
        <v>2000</v>
      </c>
      <c r="M253" s="63" t="s">
        <v>14</v>
      </c>
      <c r="N253" s="64">
        <v>11.28</v>
      </c>
      <c r="O253" s="65">
        <f>IF(N253&gt;0,1/N253*37.7*68.6,"")</f>
        <v>229.27482269503548</v>
      </c>
      <c r="P253" s="66">
        <v>11.93</v>
      </c>
      <c r="Q253" s="67" t="s">
        <v>13</v>
      </c>
      <c r="R253" s="60" t="s">
        <v>12</v>
      </c>
      <c r="S253" s="68" t="s">
        <v>51</v>
      </c>
      <c r="T253" s="60"/>
      <c r="U253" s="69"/>
      <c r="V253" s="70" t="str">
        <f>IF(X253&lt;95,"",X253)</f>
        <v/>
      </c>
      <c r="X253" s="5">
        <f>IFERROR(ROUNDDOWN(N253/P253*100,0),"")</f>
        <v>94</v>
      </c>
    </row>
    <row r="254" spans="1:24" ht="24" customHeight="1" x14ac:dyDescent="0.2">
      <c r="A254" s="10"/>
      <c r="B254" s="9"/>
      <c r="C254" s="8"/>
      <c r="D254" s="71" t="s">
        <v>83</v>
      </c>
      <c r="E254" s="68" t="s">
        <v>18</v>
      </c>
      <c r="F254" s="72">
        <v>2.9990000000000001</v>
      </c>
      <c r="G254" s="68" t="s">
        <v>17</v>
      </c>
      <c r="H254" s="68" t="s">
        <v>16</v>
      </c>
      <c r="I254" s="68" t="s">
        <v>48</v>
      </c>
      <c r="J254" s="74">
        <v>2496</v>
      </c>
      <c r="K254" s="74">
        <v>4661</v>
      </c>
      <c r="L254" s="68">
        <v>2000</v>
      </c>
      <c r="M254" s="63" t="s">
        <v>14</v>
      </c>
      <c r="N254" s="75">
        <v>11.13</v>
      </c>
      <c r="O254" s="76">
        <f>IF(N254&gt;0,1/N254*37.7*68.6,"")</f>
        <v>232.36477987421384</v>
      </c>
      <c r="P254" s="77">
        <v>11.93</v>
      </c>
      <c r="Q254" s="78" t="s">
        <v>13</v>
      </c>
      <c r="R254" s="60" t="s">
        <v>12</v>
      </c>
      <c r="S254" s="68" t="s">
        <v>47</v>
      </c>
      <c r="T254" s="68"/>
      <c r="U254" s="79"/>
      <c r="V254" s="80" t="str">
        <f>IF(X254&lt;95,"",X254)</f>
        <v/>
      </c>
      <c r="W254" s="6"/>
      <c r="X254" s="7">
        <f>IFERROR(ROUNDDOWN(N254/P254*100,0),"")</f>
        <v>93</v>
      </c>
    </row>
    <row r="255" spans="1:24" ht="24" customHeight="1" x14ac:dyDescent="0.2">
      <c r="A255" s="10"/>
      <c r="B255" s="9"/>
      <c r="C255" s="8"/>
      <c r="D255" s="59" t="s">
        <v>83</v>
      </c>
      <c r="E255" s="60" t="s">
        <v>18</v>
      </c>
      <c r="F255" s="61">
        <v>2.9990000000000001</v>
      </c>
      <c r="G255" s="60" t="s">
        <v>17</v>
      </c>
      <c r="H255" s="60" t="s">
        <v>16</v>
      </c>
      <c r="I255" s="60" t="s">
        <v>48</v>
      </c>
      <c r="J255" s="62">
        <v>2496</v>
      </c>
      <c r="K255" s="62">
        <v>4661</v>
      </c>
      <c r="L255" s="60">
        <v>2000</v>
      </c>
      <c r="M255" s="63" t="s">
        <v>14</v>
      </c>
      <c r="N255" s="64">
        <v>10.94</v>
      </c>
      <c r="O255" s="65">
        <f>IF(N255&gt;0,1/N255*37.7*68.6,"")</f>
        <v>236.400365630713</v>
      </c>
      <c r="P255" s="66">
        <v>11.93</v>
      </c>
      <c r="Q255" s="67" t="s">
        <v>13</v>
      </c>
      <c r="R255" s="60" t="s">
        <v>12</v>
      </c>
      <c r="S255" s="68" t="s">
        <v>51</v>
      </c>
      <c r="T255" s="60"/>
      <c r="U255" s="69"/>
      <c r="V255" s="70" t="str">
        <f>IF(X255&lt;95,"",X255)</f>
        <v/>
      </c>
      <c r="X255" s="5">
        <f>IFERROR(ROUNDDOWN(N255/P255*100,0),"")</f>
        <v>91</v>
      </c>
    </row>
    <row r="256" spans="1:24" ht="24" customHeight="1" x14ac:dyDescent="0.2">
      <c r="A256" s="10"/>
      <c r="B256" s="9"/>
      <c r="C256" s="8"/>
      <c r="D256" s="59" t="s">
        <v>82</v>
      </c>
      <c r="E256" s="60" t="s">
        <v>18</v>
      </c>
      <c r="F256" s="61">
        <v>2.9990000000000001</v>
      </c>
      <c r="G256" s="60" t="s">
        <v>17</v>
      </c>
      <c r="H256" s="60" t="s">
        <v>16</v>
      </c>
      <c r="I256" s="60" t="s">
        <v>48</v>
      </c>
      <c r="J256" s="62">
        <v>2496</v>
      </c>
      <c r="K256" s="62">
        <v>4661</v>
      </c>
      <c r="L256" s="60">
        <v>2000</v>
      </c>
      <c r="M256" s="63" t="s">
        <v>14</v>
      </c>
      <c r="N256" s="64">
        <v>11.68</v>
      </c>
      <c r="O256" s="65">
        <f>IF(N256&gt;0,1/N256*37.7*68.6,"")</f>
        <v>221.42294520547944</v>
      </c>
      <c r="P256" s="66">
        <v>11.93</v>
      </c>
      <c r="Q256" s="67" t="s">
        <v>21</v>
      </c>
      <c r="R256" s="60" t="s">
        <v>12</v>
      </c>
      <c r="S256" s="68" t="s">
        <v>51</v>
      </c>
      <c r="T256" s="60"/>
      <c r="U256" s="69"/>
      <c r="V256" s="70">
        <f>IF(X256&lt;95,"",X256)</f>
        <v>97</v>
      </c>
      <c r="W256" s="2"/>
      <c r="X256" s="5">
        <f>IFERROR(ROUNDDOWN(N256/P256*100,0),"")</f>
        <v>97</v>
      </c>
    </row>
    <row r="257" spans="1:24" ht="24" customHeight="1" x14ac:dyDescent="0.2">
      <c r="A257" s="90"/>
      <c r="B257" s="91"/>
      <c r="C257" s="92"/>
      <c r="D257" s="83" t="s">
        <v>82</v>
      </c>
      <c r="E257" s="84" t="s">
        <v>18</v>
      </c>
      <c r="F257" s="85">
        <v>2.9990000000000001</v>
      </c>
      <c r="G257" s="84" t="s">
        <v>17</v>
      </c>
      <c r="H257" s="84" t="s">
        <v>16</v>
      </c>
      <c r="I257" s="84" t="s">
        <v>48</v>
      </c>
      <c r="J257" s="84">
        <v>2496</v>
      </c>
      <c r="K257" s="84">
        <v>4661</v>
      </c>
      <c r="L257" s="84">
        <v>2000</v>
      </c>
      <c r="M257" s="63" t="s">
        <v>14</v>
      </c>
      <c r="N257" s="86">
        <v>11.67</v>
      </c>
      <c r="O257" s="76">
        <f>IF(N257&gt;0,1/N257*37.7*68.6,"")</f>
        <v>221.61268209083119</v>
      </c>
      <c r="P257" s="87">
        <v>11.93</v>
      </c>
      <c r="Q257" s="67" t="s">
        <v>21</v>
      </c>
      <c r="R257" s="84" t="s">
        <v>12</v>
      </c>
      <c r="S257" s="84" t="s">
        <v>47</v>
      </c>
      <c r="T257" s="88"/>
      <c r="U257" s="89"/>
      <c r="V257" s="70">
        <f>IF(X257&lt;95,"",X257)</f>
        <v>97</v>
      </c>
      <c r="W257" s="4"/>
      <c r="X257" s="5">
        <f>IFERROR(ROUNDDOWN(N257/P257*100,0),"")</f>
        <v>97</v>
      </c>
    </row>
    <row r="258" spans="1:24" ht="24" customHeight="1" x14ac:dyDescent="0.2">
      <c r="A258" s="10"/>
      <c r="B258" s="9"/>
      <c r="C258" s="8"/>
      <c r="D258" s="71" t="s">
        <v>82</v>
      </c>
      <c r="E258" s="68" t="s">
        <v>18</v>
      </c>
      <c r="F258" s="72">
        <v>2.9990000000000001</v>
      </c>
      <c r="G258" s="68" t="s">
        <v>17</v>
      </c>
      <c r="H258" s="68" t="s">
        <v>16</v>
      </c>
      <c r="I258" s="68" t="s">
        <v>48</v>
      </c>
      <c r="J258" s="74">
        <v>2496</v>
      </c>
      <c r="K258" s="74">
        <v>4661</v>
      </c>
      <c r="L258" s="68">
        <v>2000</v>
      </c>
      <c r="M258" s="63" t="s">
        <v>14</v>
      </c>
      <c r="N258" s="75">
        <v>11.47</v>
      </c>
      <c r="O258" s="76">
        <f>IF(N258&gt;0,1/N258*37.7*68.6,"")</f>
        <v>225.47689625108981</v>
      </c>
      <c r="P258" s="77">
        <v>11.93</v>
      </c>
      <c r="Q258" s="67" t="s">
        <v>21</v>
      </c>
      <c r="R258" s="60" t="s">
        <v>12</v>
      </c>
      <c r="S258" s="68" t="s">
        <v>47</v>
      </c>
      <c r="T258" s="68"/>
      <c r="U258" s="79"/>
      <c r="V258" s="80">
        <f>IF(X258&lt;95,"",X258)</f>
        <v>96</v>
      </c>
      <c r="W258" s="6"/>
      <c r="X258" s="7">
        <f>IFERROR(ROUNDDOWN(N258/P258*100,0),"")</f>
        <v>96</v>
      </c>
    </row>
    <row r="259" spans="1:24" ht="24" customHeight="1" x14ac:dyDescent="0.2">
      <c r="A259" s="10"/>
      <c r="B259" s="9"/>
      <c r="C259" s="8"/>
      <c r="D259" s="59" t="s">
        <v>82</v>
      </c>
      <c r="E259" s="60" t="s">
        <v>18</v>
      </c>
      <c r="F259" s="61">
        <v>2.9990000000000001</v>
      </c>
      <c r="G259" s="60" t="s">
        <v>17</v>
      </c>
      <c r="H259" s="60" t="s">
        <v>16</v>
      </c>
      <c r="I259" s="60" t="s">
        <v>48</v>
      </c>
      <c r="J259" s="62">
        <v>2496</v>
      </c>
      <c r="K259" s="62">
        <v>4661</v>
      </c>
      <c r="L259" s="60">
        <v>2000</v>
      </c>
      <c r="M259" s="63" t="s">
        <v>14</v>
      </c>
      <c r="N259" s="64">
        <v>11.29</v>
      </c>
      <c r="O259" s="65">
        <f>IF(N259&gt;0,1/N259*37.7*68.6,"")</f>
        <v>229.07174490699734</v>
      </c>
      <c r="P259" s="66">
        <v>11.93</v>
      </c>
      <c r="Q259" s="67" t="s">
        <v>21</v>
      </c>
      <c r="R259" s="60" t="s">
        <v>12</v>
      </c>
      <c r="S259" s="68" t="s">
        <v>51</v>
      </c>
      <c r="T259" s="60"/>
      <c r="U259" s="69"/>
      <c r="V259" s="70" t="str">
        <f>IF(X259&lt;95,"",X259)</f>
        <v/>
      </c>
      <c r="W259" s="2"/>
      <c r="X259" s="5">
        <f>IFERROR(ROUNDDOWN(N259/P259*100,0),"")</f>
        <v>94</v>
      </c>
    </row>
    <row r="260" spans="1:24" ht="24" customHeight="1" x14ac:dyDescent="0.2">
      <c r="A260" s="90"/>
      <c r="B260" s="91"/>
      <c r="C260" s="92"/>
      <c r="D260" s="83" t="s">
        <v>82</v>
      </c>
      <c r="E260" s="84" t="s">
        <v>18</v>
      </c>
      <c r="F260" s="85">
        <v>2.9990000000000001</v>
      </c>
      <c r="G260" s="84" t="s">
        <v>17</v>
      </c>
      <c r="H260" s="84" t="s">
        <v>16</v>
      </c>
      <c r="I260" s="84" t="s">
        <v>48</v>
      </c>
      <c r="J260" s="84">
        <v>2496</v>
      </c>
      <c r="K260" s="84">
        <v>4661</v>
      </c>
      <c r="L260" s="84">
        <v>2000</v>
      </c>
      <c r="M260" s="63" t="s">
        <v>14</v>
      </c>
      <c r="N260" s="86">
        <v>11.29</v>
      </c>
      <c r="O260" s="76">
        <f>IF(N260&gt;0,1/N260*37.7*68.6,"")</f>
        <v>229.07174490699734</v>
      </c>
      <c r="P260" s="87">
        <v>11.93</v>
      </c>
      <c r="Q260" s="67" t="s">
        <v>13</v>
      </c>
      <c r="R260" s="84" t="s">
        <v>12</v>
      </c>
      <c r="S260" s="84" t="s">
        <v>47</v>
      </c>
      <c r="T260" s="88"/>
      <c r="U260" s="89"/>
      <c r="V260" s="70" t="str">
        <f>IF(X260&lt;95,"",X260)</f>
        <v/>
      </c>
      <c r="W260" s="4"/>
      <c r="X260" s="5">
        <f>IFERROR(ROUNDDOWN(N260/P260*100,0),"")</f>
        <v>94</v>
      </c>
    </row>
    <row r="261" spans="1:24" ht="24" customHeight="1" x14ac:dyDescent="0.2">
      <c r="A261" s="10"/>
      <c r="B261" s="9"/>
      <c r="C261" s="8"/>
      <c r="D261" s="59" t="s">
        <v>82</v>
      </c>
      <c r="E261" s="60" t="s">
        <v>18</v>
      </c>
      <c r="F261" s="61">
        <v>2.9990000000000001</v>
      </c>
      <c r="G261" s="60" t="s">
        <v>17</v>
      </c>
      <c r="H261" s="60" t="s">
        <v>16</v>
      </c>
      <c r="I261" s="60" t="s">
        <v>48</v>
      </c>
      <c r="J261" s="62">
        <v>2496</v>
      </c>
      <c r="K261" s="62">
        <v>4661</v>
      </c>
      <c r="L261" s="60">
        <v>2000</v>
      </c>
      <c r="M261" s="63" t="s">
        <v>14</v>
      </c>
      <c r="N261" s="64">
        <v>11.28</v>
      </c>
      <c r="O261" s="65">
        <f>IF(N261&gt;0,1/N261*37.7*68.6,"")</f>
        <v>229.27482269503548</v>
      </c>
      <c r="P261" s="66">
        <v>11.93</v>
      </c>
      <c r="Q261" s="67" t="s">
        <v>13</v>
      </c>
      <c r="R261" s="60" t="s">
        <v>12</v>
      </c>
      <c r="S261" s="68" t="s">
        <v>51</v>
      </c>
      <c r="T261" s="60"/>
      <c r="U261" s="69"/>
      <c r="V261" s="70" t="str">
        <f>IF(X261&lt;95,"",X261)</f>
        <v/>
      </c>
      <c r="X261" s="5">
        <f>IFERROR(ROUNDDOWN(N261/P261*100,0),"")</f>
        <v>94</v>
      </c>
    </row>
    <row r="262" spans="1:24" ht="24" customHeight="1" x14ac:dyDescent="0.2">
      <c r="A262" s="10"/>
      <c r="B262" s="9"/>
      <c r="C262" s="8"/>
      <c r="D262" s="71" t="s">
        <v>82</v>
      </c>
      <c r="E262" s="68" t="s">
        <v>18</v>
      </c>
      <c r="F262" s="72">
        <v>2.9990000000000001</v>
      </c>
      <c r="G262" s="68" t="s">
        <v>17</v>
      </c>
      <c r="H262" s="68" t="s">
        <v>16</v>
      </c>
      <c r="I262" s="68" t="s">
        <v>48</v>
      </c>
      <c r="J262" s="74">
        <v>2496</v>
      </c>
      <c r="K262" s="74">
        <v>4661</v>
      </c>
      <c r="L262" s="68">
        <v>2000</v>
      </c>
      <c r="M262" s="63" t="s">
        <v>14</v>
      </c>
      <c r="N262" s="75">
        <v>11.13</v>
      </c>
      <c r="O262" s="76">
        <f>IF(N262&gt;0,1/N262*37.7*68.6,"")</f>
        <v>232.36477987421384</v>
      </c>
      <c r="P262" s="77">
        <v>11.93</v>
      </c>
      <c r="Q262" s="78" t="s">
        <v>13</v>
      </c>
      <c r="R262" s="60" t="s">
        <v>12</v>
      </c>
      <c r="S262" s="68" t="s">
        <v>47</v>
      </c>
      <c r="T262" s="68"/>
      <c r="U262" s="79"/>
      <c r="V262" s="80" t="str">
        <f>IF(X262&lt;95,"",X262)</f>
        <v/>
      </c>
      <c r="W262" s="6"/>
      <c r="X262" s="7">
        <f>IFERROR(ROUNDDOWN(N262/P262*100,0),"")</f>
        <v>93</v>
      </c>
    </row>
    <row r="263" spans="1:24" ht="24" customHeight="1" x14ac:dyDescent="0.2">
      <c r="A263" s="10"/>
      <c r="B263" s="9"/>
      <c r="C263" s="8"/>
      <c r="D263" s="59" t="s">
        <v>82</v>
      </c>
      <c r="E263" s="60" t="s">
        <v>18</v>
      </c>
      <c r="F263" s="61">
        <v>2.9990000000000001</v>
      </c>
      <c r="G263" s="60" t="s">
        <v>17</v>
      </c>
      <c r="H263" s="60" t="s">
        <v>16</v>
      </c>
      <c r="I263" s="60" t="s">
        <v>48</v>
      </c>
      <c r="J263" s="62">
        <v>2496</v>
      </c>
      <c r="K263" s="62">
        <v>4661</v>
      </c>
      <c r="L263" s="60">
        <v>2000</v>
      </c>
      <c r="M263" s="63" t="s">
        <v>14</v>
      </c>
      <c r="N263" s="64">
        <v>10.94</v>
      </c>
      <c r="O263" s="65">
        <f>IF(N263&gt;0,1/N263*37.7*68.6,"")</f>
        <v>236.400365630713</v>
      </c>
      <c r="P263" s="66">
        <v>11.93</v>
      </c>
      <c r="Q263" s="67" t="s">
        <v>13</v>
      </c>
      <c r="R263" s="60" t="s">
        <v>12</v>
      </c>
      <c r="S263" s="68" t="s">
        <v>51</v>
      </c>
      <c r="T263" s="60"/>
      <c r="U263" s="69"/>
      <c r="V263" s="70" t="str">
        <f>IF(X263&lt;95,"",X263)</f>
        <v/>
      </c>
      <c r="X263" s="5">
        <f>IFERROR(ROUNDDOWN(N263/P263*100,0),"")</f>
        <v>91</v>
      </c>
    </row>
    <row r="264" spans="1:24" ht="24" customHeight="1" x14ac:dyDescent="0.2">
      <c r="A264" s="10"/>
      <c r="B264" s="9"/>
      <c r="C264" s="8"/>
      <c r="D264" s="59" t="s">
        <v>81</v>
      </c>
      <c r="E264" s="60" t="s">
        <v>18</v>
      </c>
      <c r="F264" s="61">
        <v>2.9990000000000001</v>
      </c>
      <c r="G264" s="60" t="s">
        <v>17</v>
      </c>
      <c r="H264" s="60" t="s">
        <v>16</v>
      </c>
      <c r="I264" s="60" t="s">
        <v>48</v>
      </c>
      <c r="J264" s="62">
        <v>2496</v>
      </c>
      <c r="K264" s="62">
        <v>4661</v>
      </c>
      <c r="L264" s="60">
        <v>2000</v>
      </c>
      <c r="M264" s="63" t="s">
        <v>14</v>
      </c>
      <c r="N264" s="64">
        <v>11.68</v>
      </c>
      <c r="O264" s="65">
        <f>IF(N264&gt;0,1/N264*37.7*68.6,"")</f>
        <v>221.42294520547944</v>
      </c>
      <c r="P264" s="66">
        <v>11.93</v>
      </c>
      <c r="Q264" s="67" t="s">
        <v>21</v>
      </c>
      <c r="R264" s="60" t="s">
        <v>12</v>
      </c>
      <c r="S264" s="68" t="s">
        <v>11</v>
      </c>
      <c r="T264" s="60"/>
      <c r="U264" s="69"/>
      <c r="V264" s="70">
        <f>IF(X264&lt;95,"",X264)</f>
        <v>97</v>
      </c>
      <c r="W264" s="2"/>
      <c r="X264" s="5">
        <f>IFERROR(ROUNDDOWN(N264/P264*100,0),"")</f>
        <v>97</v>
      </c>
    </row>
    <row r="265" spans="1:24" ht="24" customHeight="1" x14ac:dyDescent="0.2">
      <c r="A265" s="10"/>
      <c r="B265" s="9"/>
      <c r="C265" s="8"/>
      <c r="D265" s="59" t="s">
        <v>81</v>
      </c>
      <c r="E265" s="60" t="s">
        <v>18</v>
      </c>
      <c r="F265" s="61">
        <v>2.9990000000000001</v>
      </c>
      <c r="G265" s="60" t="s">
        <v>17</v>
      </c>
      <c r="H265" s="60" t="s">
        <v>16</v>
      </c>
      <c r="I265" s="60" t="s">
        <v>15</v>
      </c>
      <c r="J265" s="62">
        <v>2496</v>
      </c>
      <c r="K265" s="62">
        <v>4661</v>
      </c>
      <c r="L265" s="60">
        <v>2000</v>
      </c>
      <c r="M265" s="63" t="s">
        <v>14</v>
      </c>
      <c r="N265" s="64">
        <v>11.37</v>
      </c>
      <c r="O265" s="65">
        <f>IF(N265&gt;0,1/N265*37.7*68.6,"")</f>
        <v>227.45998240985048</v>
      </c>
      <c r="P265" s="66">
        <v>11.93</v>
      </c>
      <c r="Q265" s="67" t="s">
        <v>21</v>
      </c>
      <c r="R265" s="60" t="s">
        <v>12</v>
      </c>
      <c r="S265" s="68" t="s">
        <v>11</v>
      </c>
      <c r="T265" s="60"/>
      <c r="U265" s="69"/>
      <c r="V265" s="70">
        <f>IF(X265&lt;95,"",X265)</f>
        <v>95</v>
      </c>
      <c r="W265" s="2"/>
      <c r="X265" s="5">
        <f>IFERROR(ROUNDDOWN(N265/P265*100,0),"")</f>
        <v>95</v>
      </c>
    </row>
    <row r="266" spans="1:24" ht="24" customHeight="1" x14ac:dyDescent="0.2">
      <c r="A266" s="10"/>
      <c r="B266" s="9"/>
      <c r="C266" s="8"/>
      <c r="D266" s="59" t="s">
        <v>81</v>
      </c>
      <c r="E266" s="60" t="s">
        <v>18</v>
      </c>
      <c r="F266" s="61">
        <v>2.9990000000000001</v>
      </c>
      <c r="G266" s="60" t="s">
        <v>17</v>
      </c>
      <c r="H266" s="60" t="s">
        <v>16</v>
      </c>
      <c r="I266" s="60" t="s">
        <v>48</v>
      </c>
      <c r="J266" s="62">
        <v>2496</v>
      </c>
      <c r="K266" s="62">
        <v>4661</v>
      </c>
      <c r="L266" s="60">
        <v>2000</v>
      </c>
      <c r="M266" s="63" t="s">
        <v>14</v>
      </c>
      <c r="N266" s="64">
        <v>11.28</v>
      </c>
      <c r="O266" s="65">
        <f>IF(N266&gt;0,1/N266*37.7*68.6,"")</f>
        <v>229.27482269503548</v>
      </c>
      <c r="P266" s="66">
        <v>11.93</v>
      </c>
      <c r="Q266" s="67" t="s">
        <v>13</v>
      </c>
      <c r="R266" s="60" t="s">
        <v>12</v>
      </c>
      <c r="S266" s="68" t="s">
        <v>11</v>
      </c>
      <c r="T266" s="60"/>
      <c r="U266" s="69"/>
      <c r="V266" s="70" t="str">
        <f>IF(X266&lt;95,"",X266)</f>
        <v/>
      </c>
      <c r="X266" s="5">
        <f>IFERROR(ROUNDDOWN(N266/P266*100,0),"")</f>
        <v>94</v>
      </c>
    </row>
    <row r="267" spans="1:24" ht="24" customHeight="1" x14ac:dyDescent="0.2">
      <c r="A267" s="10"/>
      <c r="B267" s="9"/>
      <c r="C267" s="8"/>
      <c r="D267" s="59" t="s">
        <v>81</v>
      </c>
      <c r="E267" s="60" t="s">
        <v>18</v>
      </c>
      <c r="F267" s="61">
        <v>2.9990000000000001</v>
      </c>
      <c r="G267" s="60" t="s">
        <v>17</v>
      </c>
      <c r="H267" s="60" t="s">
        <v>16</v>
      </c>
      <c r="I267" s="60" t="s">
        <v>15</v>
      </c>
      <c r="J267" s="62">
        <v>2496</v>
      </c>
      <c r="K267" s="62">
        <v>4661</v>
      </c>
      <c r="L267" s="60">
        <v>2000</v>
      </c>
      <c r="M267" s="63" t="s">
        <v>14</v>
      </c>
      <c r="N267" s="64">
        <v>11.01</v>
      </c>
      <c r="O267" s="65">
        <f>IF(N267&gt;0,1/N267*37.7*68.6,"")</f>
        <v>234.89736603088102</v>
      </c>
      <c r="P267" s="66">
        <v>11.93</v>
      </c>
      <c r="Q267" s="67" t="s">
        <v>13</v>
      </c>
      <c r="R267" s="60" t="s">
        <v>12</v>
      </c>
      <c r="S267" s="68" t="s">
        <v>11</v>
      </c>
      <c r="T267" s="60"/>
      <c r="U267" s="69"/>
      <c r="V267" s="70" t="str">
        <f>IF(X267&lt;95,"",X267)</f>
        <v/>
      </c>
      <c r="X267" s="5">
        <f>IFERROR(ROUNDDOWN(N267/P267*100,0),"")</f>
        <v>92</v>
      </c>
    </row>
    <row r="268" spans="1:24" ht="24" customHeight="1" x14ac:dyDescent="0.2">
      <c r="A268" s="10"/>
      <c r="B268" s="9"/>
      <c r="C268" s="8"/>
      <c r="D268" s="59" t="s">
        <v>80</v>
      </c>
      <c r="E268" s="60" t="s">
        <v>18</v>
      </c>
      <c r="F268" s="61">
        <v>2.9990000000000001</v>
      </c>
      <c r="G268" s="60" t="s">
        <v>17</v>
      </c>
      <c r="H268" s="60" t="s">
        <v>16</v>
      </c>
      <c r="I268" s="60" t="s">
        <v>48</v>
      </c>
      <c r="J268" s="62">
        <v>2496</v>
      </c>
      <c r="K268" s="62">
        <v>4661</v>
      </c>
      <c r="L268" s="60">
        <v>2000</v>
      </c>
      <c r="M268" s="63" t="s">
        <v>14</v>
      </c>
      <c r="N268" s="64">
        <v>11.68</v>
      </c>
      <c r="O268" s="65">
        <f>IF(N268&gt;0,1/N268*37.7*68.6,"")</f>
        <v>221.42294520547944</v>
      </c>
      <c r="P268" s="66">
        <v>11.93</v>
      </c>
      <c r="Q268" s="67" t="s">
        <v>21</v>
      </c>
      <c r="R268" s="60" t="s">
        <v>12</v>
      </c>
      <c r="S268" s="68" t="s">
        <v>11</v>
      </c>
      <c r="T268" s="60"/>
      <c r="U268" s="69"/>
      <c r="V268" s="70">
        <f>IF(X268&lt;95,"",X268)</f>
        <v>97</v>
      </c>
      <c r="W268" s="2"/>
      <c r="X268" s="5">
        <f>IFERROR(ROUNDDOWN(N268/P268*100,0),"")</f>
        <v>97</v>
      </c>
    </row>
    <row r="269" spans="1:24" ht="24" customHeight="1" x14ac:dyDescent="0.2">
      <c r="A269" s="10"/>
      <c r="B269" s="9"/>
      <c r="C269" s="8"/>
      <c r="D269" s="59" t="s">
        <v>80</v>
      </c>
      <c r="E269" s="60" t="s">
        <v>18</v>
      </c>
      <c r="F269" s="61">
        <v>2.9990000000000001</v>
      </c>
      <c r="G269" s="60" t="s">
        <v>17</v>
      </c>
      <c r="H269" s="60" t="s">
        <v>16</v>
      </c>
      <c r="I269" s="60" t="s">
        <v>15</v>
      </c>
      <c r="J269" s="62">
        <v>2496</v>
      </c>
      <c r="K269" s="62">
        <v>4661</v>
      </c>
      <c r="L269" s="60">
        <v>2000</v>
      </c>
      <c r="M269" s="63" t="s">
        <v>14</v>
      </c>
      <c r="N269" s="64">
        <v>11.37</v>
      </c>
      <c r="O269" s="65">
        <f>IF(N269&gt;0,1/N269*37.7*68.6,"")</f>
        <v>227.45998240985048</v>
      </c>
      <c r="P269" s="66">
        <v>11.93</v>
      </c>
      <c r="Q269" s="67" t="s">
        <v>21</v>
      </c>
      <c r="R269" s="60" t="s">
        <v>12</v>
      </c>
      <c r="S269" s="68" t="s">
        <v>11</v>
      </c>
      <c r="T269" s="60"/>
      <c r="U269" s="69"/>
      <c r="V269" s="70">
        <f>IF(X269&lt;95,"",X269)</f>
        <v>95</v>
      </c>
      <c r="W269" s="2"/>
      <c r="X269" s="5">
        <f>IFERROR(ROUNDDOWN(N269/P269*100,0),"")</f>
        <v>95</v>
      </c>
    </row>
    <row r="270" spans="1:24" ht="24" customHeight="1" x14ac:dyDescent="0.2">
      <c r="A270" s="10"/>
      <c r="B270" s="9"/>
      <c r="C270" s="8"/>
      <c r="D270" s="59" t="s">
        <v>80</v>
      </c>
      <c r="E270" s="60" t="s">
        <v>18</v>
      </c>
      <c r="F270" s="61">
        <v>2.9990000000000001</v>
      </c>
      <c r="G270" s="60" t="s">
        <v>17</v>
      </c>
      <c r="H270" s="60" t="s">
        <v>16</v>
      </c>
      <c r="I270" s="60" t="s">
        <v>48</v>
      </c>
      <c r="J270" s="62">
        <v>2496</v>
      </c>
      <c r="K270" s="62">
        <v>4661</v>
      </c>
      <c r="L270" s="60">
        <v>2000</v>
      </c>
      <c r="M270" s="63" t="s">
        <v>14</v>
      </c>
      <c r="N270" s="64">
        <v>11.28</v>
      </c>
      <c r="O270" s="65">
        <f>IF(N270&gt;0,1/N270*37.7*68.6,"")</f>
        <v>229.27482269503548</v>
      </c>
      <c r="P270" s="66">
        <v>11.93</v>
      </c>
      <c r="Q270" s="67" t="s">
        <v>13</v>
      </c>
      <c r="R270" s="60" t="s">
        <v>12</v>
      </c>
      <c r="S270" s="68" t="s">
        <v>11</v>
      </c>
      <c r="T270" s="60"/>
      <c r="U270" s="69"/>
      <c r="V270" s="70" t="str">
        <f>IF(X270&lt;95,"",X270)</f>
        <v/>
      </c>
      <c r="X270" s="5">
        <f>IFERROR(ROUNDDOWN(N270/P270*100,0),"")</f>
        <v>94</v>
      </c>
    </row>
    <row r="271" spans="1:24" ht="24" customHeight="1" x14ac:dyDescent="0.2">
      <c r="A271" s="10"/>
      <c r="B271" s="9"/>
      <c r="C271" s="8"/>
      <c r="D271" s="59" t="s">
        <v>80</v>
      </c>
      <c r="E271" s="60" t="s">
        <v>18</v>
      </c>
      <c r="F271" s="61">
        <v>2.9990000000000001</v>
      </c>
      <c r="G271" s="60" t="s">
        <v>17</v>
      </c>
      <c r="H271" s="60" t="s">
        <v>16</v>
      </c>
      <c r="I271" s="60" t="s">
        <v>15</v>
      </c>
      <c r="J271" s="62">
        <v>2496</v>
      </c>
      <c r="K271" s="62">
        <v>4661</v>
      </c>
      <c r="L271" s="60">
        <v>2000</v>
      </c>
      <c r="M271" s="63" t="s">
        <v>14</v>
      </c>
      <c r="N271" s="64">
        <v>11.01</v>
      </c>
      <c r="O271" s="65">
        <f>IF(N271&gt;0,1/N271*37.7*68.6,"")</f>
        <v>234.89736603088102</v>
      </c>
      <c r="P271" s="66">
        <v>11.93</v>
      </c>
      <c r="Q271" s="67" t="s">
        <v>13</v>
      </c>
      <c r="R271" s="60" t="s">
        <v>12</v>
      </c>
      <c r="S271" s="68" t="s">
        <v>11</v>
      </c>
      <c r="T271" s="60"/>
      <c r="U271" s="69"/>
      <c r="V271" s="70" t="str">
        <f>IF(X271&lt;95,"",X271)</f>
        <v/>
      </c>
      <c r="X271" s="5">
        <f>IFERROR(ROUNDDOWN(N271/P271*100,0),"")</f>
        <v>92</v>
      </c>
    </row>
    <row r="272" spans="1:24" ht="24" customHeight="1" x14ac:dyDescent="0.2">
      <c r="A272" s="10"/>
      <c r="B272" s="9"/>
      <c r="C272" s="8"/>
      <c r="D272" s="59" t="s">
        <v>79</v>
      </c>
      <c r="E272" s="60" t="s">
        <v>18</v>
      </c>
      <c r="F272" s="61">
        <v>2.9990000000000001</v>
      </c>
      <c r="G272" s="60" t="s">
        <v>17</v>
      </c>
      <c r="H272" s="60" t="s">
        <v>16</v>
      </c>
      <c r="I272" s="60" t="s">
        <v>48</v>
      </c>
      <c r="J272" s="62">
        <v>2496</v>
      </c>
      <c r="K272" s="62">
        <v>4661</v>
      </c>
      <c r="L272" s="60">
        <v>2000</v>
      </c>
      <c r="M272" s="63" t="s">
        <v>14</v>
      </c>
      <c r="N272" s="64">
        <v>11.68</v>
      </c>
      <c r="O272" s="65">
        <f>IF(N272&gt;0,1/N272*37.7*68.6,"")</f>
        <v>221.42294520547944</v>
      </c>
      <c r="P272" s="66">
        <v>11.93</v>
      </c>
      <c r="Q272" s="67" t="s">
        <v>21</v>
      </c>
      <c r="R272" s="60" t="s">
        <v>12</v>
      </c>
      <c r="S272" s="68" t="s">
        <v>11</v>
      </c>
      <c r="T272" s="60"/>
      <c r="U272" s="69"/>
      <c r="V272" s="70">
        <f>IF(X272&lt;95,"",X272)</f>
        <v>97</v>
      </c>
      <c r="W272" s="2"/>
      <c r="X272" s="5">
        <f>IFERROR(ROUNDDOWN(N272/P272*100,0),"")</f>
        <v>97</v>
      </c>
    </row>
    <row r="273" spans="1:24" ht="24" customHeight="1" x14ac:dyDescent="0.2">
      <c r="A273" s="10"/>
      <c r="B273" s="9"/>
      <c r="C273" s="8"/>
      <c r="D273" s="59" t="s">
        <v>79</v>
      </c>
      <c r="E273" s="60" t="s">
        <v>18</v>
      </c>
      <c r="F273" s="61">
        <v>2.9990000000000001</v>
      </c>
      <c r="G273" s="60" t="s">
        <v>17</v>
      </c>
      <c r="H273" s="60" t="s">
        <v>16</v>
      </c>
      <c r="I273" s="60" t="s">
        <v>15</v>
      </c>
      <c r="J273" s="62">
        <v>2496</v>
      </c>
      <c r="K273" s="62">
        <v>4661</v>
      </c>
      <c r="L273" s="60">
        <v>2000</v>
      </c>
      <c r="M273" s="63" t="s">
        <v>14</v>
      </c>
      <c r="N273" s="64">
        <v>11.37</v>
      </c>
      <c r="O273" s="65">
        <f>IF(N273&gt;0,1/N273*37.7*68.6,"")</f>
        <v>227.45998240985048</v>
      </c>
      <c r="P273" s="66">
        <v>11.93</v>
      </c>
      <c r="Q273" s="67" t="s">
        <v>21</v>
      </c>
      <c r="R273" s="60" t="s">
        <v>12</v>
      </c>
      <c r="S273" s="68" t="s">
        <v>11</v>
      </c>
      <c r="T273" s="60"/>
      <c r="U273" s="69"/>
      <c r="V273" s="70">
        <f>IF(X273&lt;95,"",X273)</f>
        <v>95</v>
      </c>
      <c r="W273" s="2"/>
      <c r="X273" s="5">
        <f>IFERROR(ROUNDDOWN(N273/P273*100,0),"")</f>
        <v>95</v>
      </c>
    </row>
    <row r="274" spans="1:24" ht="24" customHeight="1" x14ac:dyDescent="0.2">
      <c r="A274" s="10"/>
      <c r="B274" s="9"/>
      <c r="C274" s="8"/>
      <c r="D274" s="59" t="s">
        <v>79</v>
      </c>
      <c r="E274" s="60" t="s">
        <v>18</v>
      </c>
      <c r="F274" s="61">
        <v>2.9990000000000001</v>
      </c>
      <c r="G274" s="60" t="s">
        <v>17</v>
      </c>
      <c r="H274" s="60" t="s">
        <v>16</v>
      </c>
      <c r="I274" s="60" t="s">
        <v>48</v>
      </c>
      <c r="J274" s="62">
        <v>2496</v>
      </c>
      <c r="K274" s="62">
        <v>4661</v>
      </c>
      <c r="L274" s="60">
        <v>2000</v>
      </c>
      <c r="M274" s="63" t="s">
        <v>14</v>
      </c>
      <c r="N274" s="64">
        <v>11.28</v>
      </c>
      <c r="O274" s="65">
        <f>IF(N274&gt;0,1/N274*37.7*68.6,"")</f>
        <v>229.27482269503548</v>
      </c>
      <c r="P274" s="66">
        <v>11.93</v>
      </c>
      <c r="Q274" s="67" t="s">
        <v>13</v>
      </c>
      <c r="R274" s="60" t="s">
        <v>12</v>
      </c>
      <c r="S274" s="68" t="s">
        <v>11</v>
      </c>
      <c r="T274" s="60"/>
      <c r="U274" s="69"/>
      <c r="V274" s="70" t="str">
        <f>IF(X274&lt;95,"",X274)</f>
        <v/>
      </c>
      <c r="X274" s="5">
        <f>IFERROR(ROUNDDOWN(N274/P274*100,0),"")</f>
        <v>94</v>
      </c>
    </row>
    <row r="275" spans="1:24" ht="24" customHeight="1" x14ac:dyDescent="0.2">
      <c r="A275" s="10"/>
      <c r="B275" s="9"/>
      <c r="C275" s="8"/>
      <c r="D275" s="59" t="s">
        <v>79</v>
      </c>
      <c r="E275" s="60" t="s">
        <v>18</v>
      </c>
      <c r="F275" s="61">
        <v>2.9990000000000001</v>
      </c>
      <c r="G275" s="60" t="s">
        <v>17</v>
      </c>
      <c r="H275" s="60" t="s">
        <v>16</v>
      </c>
      <c r="I275" s="60" t="s">
        <v>15</v>
      </c>
      <c r="J275" s="62">
        <v>2496</v>
      </c>
      <c r="K275" s="62">
        <v>4661</v>
      </c>
      <c r="L275" s="60">
        <v>2000</v>
      </c>
      <c r="M275" s="63" t="s">
        <v>14</v>
      </c>
      <c r="N275" s="64">
        <v>11.01</v>
      </c>
      <c r="O275" s="65">
        <f>IF(N275&gt;0,1/N275*37.7*68.6,"")</f>
        <v>234.89736603088102</v>
      </c>
      <c r="P275" s="66">
        <v>11.93</v>
      </c>
      <c r="Q275" s="67" t="s">
        <v>13</v>
      </c>
      <c r="R275" s="60" t="s">
        <v>12</v>
      </c>
      <c r="S275" s="68" t="s">
        <v>11</v>
      </c>
      <c r="T275" s="60"/>
      <c r="U275" s="69"/>
      <c r="V275" s="70" t="str">
        <f>IF(X275&lt;95,"",X275)</f>
        <v/>
      </c>
      <c r="X275" s="5">
        <f>IFERROR(ROUNDDOWN(N275/P275*100,0),"")</f>
        <v>92</v>
      </c>
    </row>
    <row r="276" spans="1:24" ht="24" customHeight="1" x14ac:dyDescent="0.2">
      <c r="A276" s="10"/>
      <c r="B276" s="9"/>
      <c r="C276" s="8"/>
      <c r="D276" s="59" t="s">
        <v>78</v>
      </c>
      <c r="E276" s="60" t="s">
        <v>18</v>
      </c>
      <c r="F276" s="61">
        <v>2.9990000000000001</v>
      </c>
      <c r="G276" s="60" t="s">
        <v>17</v>
      </c>
      <c r="H276" s="60" t="s">
        <v>16</v>
      </c>
      <c r="I276" s="60" t="s">
        <v>48</v>
      </c>
      <c r="J276" s="62">
        <v>2496</v>
      </c>
      <c r="K276" s="62">
        <v>4661</v>
      </c>
      <c r="L276" s="60">
        <v>2000</v>
      </c>
      <c r="M276" s="63" t="s">
        <v>14</v>
      </c>
      <c r="N276" s="64">
        <v>11.68</v>
      </c>
      <c r="O276" s="65">
        <f>IF(N276&gt;0,1/N276*37.7*68.6,"")</f>
        <v>221.42294520547944</v>
      </c>
      <c r="P276" s="66">
        <v>11.93</v>
      </c>
      <c r="Q276" s="67" t="s">
        <v>21</v>
      </c>
      <c r="R276" s="60" t="s">
        <v>12</v>
      </c>
      <c r="S276" s="68" t="s">
        <v>47</v>
      </c>
      <c r="T276" s="60"/>
      <c r="U276" s="69"/>
      <c r="V276" s="70">
        <f>IF(X276&lt;95,"",X276)</f>
        <v>97</v>
      </c>
      <c r="W276" s="2"/>
      <c r="X276" s="5">
        <f>IFERROR(ROUNDDOWN(N276/P276*100,0),"")</f>
        <v>97</v>
      </c>
    </row>
    <row r="277" spans="1:24" ht="24" customHeight="1" x14ac:dyDescent="0.2">
      <c r="A277" s="90"/>
      <c r="B277" s="91"/>
      <c r="C277" s="92"/>
      <c r="D277" s="83" t="s">
        <v>78</v>
      </c>
      <c r="E277" s="84" t="s">
        <v>18</v>
      </c>
      <c r="F277" s="85">
        <v>2.9990000000000001</v>
      </c>
      <c r="G277" s="84" t="s">
        <v>17</v>
      </c>
      <c r="H277" s="84" t="s">
        <v>16</v>
      </c>
      <c r="I277" s="84" t="s">
        <v>48</v>
      </c>
      <c r="J277" s="84">
        <v>2496</v>
      </c>
      <c r="K277" s="84">
        <v>4661</v>
      </c>
      <c r="L277" s="84">
        <v>2000</v>
      </c>
      <c r="M277" s="63" t="s">
        <v>14</v>
      </c>
      <c r="N277" s="86">
        <v>11.67</v>
      </c>
      <c r="O277" s="76">
        <f>IF(N277&gt;0,1/N277*37.7*68.6,"")</f>
        <v>221.61268209083119</v>
      </c>
      <c r="P277" s="87">
        <v>11.93</v>
      </c>
      <c r="Q277" s="67" t="s">
        <v>21</v>
      </c>
      <c r="R277" s="84" t="s">
        <v>12</v>
      </c>
      <c r="S277" s="84" t="s">
        <v>47</v>
      </c>
      <c r="T277" s="88"/>
      <c r="U277" s="89"/>
      <c r="V277" s="70">
        <f>IF(X277&lt;95,"",X277)</f>
        <v>97</v>
      </c>
      <c r="W277" s="4"/>
      <c r="X277" s="5">
        <f>IFERROR(ROUNDDOWN(N277/P277*100,0),"")</f>
        <v>97</v>
      </c>
    </row>
    <row r="278" spans="1:24" ht="24" customHeight="1" x14ac:dyDescent="0.2">
      <c r="A278" s="10"/>
      <c r="B278" s="9"/>
      <c r="C278" s="8"/>
      <c r="D278" s="71" t="s">
        <v>78</v>
      </c>
      <c r="E278" s="68" t="s">
        <v>18</v>
      </c>
      <c r="F278" s="72">
        <v>2.9990000000000001</v>
      </c>
      <c r="G278" s="68" t="s">
        <v>17</v>
      </c>
      <c r="H278" s="68" t="s">
        <v>16</v>
      </c>
      <c r="I278" s="68" t="s">
        <v>48</v>
      </c>
      <c r="J278" s="74">
        <v>2496</v>
      </c>
      <c r="K278" s="74">
        <v>4661</v>
      </c>
      <c r="L278" s="68">
        <v>2000</v>
      </c>
      <c r="M278" s="63" t="s">
        <v>14</v>
      </c>
      <c r="N278" s="75">
        <v>11.47</v>
      </c>
      <c r="O278" s="76">
        <f>IF(N278&gt;0,1/N278*37.7*68.6,"")</f>
        <v>225.47689625108981</v>
      </c>
      <c r="P278" s="77">
        <v>11.93</v>
      </c>
      <c r="Q278" s="67" t="s">
        <v>21</v>
      </c>
      <c r="R278" s="60" t="s">
        <v>12</v>
      </c>
      <c r="S278" s="68" t="s">
        <v>47</v>
      </c>
      <c r="T278" s="68"/>
      <c r="U278" s="79"/>
      <c r="V278" s="80">
        <f>IF(X278&lt;95,"",X278)</f>
        <v>96</v>
      </c>
      <c r="W278" s="6"/>
      <c r="X278" s="7">
        <f>IFERROR(ROUNDDOWN(N278/P278*100,0),"")</f>
        <v>96</v>
      </c>
    </row>
    <row r="279" spans="1:24" ht="24" customHeight="1" x14ac:dyDescent="0.2">
      <c r="A279" s="10"/>
      <c r="B279" s="9"/>
      <c r="C279" s="8"/>
      <c r="D279" s="59" t="s">
        <v>78</v>
      </c>
      <c r="E279" s="60" t="s">
        <v>18</v>
      </c>
      <c r="F279" s="61">
        <v>2.9990000000000001</v>
      </c>
      <c r="G279" s="60" t="s">
        <v>17</v>
      </c>
      <c r="H279" s="60" t="s">
        <v>16</v>
      </c>
      <c r="I279" s="60" t="s">
        <v>48</v>
      </c>
      <c r="J279" s="62">
        <v>2496</v>
      </c>
      <c r="K279" s="62">
        <v>4661</v>
      </c>
      <c r="L279" s="60">
        <v>2000</v>
      </c>
      <c r="M279" s="63" t="s">
        <v>14</v>
      </c>
      <c r="N279" s="64">
        <v>11.29</v>
      </c>
      <c r="O279" s="65">
        <f>IF(N279&gt;0,1/N279*37.7*68.6,"")</f>
        <v>229.07174490699734</v>
      </c>
      <c r="P279" s="66">
        <v>11.93</v>
      </c>
      <c r="Q279" s="67" t="s">
        <v>21</v>
      </c>
      <c r="R279" s="60" t="s">
        <v>12</v>
      </c>
      <c r="S279" s="68" t="s">
        <v>47</v>
      </c>
      <c r="T279" s="60"/>
      <c r="U279" s="69"/>
      <c r="V279" s="70" t="str">
        <f>IF(X279&lt;95,"",X279)</f>
        <v/>
      </c>
      <c r="W279" s="2"/>
      <c r="X279" s="5">
        <f>IFERROR(ROUNDDOWN(N279/P279*100,0),"")</f>
        <v>94</v>
      </c>
    </row>
    <row r="280" spans="1:24" ht="24" customHeight="1" x14ac:dyDescent="0.2">
      <c r="A280" s="90"/>
      <c r="B280" s="91"/>
      <c r="C280" s="92"/>
      <c r="D280" s="83" t="s">
        <v>78</v>
      </c>
      <c r="E280" s="84" t="s">
        <v>18</v>
      </c>
      <c r="F280" s="85">
        <v>2.9990000000000001</v>
      </c>
      <c r="G280" s="84" t="s">
        <v>17</v>
      </c>
      <c r="H280" s="84" t="s">
        <v>16</v>
      </c>
      <c r="I280" s="84" t="s">
        <v>48</v>
      </c>
      <c r="J280" s="84">
        <v>2496</v>
      </c>
      <c r="K280" s="84">
        <v>4661</v>
      </c>
      <c r="L280" s="84">
        <v>2000</v>
      </c>
      <c r="M280" s="63" t="s">
        <v>14</v>
      </c>
      <c r="N280" s="86">
        <v>11.29</v>
      </c>
      <c r="O280" s="76">
        <f>IF(N280&gt;0,1/N280*37.7*68.6,"")</f>
        <v>229.07174490699734</v>
      </c>
      <c r="P280" s="87">
        <v>11.93</v>
      </c>
      <c r="Q280" s="67" t="s">
        <v>13</v>
      </c>
      <c r="R280" s="84" t="s">
        <v>12</v>
      </c>
      <c r="S280" s="84" t="s">
        <v>47</v>
      </c>
      <c r="T280" s="88"/>
      <c r="U280" s="89"/>
      <c r="V280" s="70" t="str">
        <f>IF(X280&lt;95,"",X280)</f>
        <v/>
      </c>
      <c r="W280" s="4"/>
      <c r="X280" s="5">
        <f>IFERROR(ROUNDDOWN(N280/P280*100,0),"")</f>
        <v>94</v>
      </c>
    </row>
    <row r="281" spans="1:24" ht="24" customHeight="1" x14ac:dyDescent="0.2">
      <c r="A281" s="10"/>
      <c r="B281" s="9"/>
      <c r="C281" s="8"/>
      <c r="D281" s="59" t="s">
        <v>78</v>
      </c>
      <c r="E281" s="60" t="s">
        <v>18</v>
      </c>
      <c r="F281" s="61">
        <v>2.9990000000000001</v>
      </c>
      <c r="G281" s="60" t="s">
        <v>17</v>
      </c>
      <c r="H281" s="60" t="s">
        <v>16</v>
      </c>
      <c r="I281" s="60" t="s">
        <v>48</v>
      </c>
      <c r="J281" s="62">
        <v>2496</v>
      </c>
      <c r="K281" s="62">
        <v>4661</v>
      </c>
      <c r="L281" s="60">
        <v>2000</v>
      </c>
      <c r="M281" s="63" t="s">
        <v>14</v>
      </c>
      <c r="N281" s="64">
        <v>11.28</v>
      </c>
      <c r="O281" s="65">
        <f>IF(N281&gt;0,1/N281*37.7*68.6,"")</f>
        <v>229.27482269503548</v>
      </c>
      <c r="P281" s="66">
        <v>11.93</v>
      </c>
      <c r="Q281" s="67" t="s">
        <v>13</v>
      </c>
      <c r="R281" s="60" t="s">
        <v>12</v>
      </c>
      <c r="S281" s="68" t="s">
        <v>47</v>
      </c>
      <c r="T281" s="60"/>
      <c r="U281" s="69"/>
      <c r="V281" s="70" t="str">
        <f>IF(X281&lt;95,"",X281)</f>
        <v/>
      </c>
      <c r="X281" s="5">
        <f>IFERROR(ROUNDDOWN(N281/P281*100,0),"")</f>
        <v>94</v>
      </c>
    </row>
    <row r="282" spans="1:24" ht="24" customHeight="1" x14ac:dyDescent="0.2">
      <c r="A282" s="10"/>
      <c r="B282" s="9"/>
      <c r="C282" s="8"/>
      <c r="D282" s="71" t="s">
        <v>78</v>
      </c>
      <c r="E282" s="68" t="s">
        <v>18</v>
      </c>
      <c r="F282" s="72">
        <v>2.9990000000000001</v>
      </c>
      <c r="G282" s="68" t="s">
        <v>17</v>
      </c>
      <c r="H282" s="68" t="s">
        <v>16</v>
      </c>
      <c r="I282" s="68" t="s">
        <v>48</v>
      </c>
      <c r="J282" s="74">
        <v>2496</v>
      </c>
      <c r="K282" s="74">
        <v>4661</v>
      </c>
      <c r="L282" s="68">
        <v>2000</v>
      </c>
      <c r="M282" s="63" t="s">
        <v>14</v>
      </c>
      <c r="N282" s="75">
        <v>11.13</v>
      </c>
      <c r="O282" s="76">
        <f>IF(N282&gt;0,1/N282*37.7*68.6,"")</f>
        <v>232.36477987421384</v>
      </c>
      <c r="P282" s="77">
        <v>11.93</v>
      </c>
      <c r="Q282" s="78" t="s">
        <v>13</v>
      </c>
      <c r="R282" s="60" t="s">
        <v>12</v>
      </c>
      <c r="S282" s="68" t="s">
        <v>47</v>
      </c>
      <c r="T282" s="68"/>
      <c r="U282" s="79"/>
      <c r="V282" s="80" t="str">
        <f>IF(X282&lt;95,"",X282)</f>
        <v/>
      </c>
      <c r="W282" s="6"/>
      <c r="X282" s="7">
        <f>IFERROR(ROUNDDOWN(N282/P282*100,0),"")</f>
        <v>93</v>
      </c>
    </row>
    <row r="283" spans="1:24" ht="24" customHeight="1" x14ac:dyDescent="0.2">
      <c r="A283" s="10"/>
      <c r="B283" s="9"/>
      <c r="C283" s="8"/>
      <c r="D283" s="59" t="s">
        <v>78</v>
      </c>
      <c r="E283" s="60" t="s">
        <v>18</v>
      </c>
      <c r="F283" s="61">
        <v>2.9990000000000001</v>
      </c>
      <c r="G283" s="60" t="s">
        <v>17</v>
      </c>
      <c r="H283" s="60" t="s">
        <v>16</v>
      </c>
      <c r="I283" s="60" t="s">
        <v>48</v>
      </c>
      <c r="J283" s="62">
        <v>2496</v>
      </c>
      <c r="K283" s="62">
        <v>4661</v>
      </c>
      <c r="L283" s="60">
        <v>2000</v>
      </c>
      <c r="M283" s="63" t="s">
        <v>14</v>
      </c>
      <c r="N283" s="64">
        <v>10.94</v>
      </c>
      <c r="O283" s="65">
        <f>IF(N283&gt;0,1/N283*37.7*68.6,"")</f>
        <v>236.400365630713</v>
      </c>
      <c r="P283" s="66">
        <v>11.93</v>
      </c>
      <c r="Q283" s="67" t="s">
        <v>13</v>
      </c>
      <c r="R283" s="60" t="s">
        <v>12</v>
      </c>
      <c r="S283" s="68" t="s">
        <v>47</v>
      </c>
      <c r="T283" s="60"/>
      <c r="U283" s="69"/>
      <c r="V283" s="70" t="str">
        <f>IF(X283&lt;95,"",X283)</f>
        <v/>
      </c>
      <c r="X283" s="5">
        <f>IFERROR(ROUNDDOWN(N283/P283*100,0),"")</f>
        <v>91</v>
      </c>
    </row>
    <row r="284" spans="1:24" ht="24" customHeight="1" x14ac:dyDescent="0.2">
      <c r="A284" s="10"/>
      <c r="B284" s="9"/>
      <c r="C284" s="8"/>
      <c r="D284" s="59" t="s">
        <v>77</v>
      </c>
      <c r="E284" s="60" t="s">
        <v>18</v>
      </c>
      <c r="F284" s="61">
        <v>2.9990000000000001</v>
      </c>
      <c r="G284" s="60" t="s">
        <v>17</v>
      </c>
      <c r="H284" s="60" t="s">
        <v>16</v>
      </c>
      <c r="I284" s="60" t="s">
        <v>15</v>
      </c>
      <c r="J284" s="62">
        <v>2496</v>
      </c>
      <c r="K284" s="62">
        <v>4661</v>
      </c>
      <c r="L284" s="60">
        <v>2000</v>
      </c>
      <c r="M284" s="63" t="s">
        <v>14</v>
      </c>
      <c r="N284" s="64">
        <v>11.58</v>
      </c>
      <c r="O284" s="65">
        <f>IF(N284&gt;0,1/N284*37.7*68.6,"")</f>
        <v>223.33506044905008</v>
      </c>
      <c r="P284" s="66">
        <v>11.93</v>
      </c>
      <c r="Q284" s="67" t="s">
        <v>21</v>
      </c>
      <c r="R284" s="60" t="s">
        <v>12</v>
      </c>
      <c r="S284" s="68" t="s">
        <v>11</v>
      </c>
      <c r="T284" s="60"/>
      <c r="U284" s="69"/>
      <c r="V284" s="70">
        <f>IF(X284&lt;95,"",X284)</f>
        <v>97</v>
      </c>
      <c r="W284" s="2"/>
      <c r="X284" s="5">
        <f>IFERROR(ROUNDDOWN(N284/P284*100,0),"")</f>
        <v>97</v>
      </c>
    </row>
    <row r="285" spans="1:24" ht="24" customHeight="1" x14ac:dyDescent="0.2">
      <c r="A285" s="10"/>
      <c r="B285" s="9"/>
      <c r="C285" s="8"/>
      <c r="D285" s="59" t="s">
        <v>77</v>
      </c>
      <c r="E285" s="60" t="s">
        <v>18</v>
      </c>
      <c r="F285" s="61">
        <v>2.9990000000000001</v>
      </c>
      <c r="G285" s="60" t="s">
        <v>17</v>
      </c>
      <c r="H285" s="60" t="s">
        <v>16</v>
      </c>
      <c r="I285" s="60" t="s">
        <v>15</v>
      </c>
      <c r="J285" s="62">
        <v>2496</v>
      </c>
      <c r="K285" s="62">
        <v>4661</v>
      </c>
      <c r="L285" s="60">
        <v>2000</v>
      </c>
      <c r="M285" s="63" t="s">
        <v>14</v>
      </c>
      <c r="N285" s="64">
        <v>11.37</v>
      </c>
      <c r="O285" s="65">
        <f>IF(N285&gt;0,1/N285*37.7*68.6,"")</f>
        <v>227.45998240985048</v>
      </c>
      <c r="P285" s="66">
        <v>11.93</v>
      </c>
      <c r="Q285" s="67" t="s">
        <v>21</v>
      </c>
      <c r="R285" s="60" t="s">
        <v>12</v>
      </c>
      <c r="S285" s="68" t="s">
        <v>11</v>
      </c>
      <c r="T285" s="60"/>
      <c r="U285" s="69"/>
      <c r="V285" s="70">
        <f>IF(X285&lt;95,"",X285)</f>
        <v>95</v>
      </c>
      <c r="W285" s="2"/>
      <c r="X285" s="5">
        <f>IFERROR(ROUNDDOWN(N285/P285*100,0),"")</f>
        <v>95</v>
      </c>
    </row>
    <row r="286" spans="1:24" ht="24" customHeight="1" x14ac:dyDescent="0.2">
      <c r="A286" s="10"/>
      <c r="B286" s="9"/>
      <c r="C286" s="8"/>
      <c r="D286" s="59" t="s">
        <v>77</v>
      </c>
      <c r="E286" s="60" t="s">
        <v>18</v>
      </c>
      <c r="F286" s="61">
        <v>2.9990000000000001</v>
      </c>
      <c r="G286" s="60" t="s">
        <v>17</v>
      </c>
      <c r="H286" s="60" t="s">
        <v>16</v>
      </c>
      <c r="I286" s="60" t="s">
        <v>15</v>
      </c>
      <c r="J286" s="62">
        <v>2496</v>
      </c>
      <c r="K286" s="62">
        <v>4661</v>
      </c>
      <c r="L286" s="60">
        <v>2000</v>
      </c>
      <c r="M286" s="63" t="s">
        <v>14</v>
      </c>
      <c r="N286" s="64">
        <v>11.36</v>
      </c>
      <c r="O286" s="65">
        <f>IF(N286&gt;0,1/N286*37.7*68.6,"")</f>
        <v>227.66021126760566</v>
      </c>
      <c r="P286" s="66">
        <v>11.93</v>
      </c>
      <c r="Q286" s="67" t="s">
        <v>13</v>
      </c>
      <c r="R286" s="60" t="s">
        <v>12</v>
      </c>
      <c r="S286" s="68" t="s">
        <v>11</v>
      </c>
      <c r="T286" s="60"/>
      <c r="U286" s="69"/>
      <c r="V286" s="70">
        <f>IF(X286&lt;95,"",X286)</f>
        <v>95</v>
      </c>
      <c r="X286" s="5">
        <f>IFERROR(ROUNDDOWN(N286/P286*100,0),"")</f>
        <v>95</v>
      </c>
    </row>
    <row r="287" spans="1:24" ht="24" customHeight="1" x14ac:dyDescent="0.2">
      <c r="A287" s="10"/>
      <c r="B287" s="9"/>
      <c r="C287" s="8"/>
      <c r="D287" s="59" t="s">
        <v>77</v>
      </c>
      <c r="E287" s="60" t="s">
        <v>18</v>
      </c>
      <c r="F287" s="61">
        <v>2.9990000000000001</v>
      </c>
      <c r="G287" s="60" t="s">
        <v>17</v>
      </c>
      <c r="H287" s="60" t="s">
        <v>16</v>
      </c>
      <c r="I287" s="60" t="s">
        <v>15</v>
      </c>
      <c r="J287" s="62">
        <v>2496</v>
      </c>
      <c r="K287" s="62">
        <v>4661</v>
      </c>
      <c r="L287" s="60">
        <v>2000</v>
      </c>
      <c r="M287" s="63" t="s">
        <v>14</v>
      </c>
      <c r="N287" s="64">
        <v>11.01</v>
      </c>
      <c r="O287" s="65">
        <f>IF(N287&gt;0,1/N287*37.7*68.6,"")</f>
        <v>234.89736603088102</v>
      </c>
      <c r="P287" s="66">
        <v>11.93</v>
      </c>
      <c r="Q287" s="67" t="s">
        <v>13</v>
      </c>
      <c r="R287" s="60" t="s">
        <v>12</v>
      </c>
      <c r="S287" s="68" t="s">
        <v>11</v>
      </c>
      <c r="T287" s="60"/>
      <c r="U287" s="69"/>
      <c r="V287" s="70" t="str">
        <f>IF(X287&lt;95,"",X287)</f>
        <v/>
      </c>
      <c r="X287" s="5">
        <f>IFERROR(ROUNDDOWN(N287/P287*100,0),"")</f>
        <v>92</v>
      </c>
    </row>
    <row r="288" spans="1:24" ht="24" customHeight="1" x14ac:dyDescent="0.2">
      <c r="A288" s="10"/>
      <c r="B288" s="9"/>
      <c r="C288" s="8"/>
      <c r="D288" s="59" t="s">
        <v>77</v>
      </c>
      <c r="E288" s="60" t="s">
        <v>18</v>
      </c>
      <c r="F288" s="61">
        <v>2.9990000000000001</v>
      </c>
      <c r="G288" s="60" t="s">
        <v>17</v>
      </c>
      <c r="H288" s="60" t="s">
        <v>16</v>
      </c>
      <c r="I288" s="60" t="s">
        <v>15</v>
      </c>
      <c r="J288" s="62">
        <v>2750</v>
      </c>
      <c r="K288" s="62">
        <v>5914</v>
      </c>
      <c r="L288" s="60">
        <v>2999</v>
      </c>
      <c r="M288" s="63" t="s">
        <v>14</v>
      </c>
      <c r="N288" s="64">
        <v>10.31</v>
      </c>
      <c r="O288" s="65">
        <f>IF(N288&gt;0,1/N288*37.7*68.6,"")</f>
        <v>250.84578079534433</v>
      </c>
      <c r="P288" s="66">
        <v>10.59</v>
      </c>
      <c r="Q288" s="67" t="s">
        <v>21</v>
      </c>
      <c r="R288" s="60" t="s">
        <v>12</v>
      </c>
      <c r="S288" s="68" t="s">
        <v>11</v>
      </c>
      <c r="T288" s="60"/>
      <c r="U288" s="69"/>
      <c r="V288" s="70">
        <f>IF(X288&lt;95,"",X288)</f>
        <v>97</v>
      </c>
      <c r="W288" s="2"/>
      <c r="X288" s="5">
        <f>IFERROR(ROUNDDOWN(N288/P288*100,0),"")</f>
        <v>97</v>
      </c>
    </row>
    <row r="289" spans="1:24" ht="24" customHeight="1" x14ac:dyDescent="0.2">
      <c r="A289" s="10"/>
      <c r="B289" s="9"/>
      <c r="C289" s="8"/>
      <c r="D289" s="59" t="s">
        <v>77</v>
      </c>
      <c r="E289" s="60" t="s">
        <v>18</v>
      </c>
      <c r="F289" s="61">
        <v>2.9990000000000001</v>
      </c>
      <c r="G289" s="60" t="s">
        <v>17</v>
      </c>
      <c r="H289" s="60" t="s">
        <v>16</v>
      </c>
      <c r="I289" s="60" t="s">
        <v>15</v>
      </c>
      <c r="J289" s="62">
        <v>2750</v>
      </c>
      <c r="K289" s="62">
        <v>5914</v>
      </c>
      <c r="L289" s="60">
        <v>2999</v>
      </c>
      <c r="M289" s="63" t="s">
        <v>14</v>
      </c>
      <c r="N289" s="64">
        <v>10.11</v>
      </c>
      <c r="O289" s="65">
        <f>IF(N289&gt;0,1/N289*37.7*68.6,"")</f>
        <v>255.80811078140457</v>
      </c>
      <c r="P289" s="66">
        <v>10.59</v>
      </c>
      <c r="Q289" s="67" t="s">
        <v>21</v>
      </c>
      <c r="R289" s="60" t="s">
        <v>12</v>
      </c>
      <c r="S289" s="68" t="s">
        <v>11</v>
      </c>
      <c r="T289" s="60"/>
      <c r="U289" s="69"/>
      <c r="V289" s="70">
        <f>IF(X289&lt;95,"",X289)</f>
        <v>95</v>
      </c>
      <c r="W289" s="2"/>
      <c r="X289" s="5">
        <f>IFERROR(ROUNDDOWN(N289/P289*100,0),"")</f>
        <v>95</v>
      </c>
    </row>
    <row r="290" spans="1:24" ht="24" customHeight="1" x14ac:dyDescent="0.2">
      <c r="A290" s="10"/>
      <c r="B290" s="9"/>
      <c r="C290" s="8"/>
      <c r="D290" s="59" t="s">
        <v>77</v>
      </c>
      <c r="E290" s="60" t="s">
        <v>18</v>
      </c>
      <c r="F290" s="61">
        <v>2.9990000000000001</v>
      </c>
      <c r="G290" s="60" t="s">
        <v>17</v>
      </c>
      <c r="H290" s="60" t="s">
        <v>16</v>
      </c>
      <c r="I290" s="60" t="s">
        <v>15</v>
      </c>
      <c r="J290" s="62">
        <v>2750</v>
      </c>
      <c r="K290" s="62">
        <v>5914</v>
      </c>
      <c r="L290" s="60">
        <v>2999</v>
      </c>
      <c r="M290" s="63" t="s">
        <v>14</v>
      </c>
      <c r="N290" s="64">
        <v>9.9600000000000009</v>
      </c>
      <c r="O290" s="65">
        <f>IF(N290&gt;0,1/N290*37.7*68.6,"")</f>
        <v>259.66064257028108</v>
      </c>
      <c r="P290" s="66">
        <v>10.59</v>
      </c>
      <c r="Q290" s="67" t="s">
        <v>13</v>
      </c>
      <c r="R290" s="60" t="s">
        <v>12</v>
      </c>
      <c r="S290" s="68" t="s">
        <v>11</v>
      </c>
      <c r="T290" s="60"/>
      <c r="U290" s="69"/>
      <c r="V290" s="70" t="str">
        <f>IF(X290&lt;95,"",X290)</f>
        <v/>
      </c>
      <c r="X290" s="5">
        <f>IFERROR(ROUNDDOWN(N290/P290*100,0),"")</f>
        <v>94</v>
      </c>
    </row>
    <row r="291" spans="1:24" ht="24" customHeight="1" x14ac:dyDescent="0.2">
      <c r="A291" s="10"/>
      <c r="B291" s="9"/>
      <c r="C291" s="8"/>
      <c r="D291" s="59" t="s">
        <v>77</v>
      </c>
      <c r="E291" s="60" t="s">
        <v>18</v>
      </c>
      <c r="F291" s="61">
        <v>2.9990000000000001</v>
      </c>
      <c r="G291" s="60" t="s">
        <v>17</v>
      </c>
      <c r="H291" s="60" t="s">
        <v>16</v>
      </c>
      <c r="I291" s="60" t="s">
        <v>15</v>
      </c>
      <c r="J291" s="62">
        <v>2750</v>
      </c>
      <c r="K291" s="62">
        <v>5914</v>
      </c>
      <c r="L291" s="60">
        <v>2999</v>
      </c>
      <c r="M291" s="63" t="s">
        <v>14</v>
      </c>
      <c r="N291" s="64">
        <v>9.84</v>
      </c>
      <c r="O291" s="65">
        <f>IF(N291&gt;0,1/N291*37.7*68.6,"")</f>
        <v>262.82723577235771</v>
      </c>
      <c r="P291" s="66">
        <v>10.59</v>
      </c>
      <c r="Q291" s="67" t="s">
        <v>13</v>
      </c>
      <c r="R291" s="60" t="s">
        <v>12</v>
      </c>
      <c r="S291" s="68" t="s">
        <v>11</v>
      </c>
      <c r="T291" s="60"/>
      <c r="U291" s="69"/>
      <c r="V291" s="70" t="str">
        <f>IF(X291&lt;95,"",X291)</f>
        <v/>
      </c>
      <c r="X291" s="5">
        <f>IFERROR(ROUNDDOWN(N291/P291*100,0),"")</f>
        <v>92</v>
      </c>
    </row>
    <row r="292" spans="1:24" ht="24" customHeight="1" x14ac:dyDescent="0.2">
      <c r="A292" s="10"/>
      <c r="B292" s="9"/>
      <c r="C292" s="8"/>
      <c r="D292" s="59" t="s">
        <v>76</v>
      </c>
      <c r="E292" s="60" t="s">
        <v>18</v>
      </c>
      <c r="F292" s="61">
        <v>2.9990000000000001</v>
      </c>
      <c r="G292" s="60" t="s">
        <v>17</v>
      </c>
      <c r="H292" s="60" t="s">
        <v>16</v>
      </c>
      <c r="I292" s="60" t="s">
        <v>15</v>
      </c>
      <c r="J292" s="62">
        <v>2496</v>
      </c>
      <c r="K292" s="62">
        <v>4661</v>
      </c>
      <c r="L292" s="60">
        <v>2000</v>
      </c>
      <c r="M292" s="63" t="s">
        <v>14</v>
      </c>
      <c r="N292" s="64">
        <v>11.58</v>
      </c>
      <c r="O292" s="65">
        <f>IF(N292&gt;0,1/N292*37.7*68.6,"")</f>
        <v>223.33506044905008</v>
      </c>
      <c r="P292" s="66">
        <v>11.93</v>
      </c>
      <c r="Q292" s="67" t="s">
        <v>21</v>
      </c>
      <c r="R292" s="60" t="s">
        <v>12</v>
      </c>
      <c r="S292" s="68" t="s">
        <v>11</v>
      </c>
      <c r="T292" s="60"/>
      <c r="U292" s="69"/>
      <c r="V292" s="70">
        <f>IF(X292&lt;95,"",X292)</f>
        <v>97</v>
      </c>
      <c r="W292" s="2"/>
      <c r="X292" s="5">
        <f>IFERROR(ROUNDDOWN(N292/P292*100,0),"")</f>
        <v>97</v>
      </c>
    </row>
    <row r="293" spans="1:24" ht="24" customHeight="1" x14ac:dyDescent="0.2">
      <c r="A293" s="10"/>
      <c r="B293" s="9"/>
      <c r="C293" s="8"/>
      <c r="D293" s="59" t="s">
        <v>76</v>
      </c>
      <c r="E293" s="60" t="s">
        <v>18</v>
      </c>
      <c r="F293" s="61">
        <v>2.9990000000000001</v>
      </c>
      <c r="G293" s="60" t="s">
        <v>17</v>
      </c>
      <c r="H293" s="60" t="s">
        <v>16</v>
      </c>
      <c r="I293" s="60" t="s">
        <v>15</v>
      </c>
      <c r="J293" s="62">
        <v>2496</v>
      </c>
      <c r="K293" s="62">
        <v>4661</v>
      </c>
      <c r="L293" s="60">
        <v>2000</v>
      </c>
      <c r="M293" s="63" t="s">
        <v>14</v>
      </c>
      <c r="N293" s="64">
        <v>11.37</v>
      </c>
      <c r="O293" s="65">
        <f>IF(N293&gt;0,1/N293*37.7*68.6,"")</f>
        <v>227.45998240985048</v>
      </c>
      <c r="P293" s="66">
        <v>11.93</v>
      </c>
      <c r="Q293" s="67" t="s">
        <v>21</v>
      </c>
      <c r="R293" s="60" t="s">
        <v>12</v>
      </c>
      <c r="S293" s="68" t="s">
        <v>11</v>
      </c>
      <c r="T293" s="60"/>
      <c r="U293" s="69"/>
      <c r="V293" s="70">
        <f>IF(X293&lt;95,"",X293)</f>
        <v>95</v>
      </c>
      <c r="W293" s="2"/>
      <c r="X293" s="5">
        <f>IFERROR(ROUNDDOWN(N293/P293*100,0),"")</f>
        <v>95</v>
      </c>
    </row>
    <row r="294" spans="1:24" ht="24" customHeight="1" x14ac:dyDescent="0.2">
      <c r="A294" s="10"/>
      <c r="B294" s="9"/>
      <c r="C294" s="8"/>
      <c r="D294" s="59" t="s">
        <v>76</v>
      </c>
      <c r="E294" s="60" t="s">
        <v>18</v>
      </c>
      <c r="F294" s="61">
        <v>2.9990000000000001</v>
      </c>
      <c r="G294" s="60" t="s">
        <v>17</v>
      </c>
      <c r="H294" s="60" t="s">
        <v>16</v>
      </c>
      <c r="I294" s="60" t="s">
        <v>15</v>
      </c>
      <c r="J294" s="62">
        <v>2496</v>
      </c>
      <c r="K294" s="62">
        <v>4661</v>
      </c>
      <c r="L294" s="60">
        <v>2000</v>
      </c>
      <c r="M294" s="63" t="s">
        <v>14</v>
      </c>
      <c r="N294" s="64">
        <v>11.36</v>
      </c>
      <c r="O294" s="65">
        <f>IF(N294&gt;0,1/N294*37.7*68.6,"")</f>
        <v>227.66021126760566</v>
      </c>
      <c r="P294" s="66">
        <v>11.93</v>
      </c>
      <c r="Q294" s="67" t="s">
        <v>13</v>
      </c>
      <c r="R294" s="60" t="s">
        <v>12</v>
      </c>
      <c r="S294" s="68" t="s">
        <v>11</v>
      </c>
      <c r="T294" s="60"/>
      <c r="U294" s="69"/>
      <c r="V294" s="70">
        <f>IF(X294&lt;95,"",X294)</f>
        <v>95</v>
      </c>
      <c r="X294" s="5">
        <f>IFERROR(ROUNDDOWN(N294/P294*100,0),"")</f>
        <v>95</v>
      </c>
    </row>
    <row r="295" spans="1:24" ht="24" customHeight="1" x14ac:dyDescent="0.2">
      <c r="A295" s="10"/>
      <c r="B295" s="9"/>
      <c r="C295" s="8"/>
      <c r="D295" s="59" t="s">
        <v>76</v>
      </c>
      <c r="E295" s="60" t="s">
        <v>18</v>
      </c>
      <c r="F295" s="61">
        <v>2.9990000000000001</v>
      </c>
      <c r="G295" s="60" t="s">
        <v>17</v>
      </c>
      <c r="H295" s="60" t="s">
        <v>16</v>
      </c>
      <c r="I295" s="60" t="s">
        <v>15</v>
      </c>
      <c r="J295" s="62">
        <v>2496</v>
      </c>
      <c r="K295" s="62">
        <v>4661</v>
      </c>
      <c r="L295" s="60">
        <v>2000</v>
      </c>
      <c r="M295" s="63" t="s">
        <v>14</v>
      </c>
      <c r="N295" s="64">
        <v>11.01</v>
      </c>
      <c r="O295" s="65">
        <f>IF(N295&gt;0,1/N295*37.7*68.6,"")</f>
        <v>234.89736603088102</v>
      </c>
      <c r="P295" s="66">
        <v>11.93</v>
      </c>
      <c r="Q295" s="67" t="s">
        <v>13</v>
      </c>
      <c r="R295" s="60" t="s">
        <v>12</v>
      </c>
      <c r="S295" s="68" t="s">
        <v>11</v>
      </c>
      <c r="T295" s="60"/>
      <c r="U295" s="69"/>
      <c r="V295" s="70" t="str">
        <f>IF(X295&lt;95,"",X295)</f>
        <v/>
      </c>
      <c r="X295" s="5">
        <f>IFERROR(ROUNDDOWN(N295/P295*100,0),"")</f>
        <v>92</v>
      </c>
    </row>
    <row r="296" spans="1:24" ht="24" customHeight="1" x14ac:dyDescent="0.2">
      <c r="A296" s="10"/>
      <c r="B296" s="9"/>
      <c r="C296" s="8"/>
      <c r="D296" s="59" t="s">
        <v>76</v>
      </c>
      <c r="E296" s="60" t="s">
        <v>18</v>
      </c>
      <c r="F296" s="61">
        <v>2.9990000000000001</v>
      </c>
      <c r="G296" s="60" t="s">
        <v>17</v>
      </c>
      <c r="H296" s="60" t="s">
        <v>16</v>
      </c>
      <c r="I296" s="60" t="s">
        <v>15</v>
      </c>
      <c r="J296" s="62">
        <v>2750</v>
      </c>
      <c r="K296" s="62">
        <v>5914</v>
      </c>
      <c r="L296" s="60">
        <v>2999</v>
      </c>
      <c r="M296" s="63" t="s">
        <v>14</v>
      </c>
      <c r="N296" s="64">
        <v>10.31</v>
      </c>
      <c r="O296" s="65">
        <f>IF(N296&gt;0,1/N296*37.7*68.6,"")</f>
        <v>250.84578079534433</v>
      </c>
      <c r="P296" s="66">
        <v>10.59</v>
      </c>
      <c r="Q296" s="67" t="s">
        <v>21</v>
      </c>
      <c r="R296" s="60" t="s">
        <v>12</v>
      </c>
      <c r="S296" s="68" t="s">
        <v>11</v>
      </c>
      <c r="T296" s="60"/>
      <c r="U296" s="69"/>
      <c r="V296" s="70">
        <f>IF(X296&lt;95,"",X296)</f>
        <v>97</v>
      </c>
      <c r="W296" s="2"/>
      <c r="X296" s="5">
        <f>IFERROR(ROUNDDOWN(N296/P296*100,0),"")</f>
        <v>97</v>
      </c>
    </row>
    <row r="297" spans="1:24" ht="24" customHeight="1" x14ac:dyDescent="0.2">
      <c r="A297" s="10"/>
      <c r="B297" s="9"/>
      <c r="C297" s="8"/>
      <c r="D297" s="59" t="s">
        <v>76</v>
      </c>
      <c r="E297" s="60" t="s">
        <v>18</v>
      </c>
      <c r="F297" s="61">
        <v>2.9990000000000001</v>
      </c>
      <c r="G297" s="60" t="s">
        <v>17</v>
      </c>
      <c r="H297" s="60" t="s">
        <v>16</v>
      </c>
      <c r="I297" s="60" t="s">
        <v>15</v>
      </c>
      <c r="J297" s="62">
        <v>2750</v>
      </c>
      <c r="K297" s="62">
        <v>5914</v>
      </c>
      <c r="L297" s="60">
        <v>2999</v>
      </c>
      <c r="M297" s="63" t="s">
        <v>14</v>
      </c>
      <c r="N297" s="64">
        <v>10.11</v>
      </c>
      <c r="O297" s="65">
        <f>IF(N297&gt;0,1/N297*37.7*68.6,"")</f>
        <v>255.80811078140457</v>
      </c>
      <c r="P297" s="66">
        <v>10.59</v>
      </c>
      <c r="Q297" s="67" t="s">
        <v>21</v>
      </c>
      <c r="R297" s="60" t="s">
        <v>12</v>
      </c>
      <c r="S297" s="68" t="s">
        <v>11</v>
      </c>
      <c r="T297" s="60"/>
      <c r="U297" s="69"/>
      <c r="V297" s="70">
        <f>IF(X297&lt;95,"",X297)</f>
        <v>95</v>
      </c>
      <c r="W297" s="2"/>
      <c r="X297" s="5">
        <f>IFERROR(ROUNDDOWN(N297/P297*100,0),"")</f>
        <v>95</v>
      </c>
    </row>
    <row r="298" spans="1:24" ht="24" customHeight="1" x14ac:dyDescent="0.2">
      <c r="A298" s="10"/>
      <c r="B298" s="9"/>
      <c r="C298" s="8"/>
      <c r="D298" s="59" t="s">
        <v>76</v>
      </c>
      <c r="E298" s="60" t="s">
        <v>18</v>
      </c>
      <c r="F298" s="61">
        <v>2.9990000000000001</v>
      </c>
      <c r="G298" s="60" t="s">
        <v>17</v>
      </c>
      <c r="H298" s="60" t="s">
        <v>16</v>
      </c>
      <c r="I298" s="60" t="s">
        <v>15</v>
      </c>
      <c r="J298" s="62">
        <v>2750</v>
      </c>
      <c r="K298" s="62">
        <v>5914</v>
      </c>
      <c r="L298" s="60">
        <v>2999</v>
      </c>
      <c r="M298" s="63" t="s">
        <v>14</v>
      </c>
      <c r="N298" s="64">
        <v>9.9600000000000009</v>
      </c>
      <c r="O298" s="65">
        <f>IF(N298&gt;0,1/N298*37.7*68.6,"")</f>
        <v>259.66064257028108</v>
      </c>
      <c r="P298" s="66">
        <v>10.59</v>
      </c>
      <c r="Q298" s="67" t="s">
        <v>13</v>
      </c>
      <c r="R298" s="60" t="s">
        <v>12</v>
      </c>
      <c r="S298" s="68" t="s">
        <v>11</v>
      </c>
      <c r="T298" s="60"/>
      <c r="U298" s="69"/>
      <c r="V298" s="70" t="str">
        <f>IF(X298&lt;95,"",X298)</f>
        <v/>
      </c>
      <c r="X298" s="5">
        <f>IFERROR(ROUNDDOWN(N298/P298*100,0),"")</f>
        <v>94</v>
      </c>
    </row>
    <row r="299" spans="1:24" ht="24" customHeight="1" x14ac:dyDescent="0.2">
      <c r="A299" s="10"/>
      <c r="B299" s="9"/>
      <c r="C299" s="8"/>
      <c r="D299" s="59" t="s">
        <v>76</v>
      </c>
      <c r="E299" s="60" t="s">
        <v>18</v>
      </c>
      <c r="F299" s="61">
        <v>2.9990000000000001</v>
      </c>
      <c r="G299" s="60" t="s">
        <v>17</v>
      </c>
      <c r="H299" s="60" t="s">
        <v>16</v>
      </c>
      <c r="I299" s="60" t="s">
        <v>15</v>
      </c>
      <c r="J299" s="62">
        <v>2750</v>
      </c>
      <c r="K299" s="62">
        <v>5914</v>
      </c>
      <c r="L299" s="60">
        <v>2999</v>
      </c>
      <c r="M299" s="63" t="s">
        <v>14</v>
      </c>
      <c r="N299" s="64">
        <v>9.84</v>
      </c>
      <c r="O299" s="65">
        <f>IF(N299&gt;0,1/N299*37.7*68.6,"")</f>
        <v>262.82723577235771</v>
      </c>
      <c r="P299" s="66">
        <v>10.59</v>
      </c>
      <c r="Q299" s="67" t="s">
        <v>13</v>
      </c>
      <c r="R299" s="60" t="s">
        <v>12</v>
      </c>
      <c r="S299" s="68" t="s">
        <v>11</v>
      </c>
      <c r="T299" s="60"/>
      <c r="U299" s="69"/>
      <c r="V299" s="70" t="str">
        <f>IF(X299&lt;95,"",X299)</f>
        <v/>
      </c>
      <c r="X299" s="5">
        <f>IFERROR(ROUNDDOWN(N299/P299*100,0),"")</f>
        <v>92</v>
      </c>
    </row>
    <row r="300" spans="1:24" ht="24" customHeight="1" x14ac:dyDescent="0.2">
      <c r="A300" s="10"/>
      <c r="B300" s="9"/>
      <c r="C300" s="8"/>
      <c r="D300" s="59" t="s">
        <v>75</v>
      </c>
      <c r="E300" s="60" t="s">
        <v>18</v>
      </c>
      <c r="F300" s="61">
        <v>2.9990000000000001</v>
      </c>
      <c r="G300" s="60" t="s">
        <v>17</v>
      </c>
      <c r="H300" s="60" t="s">
        <v>16</v>
      </c>
      <c r="I300" s="60" t="s">
        <v>15</v>
      </c>
      <c r="J300" s="62">
        <v>2496</v>
      </c>
      <c r="K300" s="62">
        <v>4661</v>
      </c>
      <c r="L300" s="60">
        <v>2000</v>
      </c>
      <c r="M300" s="63" t="s">
        <v>14</v>
      </c>
      <c r="N300" s="64">
        <v>11.58</v>
      </c>
      <c r="O300" s="65">
        <f>IF(N300&gt;0,1/N300*37.7*68.6,"")</f>
        <v>223.33506044905008</v>
      </c>
      <c r="P300" s="66">
        <v>11.93</v>
      </c>
      <c r="Q300" s="67" t="s">
        <v>21</v>
      </c>
      <c r="R300" s="60" t="s">
        <v>12</v>
      </c>
      <c r="S300" s="68" t="s">
        <v>11</v>
      </c>
      <c r="T300" s="60"/>
      <c r="U300" s="69"/>
      <c r="V300" s="70">
        <f>IF(X300&lt;95,"",X300)</f>
        <v>97</v>
      </c>
      <c r="W300" s="2"/>
      <c r="X300" s="5">
        <f>IFERROR(ROUNDDOWN(N300/P300*100,0),"")</f>
        <v>97</v>
      </c>
    </row>
    <row r="301" spans="1:24" ht="24" customHeight="1" x14ac:dyDescent="0.2">
      <c r="A301" s="10"/>
      <c r="B301" s="9"/>
      <c r="C301" s="8"/>
      <c r="D301" s="59" t="s">
        <v>75</v>
      </c>
      <c r="E301" s="60" t="s">
        <v>18</v>
      </c>
      <c r="F301" s="61">
        <v>2.9990000000000001</v>
      </c>
      <c r="G301" s="60" t="s">
        <v>17</v>
      </c>
      <c r="H301" s="60" t="s">
        <v>16</v>
      </c>
      <c r="I301" s="60" t="s">
        <v>15</v>
      </c>
      <c r="J301" s="62">
        <v>2496</v>
      </c>
      <c r="K301" s="62">
        <v>4661</v>
      </c>
      <c r="L301" s="60">
        <v>2000</v>
      </c>
      <c r="M301" s="63" t="s">
        <v>14</v>
      </c>
      <c r="N301" s="64">
        <v>11.37</v>
      </c>
      <c r="O301" s="65">
        <f>IF(N301&gt;0,1/N301*37.7*68.6,"")</f>
        <v>227.45998240985048</v>
      </c>
      <c r="P301" s="66">
        <v>11.93</v>
      </c>
      <c r="Q301" s="67" t="s">
        <v>21</v>
      </c>
      <c r="R301" s="60" t="s">
        <v>12</v>
      </c>
      <c r="S301" s="68" t="s">
        <v>11</v>
      </c>
      <c r="T301" s="60"/>
      <c r="U301" s="69"/>
      <c r="V301" s="70">
        <f>IF(X301&lt;95,"",X301)</f>
        <v>95</v>
      </c>
      <c r="W301" s="2"/>
      <c r="X301" s="5">
        <f>IFERROR(ROUNDDOWN(N301/P301*100,0),"")</f>
        <v>95</v>
      </c>
    </row>
    <row r="302" spans="1:24" ht="24" customHeight="1" x14ac:dyDescent="0.2">
      <c r="A302" s="10"/>
      <c r="B302" s="9"/>
      <c r="C302" s="8"/>
      <c r="D302" s="59" t="s">
        <v>75</v>
      </c>
      <c r="E302" s="60" t="s">
        <v>18</v>
      </c>
      <c r="F302" s="61">
        <v>2.9990000000000001</v>
      </c>
      <c r="G302" s="60" t="s">
        <v>17</v>
      </c>
      <c r="H302" s="60" t="s">
        <v>16</v>
      </c>
      <c r="I302" s="60" t="s">
        <v>15</v>
      </c>
      <c r="J302" s="62">
        <v>2496</v>
      </c>
      <c r="K302" s="62">
        <v>4661</v>
      </c>
      <c r="L302" s="60">
        <v>2000</v>
      </c>
      <c r="M302" s="63" t="s">
        <v>14</v>
      </c>
      <c r="N302" s="64">
        <v>11.36</v>
      </c>
      <c r="O302" s="65">
        <f>IF(N302&gt;0,1/N302*37.7*68.6,"")</f>
        <v>227.66021126760566</v>
      </c>
      <c r="P302" s="66">
        <v>11.93</v>
      </c>
      <c r="Q302" s="67" t="s">
        <v>13</v>
      </c>
      <c r="R302" s="60" t="s">
        <v>12</v>
      </c>
      <c r="S302" s="68" t="s">
        <v>11</v>
      </c>
      <c r="T302" s="60"/>
      <c r="U302" s="69"/>
      <c r="V302" s="70">
        <f>IF(X302&lt;95,"",X302)</f>
        <v>95</v>
      </c>
      <c r="X302" s="5">
        <f>IFERROR(ROUNDDOWN(N302/P302*100,0),"")</f>
        <v>95</v>
      </c>
    </row>
    <row r="303" spans="1:24" ht="24" customHeight="1" x14ac:dyDescent="0.2">
      <c r="A303" s="10"/>
      <c r="B303" s="9"/>
      <c r="C303" s="8"/>
      <c r="D303" s="59" t="s">
        <v>75</v>
      </c>
      <c r="E303" s="60" t="s">
        <v>18</v>
      </c>
      <c r="F303" s="61">
        <v>2.9990000000000001</v>
      </c>
      <c r="G303" s="60" t="s">
        <v>17</v>
      </c>
      <c r="H303" s="60" t="s">
        <v>16</v>
      </c>
      <c r="I303" s="60" t="s">
        <v>15</v>
      </c>
      <c r="J303" s="62">
        <v>2496</v>
      </c>
      <c r="K303" s="62">
        <v>4661</v>
      </c>
      <c r="L303" s="60">
        <v>2000</v>
      </c>
      <c r="M303" s="63" t="s">
        <v>14</v>
      </c>
      <c r="N303" s="64">
        <v>11.01</v>
      </c>
      <c r="O303" s="65">
        <f>IF(N303&gt;0,1/N303*37.7*68.6,"")</f>
        <v>234.89736603088102</v>
      </c>
      <c r="P303" s="66">
        <v>11.93</v>
      </c>
      <c r="Q303" s="67" t="s">
        <v>13</v>
      </c>
      <c r="R303" s="60" t="s">
        <v>12</v>
      </c>
      <c r="S303" s="68" t="s">
        <v>11</v>
      </c>
      <c r="T303" s="60"/>
      <c r="U303" s="69"/>
      <c r="V303" s="70" t="str">
        <f>IF(X303&lt;95,"",X303)</f>
        <v/>
      </c>
      <c r="X303" s="5">
        <f>IFERROR(ROUNDDOWN(N303/P303*100,0),"")</f>
        <v>92</v>
      </c>
    </row>
    <row r="304" spans="1:24" ht="24" customHeight="1" x14ac:dyDescent="0.2">
      <c r="A304" s="10"/>
      <c r="B304" s="9"/>
      <c r="C304" s="8"/>
      <c r="D304" s="59" t="s">
        <v>74</v>
      </c>
      <c r="E304" s="60" t="s">
        <v>18</v>
      </c>
      <c r="F304" s="61">
        <v>2.9990000000000001</v>
      </c>
      <c r="G304" s="60" t="s">
        <v>17</v>
      </c>
      <c r="H304" s="60" t="s">
        <v>16</v>
      </c>
      <c r="I304" s="60" t="s">
        <v>15</v>
      </c>
      <c r="J304" s="62">
        <v>2496</v>
      </c>
      <c r="K304" s="62">
        <v>4661</v>
      </c>
      <c r="L304" s="60">
        <v>2000</v>
      </c>
      <c r="M304" s="63" t="s">
        <v>14</v>
      </c>
      <c r="N304" s="64">
        <v>11.58</v>
      </c>
      <c r="O304" s="65">
        <f>IF(N304&gt;0,1/N304*37.7*68.6,"")</f>
        <v>223.33506044905008</v>
      </c>
      <c r="P304" s="66">
        <v>11.93</v>
      </c>
      <c r="Q304" s="67" t="s">
        <v>21</v>
      </c>
      <c r="R304" s="60" t="s">
        <v>12</v>
      </c>
      <c r="S304" s="68" t="s">
        <v>11</v>
      </c>
      <c r="T304" s="60"/>
      <c r="U304" s="69"/>
      <c r="V304" s="70">
        <f>IF(X304&lt;95,"",X304)</f>
        <v>97</v>
      </c>
      <c r="W304" s="2"/>
      <c r="X304" s="5">
        <f>IFERROR(ROUNDDOWN(N304/P304*100,0),"")</f>
        <v>97</v>
      </c>
    </row>
    <row r="305" spans="1:24" ht="24" customHeight="1" x14ac:dyDescent="0.2">
      <c r="A305" s="10"/>
      <c r="B305" s="9"/>
      <c r="C305" s="8"/>
      <c r="D305" s="59" t="s">
        <v>74</v>
      </c>
      <c r="E305" s="60" t="s">
        <v>18</v>
      </c>
      <c r="F305" s="61">
        <v>2.9990000000000001</v>
      </c>
      <c r="G305" s="60" t="s">
        <v>17</v>
      </c>
      <c r="H305" s="60" t="s">
        <v>16</v>
      </c>
      <c r="I305" s="60" t="s">
        <v>15</v>
      </c>
      <c r="J305" s="62">
        <v>2496</v>
      </c>
      <c r="K305" s="62">
        <v>4661</v>
      </c>
      <c r="L305" s="60">
        <v>2000</v>
      </c>
      <c r="M305" s="63" t="s">
        <v>14</v>
      </c>
      <c r="N305" s="64">
        <v>11.37</v>
      </c>
      <c r="O305" s="65">
        <f>IF(N305&gt;0,1/N305*37.7*68.6,"")</f>
        <v>227.45998240985048</v>
      </c>
      <c r="P305" s="66">
        <v>11.93</v>
      </c>
      <c r="Q305" s="67" t="s">
        <v>21</v>
      </c>
      <c r="R305" s="60" t="s">
        <v>12</v>
      </c>
      <c r="S305" s="68" t="s">
        <v>11</v>
      </c>
      <c r="T305" s="60"/>
      <c r="U305" s="69"/>
      <c r="V305" s="70">
        <f>IF(X305&lt;95,"",X305)</f>
        <v>95</v>
      </c>
      <c r="W305" s="2"/>
      <c r="X305" s="5">
        <f>IFERROR(ROUNDDOWN(N305/P305*100,0),"")</f>
        <v>95</v>
      </c>
    </row>
    <row r="306" spans="1:24" ht="24" customHeight="1" x14ac:dyDescent="0.2">
      <c r="A306" s="10"/>
      <c r="B306" s="9"/>
      <c r="C306" s="8"/>
      <c r="D306" s="59" t="s">
        <v>74</v>
      </c>
      <c r="E306" s="60" t="s">
        <v>18</v>
      </c>
      <c r="F306" s="61">
        <v>2.9990000000000001</v>
      </c>
      <c r="G306" s="60" t="s">
        <v>17</v>
      </c>
      <c r="H306" s="60" t="s">
        <v>16</v>
      </c>
      <c r="I306" s="60" t="s">
        <v>15</v>
      </c>
      <c r="J306" s="62">
        <v>2496</v>
      </c>
      <c r="K306" s="62">
        <v>4661</v>
      </c>
      <c r="L306" s="60">
        <v>2000</v>
      </c>
      <c r="M306" s="63" t="s">
        <v>14</v>
      </c>
      <c r="N306" s="64">
        <v>11.36</v>
      </c>
      <c r="O306" s="65">
        <f>IF(N306&gt;0,1/N306*37.7*68.6,"")</f>
        <v>227.66021126760566</v>
      </c>
      <c r="P306" s="66">
        <v>11.93</v>
      </c>
      <c r="Q306" s="67" t="s">
        <v>13</v>
      </c>
      <c r="R306" s="60" t="s">
        <v>12</v>
      </c>
      <c r="S306" s="68" t="s">
        <v>11</v>
      </c>
      <c r="T306" s="60"/>
      <c r="U306" s="69"/>
      <c r="V306" s="70">
        <f>IF(X306&lt;95,"",X306)</f>
        <v>95</v>
      </c>
      <c r="X306" s="5">
        <f>IFERROR(ROUNDDOWN(N306/P306*100,0),"")</f>
        <v>95</v>
      </c>
    </row>
    <row r="307" spans="1:24" ht="24" customHeight="1" x14ac:dyDescent="0.2">
      <c r="A307" s="10"/>
      <c r="B307" s="9"/>
      <c r="C307" s="8"/>
      <c r="D307" s="59" t="s">
        <v>74</v>
      </c>
      <c r="E307" s="60" t="s">
        <v>18</v>
      </c>
      <c r="F307" s="61">
        <v>2.9990000000000001</v>
      </c>
      <c r="G307" s="60" t="s">
        <v>17</v>
      </c>
      <c r="H307" s="60" t="s">
        <v>16</v>
      </c>
      <c r="I307" s="60" t="s">
        <v>15</v>
      </c>
      <c r="J307" s="62">
        <v>2496</v>
      </c>
      <c r="K307" s="62">
        <v>4661</v>
      </c>
      <c r="L307" s="60">
        <v>2000</v>
      </c>
      <c r="M307" s="63" t="s">
        <v>14</v>
      </c>
      <c r="N307" s="64">
        <v>11.01</v>
      </c>
      <c r="O307" s="65">
        <f>IF(N307&gt;0,1/N307*37.7*68.6,"")</f>
        <v>234.89736603088102</v>
      </c>
      <c r="P307" s="66">
        <v>11.93</v>
      </c>
      <c r="Q307" s="67" t="s">
        <v>13</v>
      </c>
      <c r="R307" s="60" t="s">
        <v>12</v>
      </c>
      <c r="S307" s="68" t="s">
        <v>11</v>
      </c>
      <c r="T307" s="60"/>
      <c r="U307" s="69"/>
      <c r="V307" s="70" t="str">
        <f>IF(X307&lt;95,"",X307)</f>
        <v/>
      </c>
      <c r="X307" s="5">
        <f>IFERROR(ROUNDDOWN(N307/P307*100,0),"")</f>
        <v>92</v>
      </c>
    </row>
    <row r="308" spans="1:24" ht="24" customHeight="1" x14ac:dyDescent="0.2">
      <c r="A308" s="10"/>
      <c r="B308" s="9"/>
      <c r="C308" s="8"/>
      <c r="D308" s="59" t="s">
        <v>74</v>
      </c>
      <c r="E308" s="60" t="s">
        <v>18</v>
      </c>
      <c r="F308" s="61">
        <v>2.9990000000000001</v>
      </c>
      <c r="G308" s="60" t="s">
        <v>17</v>
      </c>
      <c r="H308" s="60" t="s">
        <v>16</v>
      </c>
      <c r="I308" s="60" t="s">
        <v>15</v>
      </c>
      <c r="J308" s="62">
        <v>2750</v>
      </c>
      <c r="K308" s="62">
        <v>5914</v>
      </c>
      <c r="L308" s="60">
        <v>2999</v>
      </c>
      <c r="M308" s="63" t="s">
        <v>14</v>
      </c>
      <c r="N308" s="64">
        <v>10.31</v>
      </c>
      <c r="O308" s="65">
        <f>IF(N308&gt;0,1/N308*37.7*68.6,"")</f>
        <v>250.84578079534433</v>
      </c>
      <c r="P308" s="66">
        <v>10.59</v>
      </c>
      <c r="Q308" s="67" t="s">
        <v>21</v>
      </c>
      <c r="R308" s="60" t="s">
        <v>12</v>
      </c>
      <c r="S308" s="68" t="s">
        <v>11</v>
      </c>
      <c r="T308" s="60"/>
      <c r="U308" s="69"/>
      <c r="V308" s="70">
        <f>IF(X308&lt;95,"",X308)</f>
        <v>97</v>
      </c>
      <c r="W308" s="2"/>
      <c r="X308" s="5">
        <f>IFERROR(ROUNDDOWN(N308/P308*100,0),"")</f>
        <v>97</v>
      </c>
    </row>
    <row r="309" spans="1:24" ht="24" customHeight="1" x14ac:dyDescent="0.2">
      <c r="A309" s="10"/>
      <c r="B309" s="9"/>
      <c r="C309" s="8"/>
      <c r="D309" s="59" t="s">
        <v>74</v>
      </c>
      <c r="E309" s="60" t="s">
        <v>18</v>
      </c>
      <c r="F309" s="61">
        <v>2.9990000000000001</v>
      </c>
      <c r="G309" s="60" t="s">
        <v>17</v>
      </c>
      <c r="H309" s="60" t="s">
        <v>16</v>
      </c>
      <c r="I309" s="60" t="s">
        <v>15</v>
      </c>
      <c r="J309" s="62">
        <v>2750</v>
      </c>
      <c r="K309" s="62">
        <v>5914</v>
      </c>
      <c r="L309" s="60">
        <v>2999</v>
      </c>
      <c r="M309" s="63" t="s">
        <v>14</v>
      </c>
      <c r="N309" s="64">
        <v>10.11</v>
      </c>
      <c r="O309" s="65">
        <f>IF(N309&gt;0,1/N309*37.7*68.6,"")</f>
        <v>255.80811078140457</v>
      </c>
      <c r="P309" s="66">
        <v>10.59</v>
      </c>
      <c r="Q309" s="67" t="s">
        <v>21</v>
      </c>
      <c r="R309" s="60" t="s">
        <v>12</v>
      </c>
      <c r="S309" s="68" t="s">
        <v>11</v>
      </c>
      <c r="T309" s="60"/>
      <c r="U309" s="69"/>
      <c r="V309" s="70">
        <f>IF(X309&lt;95,"",X309)</f>
        <v>95</v>
      </c>
      <c r="W309" s="2"/>
      <c r="X309" s="5">
        <f>IFERROR(ROUNDDOWN(N309/P309*100,0),"")</f>
        <v>95</v>
      </c>
    </row>
    <row r="310" spans="1:24" ht="24" customHeight="1" x14ac:dyDescent="0.2">
      <c r="A310" s="10"/>
      <c r="B310" s="9"/>
      <c r="C310" s="8"/>
      <c r="D310" s="59" t="s">
        <v>74</v>
      </c>
      <c r="E310" s="60" t="s">
        <v>18</v>
      </c>
      <c r="F310" s="61">
        <v>2.9990000000000001</v>
      </c>
      <c r="G310" s="60" t="s">
        <v>17</v>
      </c>
      <c r="H310" s="60" t="s">
        <v>16</v>
      </c>
      <c r="I310" s="60" t="s">
        <v>15</v>
      </c>
      <c r="J310" s="62">
        <v>2750</v>
      </c>
      <c r="K310" s="62">
        <v>5914</v>
      </c>
      <c r="L310" s="60">
        <v>2999</v>
      </c>
      <c r="M310" s="63" t="s">
        <v>14</v>
      </c>
      <c r="N310" s="64">
        <v>9.9600000000000009</v>
      </c>
      <c r="O310" s="65">
        <f>IF(N310&gt;0,1/N310*37.7*68.6,"")</f>
        <v>259.66064257028108</v>
      </c>
      <c r="P310" s="66">
        <v>10.59</v>
      </c>
      <c r="Q310" s="67" t="s">
        <v>13</v>
      </c>
      <c r="R310" s="60" t="s">
        <v>12</v>
      </c>
      <c r="S310" s="68" t="s">
        <v>11</v>
      </c>
      <c r="T310" s="60"/>
      <c r="U310" s="69"/>
      <c r="V310" s="70" t="str">
        <f>IF(X310&lt;95,"",X310)</f>
        <v/>
      </c>
      <c r="X310" s="5">
        <f>IFERROR(ROUNDDOWN(N310/P310*100,0),"")</f>
        <v>94</v>
      </c>
    </row>
    <row r="311" spans="1:24" ht="24" customHeight="1" x14ac:dyDescent="0.2">
      <c r="A311" s="10"/>
      <c r="B311" s="9"/>
      <c r="C311" s="8"/>
      <c r="D311" s="59" t="s">
        <v>74</v>
      </c>
      <c r="E311" s="60" t="s">
        <v>18</v>
      </c>
      <c r="F311" s="61">
        <v>2.9990000000000001</v>
      </c>
      <c r="G311" s="60" t="s">
        <v>17</v>
      </c>
      <c r="H311" s="60" t="s">
        <v>16</v>
      </c>
      <c r="I311" s="60" t="s">
        <v>15</v>
      </c>
      <c r="J311" s="62">
        <v>2750</v>
      </c>
      <c r="K311" s="62">
        <v>5914</v>
      </c>
      <c r="L311" s="60">
        <v>2999</v>
      </c>
      <c r="M311" s="63" t="s">
        <v>14</v>
      </c>
      <c r="N311" s="64">
        <v>9.84</v>
      </c>
      <c r="O311" s="65">
        <f>IF(N311&gt;0,1/N311*37.7*68.6,"")</f>
        <v>262.82723577235771</v>
      </c>
      <c r="P311" s="66">
        <v>10.59</v>
      </c>
      <c r="Q311" s="67" t="s">
        <v>13</v>
      </c>
      <c r="R311" s="60" t="s">
        <v>12</v>
      </c>
      <c r="S311" s="68" t="s">
        <v>11</v>
      </c>
      <c r="T311" s="60"/>
      <c r="U311" s="69"/>
      <c r="V311" s="70" t="str">
        <f>IF(X311&lt;95,"",X311)</f>
        <v/>
      </c>
      <c r="X311" s="5">
        <f>IFERROR(ROUNDDOWN(N311/P311*100,0),"")</f>
        <v>92</v>
      </c>
    </row>
    <row r="312" spans="1:24" ht="24" customHeight="1" x14ac:dyDescent="0.2">
      <c r="A312" s="10"/>
      <c r="B312" s="9"/>
      <c r="C312" s="8"/>
      <c r="D312" s="59" t="s">
        <v>74</v>
      </c>
      <c r="E312" s="60" t="s">
        <v>18</v>
      </c>
      <c r="F312" s="61">
        <v>2.9990000000000001</v>
      </c>
      <c r="G312" s="60" t="s">
        <v>17</v>
      </c>
      <c r="H312" s="60" t="s">
        <v>16</v>
      </c>
      <c r="I312" s="60" t="s">
        <v>15</v>
      </c>
      <c r="J312" s="62">
        <v>2913</v>
      </c>
      <c r="K312" s="62">
        <v>6715</v>
      </c>
      <c r="L312" s="60">
        <v>3637</v>
      </c>
      <c r="M312" s="63" t="s">
        <v>14</v>
      </c>
      <c r="N312" s="64">
        <v>9.07</v>
      </c>
      <c r="O312" s="65">
        <f>IF(N312&gt;0,1/N312*37.7*68.6,"")</f>
        <v>285.14002205071665</v>
      </c>
      <c r="P312" s="66">
        <v>9.91</v>
      </c>
      <c r="Q312" s="67" t="s">
        <v>21</v>
      </c>
      <c r="R312" s="60" t="s">
        <v>12</v>
      </c>
      <c r="S312" s="68" t="s">
        <v>11</v>
      </c>
      <c r="T312" s="60"/>
      <c r="U312" s="69"/>
      <c r="V312" s="70" t="str">
        <f>IF(X312&lt;95,"",X312)</f>
        <v/>
      </c>
      <c r="W312" s="2"/>
      <c r="X312" s="5">
        <f>IFERROR(ROUNDDOWN(N312/P312*100,0),"")</f>
        <v>91</v>
      </c>
    </row>
    <row r="313" spans="1:24" ht="24" customHeight="1" x14ac:dyDescent="0.2">
      <c r="A313" s="10"/>
      <c r="B313" s="9"/>
      <c r="C313" s="8"/>
      <c r="D313" s="59" t="s">
        <v>74</v>
      </c>
      <c r="E313" s="60" t="s">
        <v>18</v>
      </c>
      <c r="F313" s="61">
        <v>2.9990000000000001</v>
      </c>
      <c r="G313" s="60" t="s">
        <v>17</v>
      </c>
      <c r="H313" s="60" t="s">
        <v>16</v>
      </c>
      <c r="I313" s="60" t="s">
        <v>15</v>
      </c>
      <c r="J313" s="62">
        <v>2913</v>
      </c>
      <c r="K313" s="62">
        <v>6715</v>
      </c>
      <c r="L313" s="60">
        <v>3637</v>
      </c>
      <c r="M313" s="63" t="s">
        <v>14</v>
      </c>
      <c r="N313" s="64">
        <v>8.93</v>
      </c>
      <c r="O313" s="65">
        <f>IF(N313&gt;0,1/N313*37.7*68.6,"")</f>
        <v>289.61030235162377</v>
      </c>
      <c r="P313" s="66">
        <v>9.91</v>
      </c>
      <c r="Q313" s="67" t="s">
        <v>21</v>
      </c>
      <c r="R313" s="60" t="s">
        <v>12</v>
      </c>
      <c r="S313" s="68" t="s">
        <v>11</v>
      </c>
      <c r="T313" s="60"/>
      <c r="U313" s="69"/>
      <c r="V313" s="70" t="str">
        <f>IF(X313&lt;95,"",X313)</f>
        <v/>
      </c>
      <c r="W313" s="2"/>
      <c r="X313" s="5">
        <f>IFERROR(ROUNDDOWN(N313/P313*100,0),"")</f>
        <v>90</v>
      </c>
    </row>
    <row r="314" spans="1:24" ht="24" customHeight="1" x14ac:dyDescent="0.2">
      <c r="A314" s="10"/>
      <c r="B314" s="9"/>
      <c r="C314" s="8"/>
      <c r="D314" s="59" t="s">
        <v>73</v>
      </c>
      <c r="E314" s="60" t="s">
        <v>18</v>
      </c>
      <c r="F314" s="61">
        <v>2.9990000000000001</v>
      </c>
      <c r="G314" s="60" t="s">
        <v>17</v>
      </c>
      <c r="H314" s="60" t="s">
        <v>16</v>
      </c>
      <c r="I314" s="60" t="s">
        <v>15</v>
      </c>
      <c r="J314" s="62">
        <v>2496</v>
      </c>
      <c r="K314" s="62">
        <v>4661</v>
      </c>
      <c r="L314" s="60">
        <v>2000</v>
      </c>
      <c r="M314" s="63" t="s">
        <v>14</v>
      </c>
      <c r="N314" s="64">
        <v>11.58</v>
      </c>
      <c r="O314" s="65">
        <f>IF(N314&gt;0,1/N314*37.7*68.6,"")</f>
        <v>223.33506044905008</v>
      </c>
      <c r="P314" s="66">
        <v>11.93</v>
      </c>
      <c r="Q314" s="67" t="s">
        <v>21</v>
      </c>
      <c r="R314" s="60" t="s">
        <v>12</v>
      </c>
      <c r="S314" s="68" t="s">
        <v>11</v>
      </c>
      <c r="T314" s="60"/>
      <c r="U314" s="69"/>
      <c r="V314" s="70">
        <f>IF(X314&lt;95,"",X314)</f>
        <v>97</v>
      </c>
      <c r="W314" s="2"/>
      <c r="X314" s="5">
        <f>IFERROR(ROUNDDOWN(N314/P314*100,0),"")</f>
        <v>97</v>
      </c>
    </row>
    <row r="315" spans="1:24" ht="24" customHeight="1" x14ac:dyDescent="0.2">
      <c r="A315" s="10"/>
      <c r="B315" s="9"/>
      <c r="C315" s="8"/>
      <c r="D315" s="59" t="s">
        <v>73</v>
      </c>
      <c r="E315" s="60" t="s">
        <v>18</v>
      </c>
      <c r="F315" s="61">
        <v>2.9990000000000001</v>
      </c>
      <c r="G315" s="60" t="s">
        <v>17</v>
      </c>
      <c r="H315" s="60" t="s">
        <v>16</v>
      </c>
      <c r="I315" s="60" t="s">
        <v>15</v>
      </c>
      <c r="J315" s="62">
        <v>2496</v>
      </c>
      <c r="K315" s="62">
        <v>4661</v>
      </c>
      <c r="L315" s="60">
        <v>2000</v>
      </c>
      <c r="M315" s="63" t="s">
        <v>14</v>
      </c>
      <c r="N315" s="64">
        <v>11.37</v>
      </c>
      <c r="O315" s="65">
        <f>IF(N315&gt;0,1/N315*37.7*68.6,"")</f>
        <v>227.45998240985048</v>
      </c>
      <c r="P315" s="66">
        <v>11.93</v>
      </c>
      <c r="Q315" s="67" t="s">
        <v>21</v>
      </c>
      <c r="R315" s="60" t="s">
        <v>12</v>
      </c>
      <c r="S315" s="68" t="s">
        <v>11</v>
      </c>
      <c r="T315" s="60"/>
      <c r="U315" s="69"/>
      <c r="V315" s="70">
        <f>IF(X315&lt;95,"",X315)</f>
        <v>95</v>
      </c>
      <c r="W315" s="2"/>
      <c r="X315" s="5">
        <f>IFERROR(ROUNDDOWN(N315/P315*100,0),"")</f>
        <v>95</v>
      </c>
    </row>
    <row r="316" spans="1:24" ht="24" customHeight="1" x14ac:dyDescent="0.2">
      <c r="A316" s="10"/>
      <c r="B316" s="9"/>
      <c r="C316" s="8"/>
      <c r="D316" s="59" t="s">
        <v>73</v>
      </c>
      <c r="E316" s="60" t="s">
        <v>18</v>
      </c>
      <c r="F316" s="61">
        <v>2.9990000000000001</v>
      </c>
      <c r="G316" s="60" t="s">
        <v>17</v>
      </c>
      <c r="H316" s="60" t="s">
        <v>16</v>
      </c>
      <c r="I316" s="60" t="s">
        <v>15</v>
      </c>
      <c r="J316" s="62">
        <v>2496</v>
      </c>
      <c r="K316" s="62">
        <v>4661</v>
      </c>
      <c r="L316" s="60">
        <v>2000</v>
      </c>
      <c r="M316" s="63" t="s">
        <v>14</v>
      </c>
      <c r="N316" s="64">
        <v>11.36</v>
      </c>
      <c r="O316" s="65">
        <f>IF(N316&gt;0,1/N316*37.7*68.6,"")</f>
        <v>227.66021126760566</v>
      </c>
      <c r="P316" s="66">
        <v>11.93</v>
      </c>
      <c r="Q316" s="67" t="s">
        <v>13</v>
      </c>
      <c r="R316" s="60" t="s">
        <v>12</v>
      </c>
      <c r="S316" s="68" t="s">
        <v>11</v>
      </c>
      <c r="T316" s="60"/>
      <c r="U316" s="69"/>
      <c r="V316" s="70">
        <f>IF(X316&lt;95,"",X316)</f>
        <v>95</v>
      </c>
      <c r="X316" s="5">
        <f>IFERROR(ROUNDDOWN(N316/P316*100,0),"")</f>
        <v>95</v>
      </c>
    </row>
    <row r="317" spans="1:24" ht="24" customHeight="1" x14ac:dyDescent="0.2">
      <c r="A317" s="10"/>
      <c r="B317" s="9"/>
      <c r="C317" s="8"/>
      <c r="D317" s="59" t="s">
        <v>73</v>
      </c>
      <c r="E317" s="60" t="s">
        <v>18</v>
      </c>
      <c r="F317" s="61">
        <v>2.9990000000000001</v>
      </c>
      <c r="G317" s="60" t="s">
        <v>17</v>
      </c>
      <c r="H317" s="60" t="s">
        <v>16</v>
      </c>
      <c r="I317" s="60" t="s">
        <v>15</v>
      </c>
      <c r="J317" s="62">
        <v>2496</v>
      </c>
      <c r="K317" s="62">
        <v>4661</v>
      </c>
      <c r="L317" s="60">
        <v>2000</v>
      </c>
      <c r="M317" s="63" t="s">
        <v>14</v>
      </c>
      <c r="N317" s="64">
        <v>11.01</v>
      </c>
      <c r="O317" s="65">
        <f>IF(N317&gt;0,1/N317*37.7*68.6,"")</f>
        <v>234.89736603088102</v>
      </c>
      <c r="P317" s="66">
        <v>11.93</v>
      </c>
      <c r="Q317" s="67" t="s">
        <v>13</v>
      </c>
      <c r="R317" s="60" t="s">
        <v>12</v>
      </c>
      <c r="S317" s="68" t="s">
        <v>11</v>
      </c>
      <c r="T317" s="60"/>
      <c r="U317" s="69"/>
      <c r="V317" s="70" t="str">
        <f>IF(X317&lt;95,"",X317)</f>
        <v/>
      </c>
      <c r="X317" s="5">
        <f>IFERROR(ROUNDDOWN(N317/P317*100,0),"")</f>
        <v>92</v>
      </c>
    </row>
    <row r="318" spans="1:24" ht="24" customHeight="1" x14ac:dyDescent="0.2">
      <c r="A318" s="10"/>
      <c r="B318" s="9"/>
      <c r="C318" s="8"/>
      <c r="D318" s="59" t="s">
        <v>73</v>
      </c>
      <c r="E318" s="60" t="s">
        <v>18</v>
      </c>
      <c r="F318" s="61">
        <v>2.9990000000000001</v>
      </c>
      <c r="G318" s="60" t="s">
        <v>17</v>
      </c>
      <c r="H318" s="60" t="s">
        <v>16</v>
      </c>
      <c r="I318" s="60" t="s">
        <v>15</v>
      </c>
      <c r="J318" s="62">
        <v>2750</v>
      </c>
      <c r="K318" s="62">
        <v>5914</v>
      </c>
      <c r="L318" s="60">
        <v>2999</v>
      </c>
      <c r="M318" s="63" t="s">
        <v>14</v>
      </c>
      <c r="N318" s="64">
        <v>10.31</v>
      </c>
      <c r="O318" s="65">
        <f>IF(N318&gt;0,1/N318*37.7*68.6,"")</f>
        <v>250.84578079534433</v>
      </c>
      <c r="P318" s="66">
        <v>10.59</v>
      </c>
      <c r="Q318" s="67" t="s">
        <v>21</v>
      </c>
      <c r="R318" s="60" t="s">
        <v>12</v>
      </c>
      <c r="S318" s="68" t="s">
        <v>11</v>
      </c>
      <c r="T318" s="60"/>
      <c r="U318" s="69"/>
      <c r="V318" s="70">
        <f>IF(X318&lt;95,"",X318)</f>
        <v>97</v>
      </c>
      <c r="W318" s="2"/>
      <c r="X318" s="5">
        <f>IFERROR(ROUNDDOWN(N318/P318*100,0),"")</f>
        <v>97</v>
      </c>
    </row>
    <row r="319" spans="1:24" ht="24" customHeight="1" x14ac:dyDescent="0.2">
      <c r="A319" s="10"/>
      <c r="B319" s="9"/>
      <c r="C319" s="8"/>
      <c r="D319" s="59" t="s">
        <v>73</v>
      </c>
      <c r="E319" s="60" t="s">
        <v>18</v>
      </c>
      <c r="F319" s="61">
        <v>2.9990000000000001</v>
      </c>
      <c r="G319" s="60" t="s">
        <v>17</v>
      </c>
      <c r="H319" s="60" t="s">
        <v>16</v>
      </c>
      <c r="I319" s="60" t="s">
        <v>15</v>
      </c>
      <c r="J319" s="62">
        <v>2750</v>
      </c>
      <c r="K319" s="62">
        <v>5914</v>
      </c>
      <c r="L319" s="60">
        <v>2999</v>
      </c>
      <c r="M319" s="63" t="s">
        <v>14</v>
      </c>
      <c r="N319" s="64">
        <v>10.11</v>
      </c>
      <c r="O319" s="65">
        <f>IF(N319&gt;0,1/N319*37.7*68.6,"")</f>
        <v>255.80811078140457</v>
      </c>
      <c r="P319" s="66">
        <v>10.59</v>
      </c>
      <c r="Q319" s="67" t="s">
        <v>21</v>
      </c>
      <c r="R319" s="60" t="s">
        <v>12</v>
      </c>
      <c r="S319" s="68" t="s">
        <v>11</v>
      </c>
      <c r="T319" s="60"/>
      <c r="U319" s="69"/>
      <c r="V319" s="70">
        <f>IF(X319&lt;95,"",X319)</f>
        <v>95</v>
      </c>
      <c r="W319" s="2"/>
      <c r="X319" s="5">
        <f>IFERROR(ROUNDDOWN(N319/P319*100,0),"")</f>
        <v>95</v>
      </c>
    </row>
    <row r="320" spans="1:24" ht="24" customHeight="1" x14ac:dyDescent="0.2">
      <c r="A320" s="10"/>
      <c r="B320" s="9"/>
      <c r="C320" s="8"/>
      <c r="D320" s="59" t="s">
        <v>73</v>
      </c>
      <c r="E320" s="60" t="s">
        <v>18</v>
      </c>
      <c r="F320" s="61">
        <v>2.9990000000000001</v>
      </c>
      <c r="G320" s="60" t="s">
        <v>17</v>
      </c>
      <c r="H320" s="60" t="s">
        <v>16</v>
      </c>
      <c r="I320" s="60" t="s">
        <v>15</v>
      </c>
      <c r="J320" s="62">
        <v>2750</v>
      </c>
      <c r="K320" s="62">
        <v>5914</v>
      </c>
      <c r="L320" s="60">
        <v>2999</v>
      </c>
      <c r="M320" s="63" t="s">
        <v>14</v>
      </c>
      <c r="N320" s="64">
        <v>9.9600000000000009</v>
      </c>
      <c r="O320" s="65">
        <f>IF(N320&gt;0,1/N320*37.7*68.6,"")</f>
        <v>259.66064257028108</v>
      </c>
      <c r="P320" s="66">
        <v>10.59</v>
      </c>
      <c r="Q320" s="67" t="s">
        <v>13</v>
      </c>
      <c r="R320" s="60" t="s">
        <v>12</v>
      </c>
      <c r="S320" s="68" t="s">
        <v>11</v>
      </c>
      <c r="T320" s="60"/>
      <c r="U320" s="69"/>
      <c r="V320" s="70" t="str">
        <f>IF(X320&lt;95,"",X320)</f>
        <v/>
      </c>
      <c r="X320" s="5">
        <f>IFERROR(ROUNDDOWN(N320/P320*100,0),"")</f>
        <v>94</v>
      </c>
    </row>
    <row r="321" spans="1:24" ht="24" customHeight="1" x14ac:dyDescent="0.2">
      <c r="A321" s="10"/>
      <c r="B321" s="9"/>
      <c r="C321" s="8"/>
      <c r="D321" s="59" t="s">
        <v>73</v>
      </c>
      <c r="E321" s="60" t="s">
        <v>18</v>
      </c>
      <c r="F321" s="61">
        <v>2.9990000000000001</v>
      </c>
      <c r="G321" s="60" t="s">
        <v>17</v>
      </c>
      <c r="H321" s="60" t="s">
        <v>16</v>
      </c>
      <c r="I321" s="60" t="s">
        <v>15</v>
      </c>
      <c r="J321" s="62">
        <v>2750</v>
      </c>
      <c r="K321" s="62">
        <v>5914</v>
      </c>
      <c r="L321" s="60">
        <v>2999</v>
      </c>
      <c r="M321" s="63" t="s">
        <v>14</v>
      </c>
      <c r="N321" s="64">
        <v>9.84</v>
      </c>
      <c r="O321" s="65">
        <f>IF(N321&gt;0,1/N321*37.7*68.6,"")</f>
        <v>262.82723577235771</v>
      </c>
      <c r="P321" s="66">
        <v>10.59</v>
      </c>
      <c r="Q321" s="67" t="s">
        <v>13</v>
      </c>
      <c r="R321" s="60" t="s">
        <v>12</v>
      </c>
      <c r="S321" s="68" t="s">
        <v>11</v>
      </c>
      <c r="T321" s="60"/>
      <c r="U321" s="69"/>
      <c r="V321" s="70" t="str">
        <f>IF(X321&lt;95,"",X321)</f>
        <v/>
      </c>
      <c r="X321" s="5">
        <f>IFERROR(ROUNDDOWN(N321/P321*100,0),"")</f>
        <v>92</v>
      </c>
    </row>
    <row r="322" spans="1:24" ht="24" customHeight="1" x14ac:dyDescent="0.2">
      <c r="A322" s="10"/>
      <c r="B322" s="9"/>
      <c r="C322" s="8"/>
      <c r="D322" s="59" t="s">
        <v>72</v>
      </c>
      <c r="E322" s="60" t="s">
        <v>18</v>
      </c>
      <c r="F322" s="61">
        <v>2.9990000000000001</v>
      </c>
      <c r="G322" s="60" t="s">
        <v>17</v>
      </c>
      <c r="H322" s="60" t="s">
        <v>16</v>
      </c>
      <c r="I322" s="60" t="s">
        <v>15</v>
      </c>
      <c r="J322" s="62">
        <v>2496</v>
      </c>
      <c r="K322" s="62">
        <v>4661</v>
      </c>
      <c r="L322" s="60">
        <v>2000</v>
      </c>
      <c r="M322" s="63" t="s">
        <v>14</v>
      </c>
      <c r="N322" s="64">
        <v>11.58</v>
      </c>
      <c r="O322" s="65">
        <f>IF(N322&gt;0,1/N322*37.7*68.6,"")</f>
        <v>223.33506044905008</v>
      </c>
      <c r="P322" s="66">
        <v>11.93</v>
      </c>
      <c r="Q322" s="67" t="s">
        <v>21</v>
      </c>
      <c r="R322" s="60" t="s">
        <v>12</v>
      </c>
      <c r="S322" s="68" t="s">
        <v>11</v>
      </c>
      <c r="T322" s="60"/>
      <c r="U322" s="69"/>
      <c r="V322" s="70">
        <f>IF(X322&lt;95,"",X322)</f>
        <v>97</v>
      </c>
      <c r="W322" s="2"/>
      <c r="X322" s="5">
        <f>IFERROR(ROUNDDOWN(N322/P322*100,0),"")</f>
        <v>97</v>
      </c>
    </row>
    <row r="323" spans="1:24" ht="24" customHeight="1" x14ac:dyDescent="0.2">
      <c r="A323" s="10"/>
      <c r="B323" s="9"/>
      <c r="C323" s="8"/>
      <c r="D323" s="59" t="s">
        <v>72</v>
      </c>
      <c r="E323" s="60" t="s">
        <v>18</v>
      </c>
      <c r="F323" s="61">
        <v>2.9990000000000001</v>
      </c>
      <c r="G323" s="60" t="s">
        <v>17</v>
      </c>
      <c r="H323" s="60" t="s">
        <v>16</v>
      </c>
      <c r="I323" s="60" t="s">
        <v>15</v>
      </c>
      <c r="J323" s="62">
        <v>2496</v>
      </c>
      <c r="K323" s="62">
        <v>4661</v>
      </c>
      <c r="L323" s="60">
        <v>2000</v>
      </c>
      <c r="M323" s="63" t="s">
        <v>14</v>
      </c>
      <c r="N323" s="64">
        <v>11.37</v>
      </c>
      <c r="O323" s="65">
        <f>IF(N323&gt;0,1/N323*37.7*68.6,"")</f>
        <v>227.45998240985048</v>
      </c>
      <c r="P323" s="66">
        <v>11.93</v>
      </c>
      <c r="Q323" s="67" t="s">
        <v>21</v>
      </c>
      <c r="R323" s="60" t="s">
        <v>12</v>
      </c>
      <c r="S323" s="68" t="s">
        <v>11</v>
      </c>
      <c r="T323" s="60"/>
      <c r="U323" s="69"/>
      <c r="V323" s="70">
        <f>IF(X323&lt;95,"",X323)</f>
        <v>95</v>
      </c>
      <c r="W323" s="2"/>
      <c r="X323" s="5">
        <f>IFERROR(ROUNDDOWN(N323/P323*100,0),"")</f>
        <v>95</v>
      </c>
    </row>
    <row r="324" spans="1:24" ht="24" customHeight="1" x14ac:dyDescent="0.2">
      <c r="A324" s="10"/>
      <c r="B324" s="9"/>
      <c r="C324" s="8"/>
      <c r="D324" s="59" t="s">
        <v>72</v>
      </c>
      <c r="E324" s="60" t="s">
        <v>18</v>
      </c>
      <c r="F324" s="61">
        <v>2.9990000000000001</v>
      </c>
      <c r="G324" s="60" t="s">
        <v>17</v>
      </c>
      <c r="H324" s="60" t="s">
        <v>16</v>
      </c>
      <c r="I324" s="60" t="s">
        <v>15</v>
      </c>
      <c r="J324" s="62">
        <v>2496</v>
      </c>
      <c r="K324" s="62">
        <v>4661</v>
      </c>
      <c r="L324" s="60">
        <v>2000</v>
      </c>
      <c r="M324" s="63" t="s">
        <v>14</v>
      </c>
      <c r="N324" s="64">
        <v>11.36</v>
      </c>
      <c r="O324" s="65">
        <f>IF(N324&gt;0,1/N324*37.7*68.6,"")</f>
        <v>227.66021126760566</v>
      </c>
      <c r="P324" s="66">
        <v>11.93</v>
      </c>
      <c r="Q324" s="67" t="s">
        <v>13</v>
      </c>
      <c r="R324" s="60" t="s">
        <v>12</v>
      </c>
      <c r="S324" s="68" t="s">
        <v>11</v>
      </c>
      <c r="T324" s="60"/>
      <c r="U324" s="69"/>
      <c r="V324" s="70">
        <f>IF(X324&lt;95,"",X324)</f>
        <v>95</v>
      </c>
      <c r="X324" s="5">
        <f>IFERROR(ROUNDDOWN(N324/P324*100,0),"")</f>
        <v>95</v>
      </c>
    </row>
    <row r="325" spans="1:24" ht="24" customHeight="1" x14ac:dyDescent="0.2">
      <c r="A325" s="10"/>
      <c r="B325" s="9"/>
      <c r="C325" s="8"/>
      <c r="D325" s="59" t="s">
        <v>72</v>
      </c>
      <c r="E325" s="60" t="s">
        <v>18</v>
      </c>
      <c r="F325" s="61">
        <v>2.9990000000000001</v>
      </c>
      <c r="G325" s="60" t="s">
        <v>17</v>
      </c>
      <c r="H325" s="60" t="s">
        <v>16</v>
      </c>
      <c r="I325" s="60" t="s">
        <v>15</v>
      </c>
      <c r="J325" s="62">
        <v>2496</v>
      </c>
      <c r="K325" s="62">
        <v>4661</v>
      </c>
      <c r="L325" s="60">
        <v>2000</v>
      </c>
      <c r="M325" s="63" t="s">
        <v>14</v>
      </c>
      <c r="N325" s="64">
        <v>11.01</v>
      </c>
      <c r="O325" s="65">
        <f>IF(N325&gt;0,1/N325*37.7*68.6,"")</f>
        <v>234.89736603088102</v>
      </c>
      <c r="P325" s="66">
        <v>11.93</v>
      </c>
      <c r="Q325" s="67" t="s">
        <v>13</v>
      </c>
      <c r="R325" s="60" t="s">
        <v>12</v>
      </c>
      <c r="S325" s="68" t="s">
        <v>11</v>
      </c>
      <c r="T325" s="60"/>
      <c r="U325" s="69"/>
      <c r="V325" s="70" t="str">
        <f>IF(X325&lt;95,"",X325)</f>
        <v/>
      </c>
      <c r="X325" s="5">
        <f>IFERROR(ROUNDDOWN(N325/P325*100,0),"")</f>
        <v>92</v>
      </c>
    </row>
    <row r="326" spans="1:24" ht="24" customHeight="1" x14ac:dyDescent="0.2">
      <c r="A326" s="10"/>
      <c r="B326" s="9"/>
      <c r="C326" s="8"/>
      <c r="D326" s="59" t="s">
        <v>72</v>
      </c>
      <c r="E326" s="60" t="s">
        <v>18</v>
      </c>
      <c r="F326" s="61">
        <v>2.9990000000000001</v>
      </c>
      <c r="G326" s="60" t="s">
        <v>17</v>
      </c>
      <c r="H326" s="60" t="s">
        <v>16</v>
      </c>
      <c r="I326" s="60" t="s">
        <v>15</v>
      </c>
      <c r="J326" s="62">
        <v>2750</v>
      </c>
      <c r="K326" s="62">
        <v>5914</v>
      </c>
      <c r="L326" s="60">
        <v>2999</v>
      </c>
      <c r="M326" s="63" t="s">
        <v>14</v>
      </c>
      <c r="N326" s="64">
        <v>10.31</v>
      </c>
      <c r="O326" s="65">
        <f>IF(N326&gt;0,1/N326*37.7*68.6,"")</f>
        <v>250.84578079534433</v>
      </c>
      <c r="P326" s="66">
        <v>10.59</v>
      </c>
      <c r="Q326" s="67" t="s">
        <v>21</v>
      </c>
      <c r="R326" s="60" t="s">
        <v>12</v>
      </c>
      <c r="S326" s="68" t="s">
        <v>11</v>
      </c>
      <c r="T326" s="60"/>
      <c r="U326" s="69"/>
      <c r="V326" s="70">
        <f>IF(X326&lt;95,"",X326)</f>
        <v>97</v>
      </c>
      <c r="W326" s="2"/>
      <c r="X326" s="5">
        <f>IFERROR(ROUNDDOWN(N326/P326*100,0),"")</f>
        <v>97</v>
      </c>
    </row>
    <row r="327" spans="1:24" ht="24" customHeight="1" x14ac:dyDescent="0.2">
      <c r="A327" s="10"/>
      <c r="B327" s="9"/>
      <c r="C327" s="8"/>
      <c r="D327" s="59" t="s">
        <v>72</v>
      </c>
      <c r="E327" s="60" t="s">
        <v>18</v>
      </c>
      <c r="F327" s="61">
        <v>2.9990000000000001</v>
      </c>
      <c r="G327" s="60" t="s">
        <v>17</v>
      </c>
      <c r="H327" s="60" t="s">
        <v>16</v>
      </c>
      <c r="I327" s="60" t="s">
        <v>15</v>
      </c>
      <c r="J327" s="62">
        <v>2750</v>
      </c>
      <c r="K327" s="62">
        <v>5914</v>
      </c>
      <c r="L327" s="60">
        <v>2999</v>
      </c>
      <c r="M327" s="63" t="s">
        <v>14</v>
      </c>
      <c r="N327" s="64">
        <v>10.11</v>
      </c>
      <c r="O327" s="65">
        <f>IF(N327&gt;0,1/N327*37.7*68.6,"")</f>
        <v>255.80811078140457</v>
      </c>
      <c r="P327" s="66">
        <v>10.59</v>
      </c>
      <c r="Q327" s="67" t="s">
        <v>21</v>
      </c>
      <c r="R327" s="60" t="s">
        <v>12</v>
      </c>
      <c r="S327" s="68" t="s">
        <v>11</v>
      </c>
      <c r="T327" s="60"/>
      <c r="U327" s="69"/>
      <c r="V327" s="70">
        <f>IF(X327&lt;95,"",X327)</f>
        <v>95</v>
      </c>
      <c r="W327" s="2"/>
      <c r="X327" s="5">
        <f>IFERROR(ROUNDDOWN(N327/P327*100,0),"")</f>
        <v>95</v>
      </c>
    </row>
    <row r="328" spans="1:24" ht="24" customHeight="1" x14ac:dyDescent="0.2">
      <c r="A328" s="10"/>
      <c r="B328" s="9"/>
      <c r="C328" s="8"/>
      <c r="D328" s="59" t="s">
        <v>72</v>
      </c>
      <c r="E328" s="60" t="s">
        <v>18</v>
      </c>
      <c r="F328" s="61">
        <v>2.9990000000000001</v>
      </c>
      <c r="G328" s="60" t="s">
        <v>17</v>
      </c>
      <c r="H328" s="60" t="s">
        <v>16</v>
      </c>
      <c r="I328" s="60" t="s">
        <v>15</v>
      </c>
      <c r="J328" s="62">
        <v>2750</v>
      </c>
      <c r="K328" s="62">
        <v>5914</v>
      </c>
      <c r="L328" s="60">
        <v>2999</v>
      </c>
      <c r="M328" s="63" t="s">
        <v>14</v>
      </c>
      <c r="N328" s="64">
        <v>9.9600000000000009</v>
      </c>
      <c r="O328" s="65">
        <f>IF(N328&gt;0,1/N328*37.7*68.6,"")</f>
        <v>259.66064257028108</v>
      </c>
      <c r="P328" s="66">
        <v>10.59</v>
      </c>
      <c r="Q328" s="67" t="s">
        <v>13</v>
      </c>
      <c r="R328" s="60" t="s">
        <v>12</v>
      </c>
      <c r="S328" s="68" t="s">
        <v>11</v>
      </c>
      <c r="T328" s="60"/>
      <c r="U328" s="69"/>
      <c r="V328" s="70" t="str">
        <f>IF(X328&lt;95,"",X328)</f>
        <v/>
      </c>
      <c r="X328" s="5">
        <f>IFERROR(ROUNDDOWN(N328/P328*100,0),"")</f>
        <v>94</v>
      </c>
    </row>
    <row r="329" spans="1:24" ht="24" customHeight="1" x14ac:dyDescent="0.2">
      <c r="A329" s="10"/>
      <c r="B329" s="9"/>
      <c r="C329" s="8"/>
      <c r="D329" s="59" t="s">
        <v>72</v>
      </c>
      <c r="E329" s="60" t="s">
        <v>18</v>
      </c>
      <c r="F329" s="61">
        <v>2.9990000000000001</v>
      </c>
      <c r="G329" s="60" t="s">
        <v>17</v>
      </c>
      <c r="H329" s="60" t="s">
        <v>16</v>
      </c>
      <c r="I329" s="60" t="s">
        <v>15</v>
      </c>
      <c r="J329" s="62">
        <v>2750</v>
      </c>
      <c r="K329" s="62">
        <v>5914</v>
      </c>
      <c r="L329" s="60">
        <v>2999</v>
      </c>
      <c r="M329" s="63" t="s">
        <v>14</v>
      </c>
      <c r="N329" s="64">
        <v>9.84</v>
      </c>
      <c r="O329" s="65">
        <f>IF(N329&gt;0,1/N329*37.7*68.6,"")</f>
        <v>262.82723577235771</v>
      </c>
      <c r="P329" s="66">
        <v>10.59</v>
      </c>
      <c r="Q329" s="67" t="s">
        <v>13</v>
      </c>
      <c r="R329" s="60" t="s">
        <v>12</v>
      </c>
      <c r="S329" s="68" t="s">
        <v>11</v>
      </c>
      <c r="T329" s="60"/>
      <c r="U329" s="69"/>
      <c r="V329" s="70" t="str">
        <f>IF(X329&lt;95,"",X329)</f>
        <v/>
      </c>
      <c r="X329" s="5">
        <f>IFERROR(ROUNDDOWN(N329/P329*100,0),"")</f>
        <v>92</v>
      </c>
    </row>
    <row r="330" spans="1:24" ht="24" customHeight="1" x14ac:dyDescent="0.2">
      <c r="A330" s="10"/>
      <c r="B330" s="9"/>
      <c r="C330" s="8"/>
      <c r="D330" s="59" t="s">
        <v>71</v>
      </c>
      <c r="E330" s="60" t="s">
        <v>18</v>
      </c>
      <c r="F330" s="61">
        <v>2.9990000000000001</v>
      </c>
      <c r="G330" s="60" t="s">
        <v>17</v>
      </c>
      <c r="H330" s="60" t="s">
        <v>16</v>
      </c>
      <c r="I330" s="60" t="s">
        <v>15</v>
      </c>
      <c r="J330" s="62">
        <v>2496</v>
      </c>
      <c r="K330" s="62">
        <v>4661</v>
      </c>
      <c r="L330" s="60">
        <v>2000</v>
      </c>
      <c r="M330" s="63" t="s">
        <v>14</v>
      </c>
      <c r="N330" s="64">
        <v>11.58</v>
      </c>
      <c r="O330" s="65">
        <f>IF(N330&gt;0,1/N330*37.7*68.6,"")</f>
        <v>223.33506044905008</v>
      </c>
      <c r="P330" s="66">
        <v>11.93</v>
      </c>
      <c r="Q330" s="67" t="s">
        <v>21</v>
      </c>
      <c r="R330" s="60" t="s">
        <v>12</v>
      </c>
      <c r="S330" s="68" t="s">
        <v>11</v>
      </c>
      <c r="T330" s="60"/>
      <c r="U330" s="69"/>
      <c r="V330" s="70">
        <f>IF(X330&lt;95,"",X330)</f>
        <v>97</v>
      </c>
      <c r="W330" s="2"/>
      <c r="X330" s="5">
        <f>IFERROR(ROUNDDOWN(N330/P330*100,0),"")</f>
        <v>97</v>
      </c>
    </row>
    <row r="331" spans="1:24" ht="24" customHeight="1" x14ac:dyDescent="0.2">
      <c r="A331" s="10"/>
      <c r="B331" s="9"/>
      <c r="C331" s="8"/>
      <c r="D331" s="59" t="s">
        <v>71</v>
      </c>
      <c r="E331" s="60" t="s">
        <v>18</v>
      </c>
      <c r="F331" s="61">
        <v>2.9990000000000001</v>
      </c>
      <c r="G331" s="60" t="s">
        <v>17</v>
      </c>
      <c r="H331" s="60" t="s">
        <v>16</v>
      </c>
      <c r="I331" s="60" t="s">
        <v>15</v>
      </c>
      <c r="J331" s="62">
        <v>2496</v>
      </c>
      <c r="K331" s="62">
        <v>4661</v>
      </c>
      <c r="L331" s="60">
        <v>2000</v>
      </c>
      <c r="M331" s="63" t="s">
        <v>14</v>
      </c>
      <c r="N331" s="64">
        <v>11.37</v>
      </c>
      <c r="O331" s="65">
        <f>IF(N331&gt;0,1/N331*37.7*68.6,"")</f>
        <v>227.45998240985048</v>
      </c>
      <c r="P331" s="66">
        <v>11.93</v>
      </c>
      <c r="Q331" s="67" t="s">
        <v>21</v>
      </c>
      <c r="R331" s="60" t="s">
        <v>12</v>
      </c>
      <c r="S331" s="68" t="s">
        <v>11</v>
      </c>
      <c r="T331" s="60"/>
      <c r="U331" s="69"/>
      <c r="V331" s="70">
        <f>IF(X331&lt;95,"",X331)</f>
        <v>95</v>
      </c>
      <c r="W331" s="2"/>
      <c r="X331" s="5">
        <f>IFERROR(ROUNDDOWN(N331/P331*100,0),"")</f>
        <v>95</v>
      </c>
    </row>
    <row r="332" spans="1:24" ht="24" customHeight="1" x14ac:dyDescent="0.2">
      <c r="A332" s="10"/>
      <c r="B332" s="9"/>
      <c r="C332" s="8"/>
      <c r="D332" s="59" t="s">
        <v>71</v>
      </c>
      <c r="E332" s="60" t="s">
        <v>18</v>
      </c>
      <c r="F332" s="61">
        <v>2.9990000000000001</v>
      </c>
      <c r="G332" s="60" t="s">
        <v>17</v>
      </c>
      <c r="H332" s="60" t="s">
        <v>16</v>
      </c>
      <c r="I332" s="60" t="s">
        <v>15</v>
      </c>
      <c r="J332" s="62">
        <v>2496</v>
      </c>
      <c r="K332" s="62">
        <v>4661</v>
      </c>
      <c r="L332" s="60">
        <v>2000</v>
      </c>
      <c r="M332" s="63" t="s">
        <v>14</v>
      </c>
      <c r="N332" s="64">
        <v>11.36</v>
      </c>
      <c r="O332" s="65">
        <f>IF(N332&gt;0,1/N332*37.7*68.6,"")</f>
        <v>227.66021126760566</v>
      </c>
      <c r="P332" s="66">
        <v>11.93</v>
      </c>
      <c r="Q332" s="67" t="s">
        <v>13</v>
      </c>
      <c r="R332" s="60" t="s">
        <v>12</v>
      </c>
      <c r="S332" s="68" t="s">
        <v>11</v>
      </c>
      <c r="T332" s="60"/>
      <c r="U332" s="69"/>
      <c r="V332" s="70">
        <f>IF(X332&lt;95,"",X332)</f>
        <v>95</v>
      </c>
      <c r="X332" s="5">
        <f>IFERROR(ROUNDDOWN(N332/P332*100,0),"")</f>
        <v>95</v>
      </c>
    </row>
    <row r="333" spans="1:24" ht="24" customHeight="1" x14ac:dyDescent="0.2">
      <c r="A333" s="10"/>
      <c r="B333" s="9"/>
      <c r="C333" s="8"/>
      <c r="D333" s="59" t="s">
        <v>71</v>
      </c>
      <c r="E333" s="60" t="s">
        <v>18</v>
      </c>
      <c r="F333" s="61">
        <v>2.9990000000000001</v>
      </c>
      <c r="G333" s="60" t="s">
        <v>17</v>
      </c>
      <c r="H333" s="60" t="s">
        <v>16</v>
      </c>
      <c r="I333" s="60" t="s">
        <v>15</v>
      </c>
      <c r="J333" s="62">
        <v>2496</v>
      </c>
      <c r="K333" s="62">
        <v>4661</v>
      </c>
      <c r="L333" s="60">
        <v>2000</v>
      </c>
      <c r="M333" s="63" t="s">
        <v>14</v>
      </c>
      <c r="N333" s="64">
        <v>11.01</v>
      </c>
      <c r="O333" s="65">
        <f>IF(N333&gt;0,1/N333*37.7*68.6,"")</f>
        <v>234.89736603088102</v>
      </c>
      <c r="P333" s="66">
        <v>11.93</v>
      </c>
      <c r="Q333" s="67" t="s">
        <v>13</v>
      </c>
      <c r="R333" s="60" t="s">
        <v>12</v>
      </c>
      <c r="S333" s="68" t="s">
        <v>11</v>
      </c>
      <c r="T333" s="60"/>
      <c r="U333" s="69"/>
      <c r="V333" s="70" t="str">
        <f>IF(X333&lt;95,"",X333)</f>
        <v/>
      </c>
      <c r="X333" s="5">
        <f>IFERROR(ROUNDDOWN(N333/P333*100,0),"")</f>
        <v>92</v>
      </c>
    </row>
    <row r="334" spans="1:24" ht="24" customHeight="1" x14ac:dyDescent="0.2">
      <c r="A334" s="10"/>
      <c r="B334" s="9"/>
      <c r="C334" s="8"/>
      <c r="D334" s="59" t="s">
        <v>71</v>
      </c>
      <c r="E334" s="60" t="s">
        <v>18</v>
      </c>
      <c r="F334" s="61">
        <v>2.9990000000000001</v>
      </c>
      <c r="G334" s="60" t="s">
        <v>17</v>
      </c>
      <c r="H334" s="60" t="s">
        <v>16</v>
      </c>
      <c r="I334" s="60" t="s">
        <v>15</v>
      </c>
      <c r="J334" s="62">
        <v>2750</v>
      </c>
      <c r="K334" s="62">
        <v>5914</v>
      </c>
      <c r="L334" s="60">
        <v>2999</v>
      </c>
      <c r="M334" s="63" t="s">
        <v>14</v>
      </c>
      <c r="N334" s="64">
        <v>10.31</v>
      </c>
      <c r="O334" s="65">
        <f>IF(N334&gt;0,1/N334*37.7*68.6,"")</f>
        <v>250.84578079534433</v>
      </c>
      <c r="P334" s="66">
        <v>10.59</v>
      </c>
      <c r="Q334" s="67" t="s">
        <v>21</v>
      </c>
      <c r="R334" s="60" t="s">
        <v>12</v>
      </c>
      <c r="S334" s="68" t="s">
        <v>11</v>
      </c>
      <c r="T334" s="60"/>
      <c r="U334" s="69"/>
      <c r="V334" s="70">
        <f>IF(X334&lt;95,"",X334)</f>
        <v>97</v>
      </c>
      <c r="W334" s="2"/>
      <c r="X334" s="5">
        <f>IFERROR(ROUNDDOWN(N334/P334*100,0),"")</f>
        <v>97</v>
      </c>
    </row>
    <row r="335" spans="1:24" ht="24" customHeight="1" x14ac:dyDescent="0.2">
      <c r="A335" s="10"/>
      <c r="B335" s="9"/>
      <c r="C335" s="8"/>
      <c r="D335" s="59" t="s">
        <v>71</v>
      </c>
      <c r="E335" s="60" t="s">
        <v>18</v>
      </c>
      <c r="F335" s="61">
        <v>2.9990000000000001</v>
      </c>
      <c r="G335" s="60" t="s">
        <v>17</v>
      </c>
      <c r="H335" s="60" t="s">
        <v>16</v>
      </c>
      <c r="I335" s="60" t="s">
        <v>15</v>
      </c>
      <c r="J335" s="62">
        <v>2750</v>
      </c>
      <c r="K335" s="62">
        <v>5914</v>
      </c>
      <c r="L335" s="60">
        <v>2999</v>
      </c>
      <c r="M335" s="63" t="s">
        <v>14</v>
      </c>
      <c r="N335" s="64">
        <v>10.11</v>
      </c>
      <c r="O335" s="65">
        <f>IF(N335&gt;0,1/N335*37.7*68.6,"")</f>
        <v>255.80811078140457</v>
      </c>
      <c r="P335" s="66">
        <v>10.59</v>
      </c>
      <c r="Q335" s="67" t="s">
        <v>21</v>
      </c>
      <c r="R335" s="60" t="s">
        <v>12</v>
      </c>
      <c r="S335" s="68" t="s">
        <v>11</v>
      </c>
      <c r="T335" s="60"/>
      <c r="U335" s="69"/>
      <c r="V335" s="70">
        <f>IF(X335&lt;95,"",X335)</f>
        <v>95</v>
      </c>
      <c r="W335" s="2"/>
      <c r="X335" s="5">
        <f>IFERROR(ROUNDDOWN(N335/P335*100,0),"")</f>
        <v>95</v>
      </c>
    </row>
    <row r="336" spans="1:24" ht="24" customHeight="1" x14ac:dyDescent="0.2">
      <c r="A336" s="10"/>
      <c r="B336" s="9"/>
      <c r="C336" s="8"/>
      <c r="D336" s="59" t="s">
        <v>71</v>
      </c>
      <c r="E336" s="60" t="s">
        <v>18</v>
      </c>
      <c r="F336" s="61">
        <v>2.9990000000000001</v>
      </c>
      <c r="G336" s="60" t="s">
        <v>17</v>
      </c>
      <c r="H336" s="60" t="s">
        <v>16</v>
      </c>
      <c r="I336" s="60" t="s">
        <v>15</v>
      </c>
      <c r="J336" s="62">
        <v>2750</v>
      </c>
      <c r="K336" s="62">
        <v>5914</v>
      </c>
      <c r="L336" s="60">
        <v>2999</v>
      </c>
      <c r="M336" s="63" t="s">
        <v>14</v>
      </c>
      <c r="N336" s="64">
        <v>9.9600000000000009</v>
      </c>
      <c r="O336" s="65">
        <f>IF(N336&gt;0,1/N336*37.7*68.6,"")</f>
        <v>259.66064257028108</v>
      </c>
      <c r="P336" s="66">
        <v>10.59</v>
      </c>
      <c r="Q336" s="67" t="s">
        <v>13</v>
      </c>
      <c r="R336" s="60" t="s">
        <v>12</v>
      </c>
      <c r="S336" s="68" t="s">
        <v>11</v>
      </c>
      <c r="T336" s="60"/>
      <c r="U336" s="69"/>
      <c r="V336" s="70" t="str">
        <f>IF(X336&lt;95,"",X336)</f>
        <v/>
      </c>
      <c r="X336" s="5">
        <f>IFERROR(ROUNDDOWN(N336/P336*100,0),"")</f>
        <v>94</v>
      </c>
    </row>
    <row r="337" spans="1:24" ht="24" customHeight="1" x14ac:dyDescent="0.2">
      <c r="A337" s="10"/>
      <c r="B337" s="9"/>
      <c r="C337" s="8"/>
      <c r="D337" s="59" t="s">
        <v>71</v>
      </c>
      <c r="E337" s="60" t="s">
        <v>18</v>
      </c>
      <c r="F337" s="61">
        <v>2.9990000000000001</v>
      </c>
      <c r="G337" s="60" t="s">
        <v>17</v>
      </c>
      <c r="H337" s="60" t="s">
        <v>16</v>
      </c>
      <c r="I337" s="60" t="s">
        <v>15</v>
      </c>
      <c r="J337" s="62">
        <v>2750</v>
      </c>
      <c r="K337" s="62">
        <v>5914</v>
      </c>
      <c r="L337" s="60">
        <v>2999</v>
      </c>
      <c r="M337" s="63" t="s">
        <v>14</v>
      </c>
      <c r="N337" s="64">
        <v>9.84</v>
      </c>
      <c r="O337" s="65">
        <f>IF(N337&gt;0,1/N337*37.7*68.6,"")</f>
        <v>262.82723577235771</v>
      </c>
      <c r="P337" s="66">
        <v>10.59</v>
      </c>
      <c r="Q337" s="67" t="s">
        <v>13</v>
      </c>
      <c r="R337" s="60" t="s">
        <v>12</v>
      </c>
      <c r="S337" s="68" t="s">
        <v>11</v>
      </c>
      <c r="T337" s="60"/>
      <c r="U337" s="69"/>
      <c r="V337" s="70" t="str">
        <f>IF(X337&lt;95,"",X337)</f>
        <v/>
      </c>
      <c r="X337" s="5">
        <f>IFERROR(ROUNDDOWN(N337/P337*100,0),"")</f>
        <v>92</v>
      </c>
    </row>
    <row r="338" spans="1:24" ht="24" customHeight="1" x14ac:dyDescent="0.2">
      <c r="A338" s="10"/>
      <c r="B338" s="9"/>
      <c r="C338" s="8"/>
      <c r="D338" s="59" t="s">
        <v>71</v>
      </c>
      <c r="E338" s="60" t="s">
        <v>18</v>
      </c>
      <c r="F338" s="61">
        <v>2.9990000000000001</v>
      </c>
      <c r="G338" s="60" t="s">
        <v>17</v>
      </c>
      <c r="H338" s="60" t="s">
        <v>16</v>
      </c>
      <c r="I338" s="60" t="s">
        <v>15</v>
      </c>
      <c r="J338" s="62">
        <v>2913</v>
      </c>
      <c r="K338" s="62">
        <v>6715</v>
      </c>
      <c r="L338" s="60">
        <v>3637</v>
      </c>
      <c r="M338" s="63" t="s">
        <v>14</v>
      </c>
      <c r="N338" s="64">
        <v>9.07</v>
      </c>
      <c r="O338" s="65">
        <f>IF(N338&gt;0,1/N338*37.7*68.6,"")</f>
        <v>285.14002205071665</v>
      </c>
      <c r="P338" s="66">
        <v>9.91</v>
      </c>
      <c r="Q338" s="67" t="s">
        <v>21</v>
      </c>
      <c r="R338" s="60" t="s">
        <v>12</v>
      </c>
      <c r="S338" s="68" t="s">
        <v>11</v>
      </c>
      <c r="T338" s="60"/>
      <c r="U338" s="69"/>
      <c r="V338" s="70" t="str">
        <f>IF(X338&lt;95,"",X338)</f>
        <v/>
      </c>
      <c r="W338" s="2"/>
      <c r="X338" s="5">
        <f>IFERROR(ROUNDDOWN(N338/P338*100,0),"")</f>
        <v>91</v>
      </c>
    </row>
    <row r="339" spans="1:24" ht="24" customHeight="1" x14ac:dyDescent="0.2">
      <c r="A339" s="10"/>
      <c r="B339" s="9"/>
      <c r="C339" s="8"/>
      <c r="D339" s="59" t="s">
        <v>71</v>
      </c>
      <c r="E339" s="60" t="s">
        <v>18</v>
      </c>
      <c r="F339" s="61">
        <v>2.9990000000000001</v>
      </c>
      <c r="G339" s="60" t="s">
        <v>17</v>
      </c>
      <c r="H339" s="60" t="s">
        <v>16</v>
      </c>
      <c r="I339" s="60" t="s">
        <v>15</v>
      </c>
      <c r="J339" s="62">
        <v>2913</v>
      </c>
      <c r="K339" s="62">
        <v>6715</v>
      </c>
      <c r="L339" s="60">
        <v>3637</v>
      </c>
      <c r="M339" s="63" t="s">
        <v>14</v>
      </c>
      <c r="N339" s="64">
        <v>8.93</v>
      </c>
      <c r="O339" s="65">
        <f>IF(N339&gt;0,1/N339*37.7*68.6,"")</f>
        <v>289.61030235162377</v>
      </c>
      <c r="P339" s="66">
        <v>9.91</v>
      </c>
      <c r="Q339" s="67" t="s">
        <v>21</v>
      </c>
      <c r="R339" s="60" t="s">
        <v>12</v>
      </c>
      <c r="S339" s="68" t="s">
        <v>11</v>
      </c>
      <c r="T339" s="60"/>
      <c r="U339" s="69"/>
      <c r="V339" s="70" t="str">
        <f>IF(X339&lt;95,"",X339)</f>
        <v/>
      </c>
      <c r="W339" s="2"/>
      <c r="X339" s="5">
        <f>IFERROR(ROUNDDOWN(N339/P339*100,0),"")</f>
        <v>90</v>
      </c>
    </row>
    <row r="340" spans="1:24" ht="24" customHeight="1" x14ac:dyDescent="0.2">
      <c r="A340" s="10"/>
      <c r="B340" s="9"/>
      <c r="C340" s="8"/>
      <c r="D340" s="59" t="s">
        <v>70</v>
      </c>
      <c r="E340" s="60" t="s">
        <v>18</v>
      </c>
      <c r="F340" s="61">
        <v>2.9990000000000001</v>
      </c>
      <c r="G340" s="60" t="s">
        <v>17</v>
      </c>
      <c r="H340" s="60" t="s">
        <v>16</v>
      </c>
      <c r="I340" s="60" t="s">
        <v>15</v>
      </c>
      <c r="J340" s="62">
        <v>2496</v>
      </c>
      <c r="K340" s="62">
        <v>4661</v>
      </c>
      <c r="L340" s="60">
        <v>2000</v>
      </c>
      <c r="M340" s="63" t="s">
        <v>14</v>
      </c>
      <c r="N340" s="64">
        <v>11.58</v>
      </c>
      <c r="O340" s="65">
        <f>IF(N340&gt;0,1/N340*37.7*68.6,"")</f>
        <v>223.33506044905008</v>
      </c>
      <c r="P340" s="66">
        <v>11.93</v>
      </c>
      <c r="Q340" s="67" t="s">
        <v>21</v>
      </c>
      <c r="R340" s="60" t="s">
        <v>12</v>
      </c>
      <c r="S340" s="68" t="s">
        <v>11</v>
      </c>
      <c r="T340" s="60"/>
      <c r="U340" s="69"/>
      <c r="V340" s="70">
        <f>IF(X340&lt;95,"",X340)</f>
        <v>97</v>
      </c>
      <c r="W340" s="2"/>
      <c r="X340" s="5">
        <f>IFERROR(ROUNDDOWN(N340/P340*100,0),"")</f>
        <v>97</v>
      </c>
    </row>
    <row r="341" spans="1:24" ht="24" customHeight="1" x14ac:dyDescent="0.2">
      <c r="A341" s="10"/>
      <c r="B341" s="9"/>
      <c r="C341" s="8"/>
      <c r="D341" s="59" t="s">
        <v>70</v>
      </c>
      <c r="E341" s="60" t="s">
        <v>18</v>
      </c>
      <c r="F341" s="61">
        <v>2.9990000000000001</v>
      </c>
      <c r="G341" s="60" t="s">
        <v>17</v>
      </c>
      <c r="H341" s="60" t="s">
        <v>16</v>
      </c>
      <c r="I341" s="60" t="s">
        <v>15</v>
      </c>
      <c r="J341" s="62">
        <v>2496</v>
      </c>
      <c r="K341" s="62">
        <v>4661</v>
      </c>
      <c r="L341" s="60">
        <v>2000</v>
      </c>
      <c r="M341" s="63" t="s">
        <v>14</v>
      </c>
      <c r="N341" s="64">
        <v>11.37</v>
      </c>
      <c r="O341" s="65">
        <f>IF(N341&gt;0,1/N341*37.7*68.6,"")</f>
        <v>227.45998240985048</v>
      </c>
      <c r="P341" s="66">
        <v>11.93</v>
      </c>
      <c r="Q341" s="67" t="s">
        <v>21</v>
      </c>
      <c r="R341" s="60" t="s">
        <v>12</v>
      </c>
      <c r="S341" s="68" t="s">
        <v>11</v>
      </c>
      <c r="T341" s="60"/>
      <c r="U341" s="69"/>
      <c r="V341" s="70">
        <f>IF(X341&lt;95,"",X341)</f>
        <v>95</v>
      </c>
      <c r="W341" s="2"/>
      <c r="X341" s="5">
        <f>IFERROR(ROUNDDOWN(N341/P341*100,0),"")</f>
        <v>95</v>
      </c>
    </row>
    <row r="342" spans="1:24" ht="24" customHeight="1" x14ac:dyDescent="0.2">
      <c r="A342" s="10"/>
      <c r="B342" s="9"/>
      <c r="C342" s="8"/>
      <c r="D342" s="59" t="s">
        <v>70</v>
      </c>
      <c r="E342" s="60" t="s">
        <v>18</v>
      </c>
      <c r="F342" s="61">
        <v>2.9990000000000001</v>
      </c>
      <c r="G342" s="60" t="s">
        <v>17</v>
      </c>
      <c r="H342" s="60" t="s">
        <v>16</v>
      </c>
      <c r="I342" s="60" t="s">
        <v>15</v>
      </c>
      <c r="J342" s="62">
        <v>2496</v>
      </c>
      <c r="K342" s="62">
        <v>4661</v>
      </c>
      <c r="L342" s="60">
        <v>2000</v>
      </c>
      <c r="M342" s="63" t="s">
        <v>14</v>
      </c>
      <c r="N342" s="64">
        <v>11.36</v>
      </c>
      <c r="O342" s="65">
        <f>IF(N342&gt;0,1/N342*37.7*68.6,"")</f>
        <v>227.66021126760566</v>
      </c>
      <c r="P342" s="66">
        <v>11.93</v>
      </c>
      <c r="Q342" s="67" t="s">
        <v>13</v>
      </c>
      <c r="R342" s="60" t="s">
        <v>12</v>
      </c>
      <c r="S342" s="68" t="s">
        <v>11</v>
      </c>
      <c r="T342" s="60"/>
      <c r="U342" s="69"/>
      <c r="V342" s="70">
        <f>IF(X342&lt;95,"",X342)</f>
        <v>95</v>
      </c>
      <c r="X342" s="5">
        <f>IFERROR(ROUNDDOWN(N342/P342*100,0),"")</f>
        <v>95</v>
      </c>
    </row>
    <row r="343" spans="1:24" ht="24" customHeight="1" x14ac:dyDescent="0.2">
      <c r="A343" s="10"/>
      <c r="B343" s="9"/>
      <c r="C343" s="8"/>
      <c r="D343" s="59" t="s">
        <v>70</v>
      </c>
      <c r="E343" s="60" t="s">
        <v>18</v>
      </c>
      <c r="F343" s="61">
        <v>2.9990000000000001</v>
      </c>
      <c r="G343" s="60" t="s">
        <v>17</v>
      </c>
      <c r="H343" s="60" t="s">
        <v>16</v>
      </c>
      <c r="I343" s="60" t="s">
        <v>15</v>
      </c>
      <c r="J343" s="62">
        <v>2496</v>
      </c>
      <c r="K343" s="62">
        <v>4661</v>
      </c>
      <c r="L343" s="60">
        <v>2000</v>
      </c>
      <c r="M343" s="63" t="s">
        <v>14</v>
      </c>
      <c r="N343" s="64">
        <v>11.01</v>
      </c>
      <c r="O343" s="65">
        <f>IF(N343&gt;0,1/N343*37.7*68.6,"")</f>
        <v>234.89736603088102</v>
      </c>
      <c r="P343" s="66">
        <v>11.93</v>
      </c>
      <c r="Q343" s="67" t="s">
        <v>13</v>
      </c>
      <c r="R343" s="60" t="s">
        <v>12</v>
      </c>
      <c r="S343" s="68" t="s">
        <v>11</v>
      </c>
      <c r="T343" s="60"/>
      <c r="U343" s="69"/>
      <c r="V343" s="70" t="str">
        <f>IF(X343&lt;95,"",X343)</f>
        <v/>
      </c>
      <c r="X343" s="5">
        <f>IFERROR(ROUNDDOWN(N343/P343*100,0),"")</f>
        <v>92</v>
      </c>
    </row>
    <row r="344" spans="1:24" ht="24" customHeight="1" x14ac:dyDescent="0.2">
      <c r="A344" s="10"/>
      <c r="B344" s="9"/>
      <c r="C344" s="8"/>
      <c r="D344" s="59" t="s">
        <v>70</v>
      </c>
      <c r="E344" s="60" t="s">
        <v>18</v>
      </c>
      <c r="F344" s="61">
        <v>2.9990000000000001</v>
      </c>
      <c r="G344" s="60" t="s">
        <v>17</v>
      </c>
      <c r="H344" s="60" t="s">
        <v>16</v>
      </c>
      <c r="I344" s="60" t="s">
        <v>15</v>
      </c>
      <c r="J344" s="62">
        <v>2750</v>
      </c>
      <c r="K344" s="62">
        <v>5914</v>
      </c>
      <c r="L344" s="60">
        <v>2999</v>
      </c>
      <c r="M344" s="63" t="s">
        <v>14</v>
      </c>
      <c r="N344" s="64">
        <v>10.31</v>
      </c>
      <c r="O344" s="65">
        <f>IF(N344&gt;0,1/N344*37.7*68.6,"")</f>
        <v>250.84578079534433</v>
      </c>
      <c r="P344" s="66">
        <v>10.59</v>
      </c>
      <c r="Q344" s="67" t="s">
        <v>21</v>
      </c>
      <c r="R344" s="60" t="s">
        <v>12</v>
      </c>
      <c r="S344" s="68" t="s">
        <v>11</v>
      </c>
      <c r="T344" s="60"/>
      <c r="U344" s="69"/>
      <c r="V344" s="70">
        <f>IF(X344&lt;95,"",X344)</f>
        <v>97</v>
      </c>
      <c r="W344" s="2"/>
      <c r="X344" s="5">
        <f>IFERROR(ROUNDDOWN(N344/P344*100,0),"")</f>
        <v>97</v>
      </c>
    </row>
    <row r="345" spans="1:24" ht="24" customHeight="1" x14ac:dyDescent="0.2">
      <c r="A345" s="10"/>
      <c r="B345" s="9"/>
      <c r="C345" s="8"/>
      <c r="D345" s="59" t="s">
        <v>70</v>
      </c>
      <c r="E345" s="60" t="s">
        <v>18</v>
      </c>
      <c r="F345" s="61">
        <v>2.9990000000000001</v>
      </c>
      <c r="G345" s="60" t="s">
        <v>17</v>
      </c>
      <c r="H345" s="60" t="s">
        <v>16</v>
      </c>
      <c r="I345" s="60" t="s">
        <v>15</v>
      </c>
      <c r="J345" s="62">
        <v>2750</v>
      </c>
      <c r="K345" s="62">
        <v>5914</v>
      </c>
      <c r="L345" s="60">
        <v>2999</v>
      </c>
      <c r="M345" s="63" t="s">
        <v>14</v>
      </c>
      <c r="N345" s="64">
        <v>10.11</v>
      </c>
      <c r="O345" s="65">
        <f>IF(N345&gt;0,1/N345*37.7*68.6,"")</f>
        <v>255.80811078140457</v>
      </c>
      <c r="P345" s="66">
        <v>10.59</v>
      </c>
      <c r="Q345" s="67" t="s">
        <v>21</v>
      </c>
      <c r="R345" s="60" t="s">
        <v>12</v>
      </c>
      <c r="S345" s="68" t="s">
        <v>11</v>
      </c>
      <c r="T345" s="60"/>
      <c r="U345" s="69"/>
      <c r="V345" s="70">
        <f>IF(X345&lt;95,"",X345)</f>
        <v>95</v>
      </c>
      <c r="W345" s="2"/>
      <c r="X345" s="5">
        <f>IFERROR(ROUNDDOWN(N345/P345*100,0),"")</f>
        <v>95</v>
      </c>
    </row>
    <row r="346" spans="1:24" ht="24" customHeight="1" x14ac:dyDescent="0.2">
      <c r="A346" s="10"/>
      <c r="B346" s="9"/>
      <c r="C346" s="8"/>
      <c r="D346" s="59" t="s">
        <v>70</v>
      </c>
      <c r="E346" s="60" t="s">
        <v>18</v>
      </c>
      <c r="F346" s="61">
        <v>2.9990000000000001</v>
      </c>
      <c r="G346" s="60" t="s">
        <v>17</v>
      </c>
      <c r="H346" s="60" t="s">
        <v>16</v>
      </c>
      <c r="I346" s="60" t="s">
        <v>15</v>
      </c>
      <c r="J346" s="62">
        <v>2750</v>
      </c>
      <c r="K346" s="62">
        <v>5914</v>
      </c>
      <c r="L346" s="60">
        <v>2999</v>
      </c>
      <c r="M346" s="63" t="s">
        <v>14</v>
      </c>
      <c r="N346" s="64">
        <v>9.9600000000000009</v>
      </c>
      <c r="O346" s="65">
        <f>IF(N346&gt;0,1/N346*37.7*68.6,"")</f>
        <v>259.66064257028108</v>
      </c>
      <c r="P346" s="66">
        <v>10.59</v>
      </c>
      <c r="Q346" s="67" t="s">
        <v>13</v>
      </c>
      <c r="R346" s="60" t="s">
        <v>12</v>
      </c>
      <c r="S346" s="68" t="s">
        <v>11</v>
      </c>
      <c r="T346" s="60"/>
      <c r="U346" s="69"/>
      <c r="V346" s="70" t="str">
        <f>IF(X346&lt;95,"",X346)</f>
        <v/>
      </c>
      <c r="X346" s="5">
        <f>IFERROR(ROUNDDOWN(N346/P346*100,0),"")</f>
        <v>94</v>
      </c>
    </row>
    <row r="347" spans="1:24" ht="24" customHeight="1" x14ac:dyDescent="0.2">
      <c r="A347" s="10"/>
      <c r="B347" s="9"/>
      <c r="C347" s="8"/>
      <c r="D347" s="59" t="s">
        <v>70</v>
      </c>
      <c r="E347" s="60" t="s">
        <v>18</v>
      </c>
      <c r="F347" s="61">
        <v>2.9990000000000001</v>
      </c>
      <c r="G347" s="60" t="s">
        <v>17</v>
      </c>
      <c r="H347" s="60" t="s">
        <v>16</v>
      </c>
      <c r="I347" s="60" t="s">
        <v>15</v>
      </c>
      <c r="J347" s="62">
        <v>2750</v>
      </c>
      <c r="K347" s="62">
        <v>5914</v>
      </c>
      <c r="L347" s="60">
        <v>2999</v>
      </c>
      <c r="M347" s="63" t="s">
        <v>14</v>
      </c>
      <c r="N347" s="64">
        <v>9.84</v>
      </c>
      <c r="O347" s="65">
        <f>IF(N347&gt;0,1/N347*37.7*68.6,"")</f>
        <v>262.82723577235771</v>
      </c>
      <c r="P347" s="66">
        <v>10.59</v>
      </c>
      <c r="Q347" s="67" t="s">
        <v>13</v>
      </c>
      <c r="R347" s="60" t="s">
        <v>12</v>
      </c>
      <c r="S347" s="68" t="s">
        <v>11</v>
      </c>
      <c r="T347" s="60"/>
      <c r="U347" s="69"/>
      <c r="V347" s="70" t="str">
        <f>IF(X347&lt;95,"",X347)</f>
        <v/>
      </c>
      <c r="X347" s="5">
        <f>IFERROR(ROUNDDOWN(N347/P347*100,0),"")</f>
        <v>92</v>
      </c>
    </row>
    <row r="348" spans="1:24" ht="24" customHeight="1" x14ac:dyDescent="0.2">
      <c r="A348" s="10"/>
      <c r="B348" s="9"/>
      <c r="C348" s="8"/>
      <c r="D348" s="59" t="s">
        <v>70</v>
      </c>
      <c r="E348" s="60" t="s">
        <v>18</v>
      </c>
      <c r="F348" s="61">
        <v>2.9990000000000001</v>
      </c>
      <c r="G348" s="60" t="s">
        <v>17</v>
      </c>
      <c r="H348" s="60" t="s">
        <v>16</v>
      </c>
      <c r="I348" s="60" t="s">
        <v>15</v>
      </c>
      <c r="J348" s="62">
        <v>2913</v>
      </c>
      <c r="K348" s="62">
        <v>6715</v>
      </c>
      <c r="L348" s="60">
        <v>3637</v>
      </c>
      <c r="M348" s="63" t="s">
        <v>14</v>
      </c>
      <c r="N348" s="64">
        <v>9.07</v>
      </c>
      <c r="O348" s="65">
        <f>IF(N348&gt;0,1/N348*37.7*68.6,"")</f>
        <v>285.14002205071665</v>
      </c>
      <c r="P348" s="66">
        <v>9.91</v>
      </c>
      <c r="Q348" s="67" t="s">
        <v>21</v>
      </c>
      <c r="R348" s="60" t="s">
        <v>12</v>
      </c>
      <c r="S348" s="68" t="s">
        <v>11</v>
      </c>
      <c r="T348" s="60"/>
      <c r="U348" s="69"/>
      <c r="V348" s="70" t="str">
        <f>IF(X348&lt;95,"",X348)</f>
        <v/>
      </c>
      <c r="W348" s="2"/>
      <c r="X348" s="5">
        <f>IFERROR(ROUNDDOWN(N348/P348*100,0),"")</f>
        <v>91</v>
      </c>
    </row>
    <row r="349" spans="1:24" ht="24" customHeight="1" x14ac:dyDescent="0.2">
      <c r="A349" s="10"/>
      <c r="B349" s="9"/>
      <c r="C349" s="8"/>
      <c r="D349" s="59" t="s">
        <v>70</v>
      </c>
      <c r="E349" s="60" t="s">
        <v>18</v>
      </c>
      <c r="F349" s="61">
        <v>2.9990000000000001</v>
      </c>
      <c r="G349" s="60" t="s">
        <v>17</v>
      </c>
      <c r="H349" s="60" t="s">
        <v>16</v>
      </c>
      <c r="I349" s="60" t="s">
        <v>15</v>
      </c>
      <c r="J349" s="62">
        <v>2913</v>
      </c>
      <c r="K349" s="62">
        <v>6715</v>
      </c>
      <c r="L349" s="60">
        <v>3637</v>
      </c>
      <c r="M349" s="63" t="s">
        <v>14</v>
      </c>
      <c r="N349" s="64">
        <v>8.93</v>
      </c>
      <c r="O349" s="65">
        <f>IF(N349&gt;0,1/N349*37.7*68.6,"")</f>
        <v>289.61030235162377</v>
      </c>
      <c r="P349" s="66">
        <v>9.91</v>
      </c>
      <c r="Q349" s="67" t="s">
        <v>21</v>
      </c>
      <c r="R349" s="60" t="s">
        <v>12</v>
      </c>
      <c r="S349" s="68" t="s">
        <v>11</v>
      </c>
      <c r="T349" s="60"/>
      <c r="U349" s="69"/>
      <c r="V349" s="70" t="str">
        <f>IF(X349&lt;95,"",X349)</f>
        <v/>
      </c>
      <c r="W349" s="2"/>
      <c r="X349" s="5">
        <f>IFERROR(ROUNDDOWN(N349/P349*100,0),"")</f>
        <v>90</v>
      </c>
    </row>
    <row r="350" spans="1:24" ht="24" customHeight="1" x14ac:dyDescent="0.2">
      <c r="A350" s="10"/>
      <c r="B350" s="9"/>
      <c r="C350" s="8"/>
      <c r="D350" s="59" t="s">
        <v>69</v>
      </c>
      <c r="E350" s="60" t="s">
        <v>18</v>
      </c>
      <c r="F350" s="61">
        <v>2.9990000000000001</v>
      </c>
      <c r="G350" s="60" t="s">
        <v>17</v>
      </c>
      <c r="H350" s="60" t="s">
        <v>16</v>
      </c>
      <c r="I350" s="60" t="s">
        <v>15</v>
      </c>
      <c r="J350" s="62">
        <v>2496</v>
      </c>
      <c r="K350" s="62">
        <v>4661</v>
      </c>
      <c r="L350" s="60">
        <v>2000</v>
      </c>
      <c r="M350" s="63" t="s">
        <v>14</v>
      </c>
      <c r="N350" s="64">
        <v>11.58</v>
      </c>
      <c r="O350" s="65">
        <f>IF(N350&gt;0,1/N350*37.7*68.6,"")</f>
        <v>223.33506044905008</v>
      </c>
      <c r="P350" s="66">
        <v>11.93</v>
      </c>
      <c r="Q350" s="67" t="s">
        <v>21</v>
      </c>
      <c r="R350" s="60" t="s">
        <v>12</v>
      </c>
      <c r="S350" s="68" t="s">
        <v>11</v>
      </c>
      <c r="T350" s="60"/>
      <c r="U350" s="69"/>
      <c r="V350" s="70">
        <f>IF(X350&lt;95,"",X350)</f>
        <v>97</v>
      </c>
      <c r="W350" s="2"/>
      <c r="X350" s="5">
        <f>IFERROR(ROUNDDOWN(N350/P350*100,0),"")</f>
        <v>97</v>
      </c>
    </row>
    <row r="351" spans="1:24" ht="24" customHeight="1" x14ac:dyDescent="0.2">
      <c r="A351" s="10"/>
      <c r="B351" s="9"/>
      <c r="C351" s="8"/>
      <c r="D351" s="59" t="s">
        <v>69</v>
      </c>
      <c r="E351" s="60" t="s">
        <v>18</v>
      </c>
      <c r="F351" s="61">
        <v>2.9990000000000001</v>
      </c>
      <c r="G351" s="60" t="s">
        <v>17</v>
      </c>
      <c r="H351" s="60" t="s">
        <v>16</v>
      </c>
      <c r="I351" s="60" t="s">
        <v>15</v>
      </c>
      <c r="J351" s="62">
        <v>2496</v>
      </c>
      <c r="K351" s="62">
        <v>4661</v>
      </c>
      <c r="L351" s="60">
        <v>2000</v>
      </c>
      <c r="M351" s="63" t="s">
        <v>14</v>
      </c>
      <c r="N351" s="64">
        <v>11.37</v>
      </c>
      <c r="O351" s="65">
        <f>IF(N351&gt;0,1/N351*37.7*68.6,"")</f>
        <v>227.45998240985048</v>
      </c>
      <c r="P351" s="66">
        <v>11.93</v>
      </c>
      <c r="Q351" s="67" t="s">
        <v>21</v>
      </c>
      <c r="R351" s="60" t="s">
        <v>12</v>
      </c>
      <c r="S351" s="68" t="s">
        <v>11</v>
      </c>
      <c r="T351" s="60"/>
      <c r="U351" s="69"/>
      <c r="V351" s="70">
        <f>IF(X351&lt;95,"",X351)</f>
        <v>95</v>
      </c>
      <c r="W351" s="2"/>
      <c r="X351" s="5">
        <f>IFERROR(ROUNDDOWN(N351/P351*100,0),"")</f>
        <v>95</v>
      </c>
    </row>
    <row r="352" spans="1:24" ht="24" customHeight="1" x14ac:dyDescent="0.2">
      <c r="A352" s="10"/>
      <c r="B352" s="9"/>
      <c r="C352" s="8"/>
      <c r="D352" s="59" t="s">
        <v>69</v>
      </c>
      <c r="E352" s="60" t="s">
        <v>18</v>
      </c>
      <c r="F352" s="61">
        <v>2.9990000000000001</v>
      </c>
      <c r="G352" s="60" t="s">
        <v>17</v>
      </c>
      <c r="H352" s="60" t="s">
        <v>16</v>
      </c>
      <c r="I352" s="60" t="s">
        <v>15</v>
      </c>
      <c r="J352" s="62">
        <v>2496</v>
      </c>
      <c r="K352" s="62">
        <v>4661</v>
      </c>
      <c r="L352" s="60">
        <v>2000</v>
      </c>
      <c r="M352" s="63" t="s">
        <v>14</v>
      </c>
      <c r="N352" s="64">
        <v>11.36</v>
      </c>
      <c r="O352" s="65">
        <f>IF(N352&gt;0,1/N352*37.7*68.6,"")</f>
        <v>227.66021126760566</v>
      </c>
      <c r="P352" s="66">
        <v>11.93</v>
      </c>
      <c r="Q352" s="67" t="s">
        <v>13</v>
      </c>
      <c r="R352" s="60" t="s">
        <v>12</v>
      </c>
      <c r="S352" s="68" t="s">
        <v>11</v>
      </c>
      <c r="T352" s="60"/>
      <c r="U352" s="69"/>
      <c r="V352" s="70">
        <f>IF(X352&lt;95,"",X352)</f>
        <v>95</v>
      </c>
      <c r="X352" s="5">
        <f>IFERROR(ROUNDDOWN(N352/P352*100,0),"")</f>
        <v>95</v>
      </c>
    </row>
    <row r="353" spans="1:24" ht="24" customHeight="1" x14ac:dyDescent="0.2">
      <c r="A353" s="10"/>
      <c r="B353" s="9"/>
      <c r="C353" s="8"/>
      <c r="D353" s="59" t="s">
        <v>69</v>
      </c>
      <c r="E353" s="60" t="s">
        <v>18</v>
      </c>
      <c r="F353" s="61">
        <v>2.9990000000000001</v>
      </c>
      <c r="G353" s="60" t="s">
        <v>17</v>
      </c>
      <c r="H353" s="60" t="s">
        <v>16</v>
      </c>
      <c r="I353" s="60" t="s">
        <v>15</v>
      </c>
      <c r="J353" s="62">
        <v>2496</v>
      </c>
      <c r="K353" s="62">
        <v>4661</v>
      </c>
      <c r="L353" s="60">
        <v>2000</v>
      </c>
      <c r="M353" s="63" t="s">
        <v>14</v>
      </c>
      <c r="N353" s="64">
        <v>11.01</v>
      </c>
      <c r="O353" s="65">
        <f>IF(N353&gt;0,1/N353*37.7*68.6,"")</f>
        <v>234.89736603088102</v>
      </c>
      <c r="P353" s="66">
        <v>11.93</v>
      </c>
      <c r="Q353" s="67" t="s">
        <v>13</v>
      </c>
      <c r="R353" s="60" t="s">
        <v>12</v>
      </c>
      <c r="S353" s="68" t="s">
        <v>11</v>
      </c>
      <c r="T353" s="60"/>
      <c r="U353" s="69"/>
      <c r="V353" s="70" t="str">
        <f>IF(X353&lt;95,"",X353)</f>
        <v/>
      </c>
      <c r="X353" s="5">
        <f>IFERROR(ROUNDDOWN(N353/P353*100,0),"")</f>
        <v>92</v>
      </c>
    </row>
    <row r="354" spans="1:24" ht="24" customHeight="1" x14ac:dyDescent="0.2">
      <c r="A354" s="10"/>
      <c r="B354" s="9"/>
      <c r="C354" s="8"/>
      <c r="D354" s="59" t="s">
        <v>69</v>
      </c>
      <c r="E354" s="60" t="s">
        <v>18</v>
      </c>
      <c r="F354" s="61">
        <v>2.9990000000000001</v>
      </c>
      <c r="G354" s="60" t="s">
        <v>17</v>
      </c>
      <c r="H354" s="60" t="s">
        <v>16</v>
      </c>
      <c r="I354" s="60" t="s">
        <v>15</v>
      </c>
      <c r="J354" s="62">
        <v>2750</v>
      </c>
      <c r="K354" s="62">
        <v>5914</v>
      </c>
      <c r="L354" s="60">
        <v>2999</v>
      </c>
      <c r="M354" s="63" t="s">
        <v>14</v>
      </c>
      <c r="N354" s="64">
        <v>10.31</v>
      </c>
      <c r="O354" s="65">
        <f>IF(N354&gt;0,1/N354*37.7*68.6,"")</f>
        <v>250.84578079534433</v>
      </c>
      <c r="P354" s="66">
        <v>10.59</v>
      </c>
      <c r="Q354" s="67" t="s">
        <v>21</v>
      </c>
      <c r="R354" s="60" t="s">
        <v>12</v>
      </c>
      <c r="S354" s="68" t="s">
        <v>11</v>
      </c>
      <c r="T354" s="60"/>
      <c r="U354" s="69"/>
      <c r="V354" s="70">
        <f>IF(X354&lt;95,"",X354)</f>
        <v>97</v>
      </c>
      <c r="W354" s="2"/>
      <c r="X354" s="5">
        <f>IFERROR(ROUNDDOWN(N354/P354*100,0),"")</f>
        <v>97</v>
      </c>
    </row>
    <row r="355" spans="1:24" ht="24" customHeight="1" x14ac:dyDescent="0.2">
      <c r="A355" s="10"/>
      <c r="B355" s="9"/>
      <c r="C355" s="8"/>
      <c r="D355" s="59" t="s">
        <v>69</v>
      </c>
      <c r="E355" s="60" t="s">
        <v>18</v>
      </c>
      <c r="F355" s="61">
        <v>2.9990000000000001</v>
      </c>
      <c r="G355" s="60" t="s">
        <v>25</v>
      </c>
      <c r="H355" s="60" t="s">
        <v>24</v>
      </c>
      <c r="I355" s="60" t="s">
        <v>15</v>
      </c>
      <c r="J355" s="62">
        <v>2750</v>
      </c>
      <c r="K355" s="62">
        <v>5914</v>
      </c>
      <c r="L355" s="60">
        <v>2999</v>
      </c>
      <c r="M355" s="63" t="s">
        <v>14</v>
      </c>
      <c r="N355" s="64">
        <v>10.28</v>
      </c>
      <c r="O355" s="65">
        <f>IF(N355&gt;0,1/N355*37.7*68.6,"")</f>
        <v>251.57782101167314</v>
      </c>
      <c r="P355" s="66">
        <v>10.59</v>
      </c>
      <c r="Q355" s="67" t="s">
        <v>21</v>
      </c>
      <c r="R355" s="60" t="s">
        <v>12</v>
      </c>
      <c r="S355" s="68" t="s">
        <v>11</v>
      </c>
      <c r="T355" s="60"/>
      <c r="U355" s="69"/>
      <c r="V355" s="70">
        <f>IF(X355&lt;95,"",X355)</f>
        <v>97</v>
      </c>
      <c r="W355" s="2"/>
      <c r="X355" s="5">
        <f>IFERROR(ROUNDDOWN(N355/P355*100,0),"")</f>
        <v>97</v>
      </c>
    </row>
    <row r="356" spans="1:24" ht="24" customHeight="1" x14ac:dyDescent="0.2">
      <c r="A356" s="10"/>
      <c r="B356" s="9"/>
      <c r="C356" s="8"/>
      <c r="D356" s="59" t="s">
        <v>69</v>
      </c>
      <c r="E356" s="60" t="s">
        <v>18</v>
      </c>
      <c r="F356" s="61">
        <v>2.9990000000000001</v>
      </c>
      <c r="G356" s="60" t="s">
        <v>17</v>
      </c>
      <c r="H356" s="60" t="s">
        <v>16</v>
      </c>
      <c r="I356" s="60" t="s">
        <v>15</v>
      </c>
      <c r="J356" s="62">
        <v>2750</v>
      </c>
      <c r="K356" s="62">
        <v>5914</v>
      </c>
      <c r="L356" s="60">
        <v>2999</v>
      </c>
      <c r="M356" s="63" t="s">
        <v>14</v>
      </c>
      <c r="N356" s="64">
        <v>10.11</v>
      </c>
      <c r="O356" s="65">
        <f>IF(N356&gt;0,1/N356*37.7*68.6,"")</f>
        <v>255.80811078140457</v>
      </c>
      <c r="P356" s="66">
        <v>10.59</v>
      </c>
      <c r="Q356" s="67" t="s">
        <v>21</v>
      </c>
      <c r="R356" s="60" t="s">
        <v>12</v>
      </c>
      <c r="S356" s="68" t="s">
        <v>11</v>
      </c>
      <c r="T356" s="60"/>
      <c r="U356" s="69"/>
      <c r="V356" s="70">
        <f>IF(X356&lt;95,"",X356)</f>
        <v>95</v>
      </c>
      <c r="W356" s="2"/>
      <c r="X356" s="5">
        <f>IFERROR(ROUNDDOWN(N356/P356*100,0),"")</f>
        <v>95</v>
      </c>
    </row>
    <row r="357" spans="1:24" ht="24" customHeight="1" x14ac:dyDescent="0.2">
      <c r="A357" s="10"/>
      <c r="B357" s="9"/>
      <c r="C357" s="8"/>
      <c r="D357" s="59" t="s">
        <v>69</v>
      </c>
      <c r="E357" s="60" t="s">
        <v>18</v>
      </c>
      <c r="F357" s="61">
        <v>2.9990000000000001</v>
      </c>
      <c r="G357" s="60" t="s">
        <v>25</v>
      </c>
      <c r="H357" s="60" t="s">
        <v>24</v>
      </c>
      <c r="I357" s="60" t="s">
        <v>15</v>
      </c>
      <c r="J357" s="62">
        <v>2750</v>
      </c>
      <c r="K357" s="62">
        <v>5914</v>
      </c>
      <c r="L357" s="60">
        <v>2999</v>
      </c>
      <c r="M357" s="63" t="s">
        <v>14</v>
      </c>
      <c r="N357" s="64">
        <v>10.08</v>
      </c>
      <c r="O357" s="65">
        <f>IF(N357&gt;0,1/N357*37.7*68.6,"")</f>
        <v>256.5694444444444</v>
      </c>
      <c r="P357" s="66">
        <v>10.59</v>
      </c>
      <c r="Q357" s="67" t="s">
        <v>21</v>
      </c>
      <c r="R357" s="60" t="s">
        <v>12</v>
      </c>
      <c r="S357" s="68" t="s">
        <v>11</v>
      </c>
      <c r="T357" s="60"/>
      <c r="U357" s="69"/>
      <c r="V357" s="70">
        <f>IF(X357&lt;95,"",X357)</f>
        <v>95</v>
      </c>
      <c r="W357" s="2"/>
      <c r="X357" s="5">
        <f>IFERROR(ROUNDDOWN(N357/P357*100,0),"")</f>
        <v>95</v>
      </c>
    </row>
    <row r="358" spans="1:24" ht="24" customHeight="1" x14ac:dyDescent="0.2">
      <c r="A358" s="10"/>
      <c r="B358" s="9"/>
      <c r="C358" s="8"/>
      <c r="D358" s="59" t="s">
        <v>69</v>
      </c>
      <c r="E358" s="60" t="s">
        <v>18</v>
      </c>
      <c r="F358" s="61">
        <v>2.9990000000000001</v>
      </c>
      <c r="G358" s="60" t="s">
        <v>25</v>
      </c>
      <c r="H358" s="60" t="s">
        <v>24</v>
      </c>
      <c r="I358" s="60" t="s">
        <v>15</v>
      </c>
      <c r="J358" s="62">
        <v>2750</v>
      </c>
      <c r="K358" s="62">
        <v>5914</v>
      </c>
      <c r="L358" s="60">
        <v>2999</v>
      </c>
      <c r="M358" s="63" t="s">
        <v>14</v>
      </c>
      <c r="N358" s="64">
        <v>10.050000000000001</v>
      </c>
      <c r="O358" s="65">
        <f>IF(N358&gt;0,1/N358*37.7*68.6,"")</f>
        <v>257.33532338308459</v>
      </c>
      <c r="P358" s="66">
        <v>10.59</v>
      </c>
      <c r="Q358" s="67" t="s">
        <v>13</v>
      </c>
      <c r="R358" s="60" t="s">
        <v>12</v>
      </c>
      <c r="S358" s="68" t="s">
        <v>11</v>
      </c>
      <c r="T358" s="60"/>
      <c r="U358" s="69"/>
      <c r="V358" s="70" t="str">
        <f>IF(X358&lt;95,"",X358)</f>
        <v/>
      </c>
      <c r="X358" s="5">
        <f>IFERROR(ROUNDDOWN(N358/P358*100,0),"")</f>
        <v>94</v>
      </c>
    </row>
    <row r="359" spans="1:24" ht="24" customHeight="1" x14ac:dyDescent="0.2">
      <c r="A359" s="10"/>
      <c r="B359" s="9"/>
      <c r="C359" s="8"/>
      <c r="D359" s="59" t="s">
        <v>69</v>
      </c>
      <c r="E359" s="60" t="s">
        <v>18</v>
      </c>
      <c r="F359" s="61">
        <v>2.9990000000000001</v>
      </c>
      <c r="G359" s="60" t="s">
        <v>17</v>
      </c>
      <c r="H359" s="60" t="s">
        <v>16</v>
      </c>
      <c r="I359" s="60" t="s">
        <v>15</v>
      </c>
      <c r="J359" s="62">
        <v>2750</v>
      </c>
      <c r="K359" s="62">
        <v>5914</v>
      </c>
      <c r="L359" s="60">
        <v>2999</v>
      </c>
      <c r="M359" s="63" t="s">
        <v>14</v>
      </c>
      <c r="N359" s="64">
        <v>9.9600000000000009</v>
      </c>
      <c r="O359" s="65">
        <f>IF(N359&gt;0,1/N359*37.7*68.6,"")</f>
        <v>259.66064257028108</v>
      </c>
      <c r="P359" s="66">
        <v>10.59</v>
      </c>
      <c r="Q359" s="67" t="s">
        <v>13</v>
      </c>
      <c r="R359" s="60" t="s">
        <v>12</v>
      </c>
      <c r="S359" s="68" t="s">
        <v>11</v>
      </c>
      <c r="T359" s="60"/>
      <c r="U359" s="69"/>
      <c r="V359" s="70" t="str">
        <f>IF(X359&lt;95,"",X359)</f>
        <v/>
      </c>
      <c r="X359" s="5">
        <f>IFERROR(ROUNDDOWN(N359/P359*100,0),"")</f>
        <v>94</v>
      </c>
    </row>
    <row r="360" spans="1:24" ht="24" customHeight="1" x14ac:dyDescent="0.2">
      <c r="A360" s="10"/>
      <c r="B360" s="9"/>
      <c r="C360" s="8"/>
      <c r="D360" s="59" t="s">
        <v>69</v>
      </c>
      <c r="E360" s="60" t="s">
        <v>18</v>
      </c>
      <c r="F360" s="61">
        <v>2.9990000000000001</v>
      </c>
      <c r="G360" s="60" t="s">
        <v>17</v>
      </c>
      <c r="H360" s="60" t="s">
        <v>16</v>
      </c>
      <c r="I360" s="60" t="s">
        <v>15</v>
      </c>
      <c r="J360" s="62">
        <v>2750</v>
      </c>
      <c r="K360" s="62">
        <v>5914</v>
      </c>
      <c r="L360" s="60">
        <v>2999</v>
      </c>
      <c r="M360" s="63" t="s">
        <v>14</v>
      </c>
      <c r="N360" s="64">
        <v>9.84</v>
      </c>
      <c r="O360" s="65">
        <f>IF(N360&gt;0,1/N360*37.7*68.6,"")</f>
        <v>262.82723577235771</v>
      </c>
      <c r="P360" s="66">
        <v>10.59</v>
      </c>
      <c r="Q360" s="67" t="s">
        <v>13</v>
      </c>
      <c r="R360" s="60" t="s">
        <v>12</v>
      </c>
      <c r="S360" s="68" t="s">
        <v>11</v>
      </c>
      <c r="T360" s="60"/>
      <c r="U360" s="69"/>
      <c r="V360" s="70" t="str">
        <f>IF(X360&lt;95,"",X360)</f>
        <v/>
      </c>
      <c r="X360" s="5">
        <f>IFERROR(ROUNDDOWN(N360/P360*100,0),"")</f>
        <v>92</v>
      </c>
    </row>
    <row r="361" spans="1:24" ht="24" customHeight="1" x14ac:dyDescent="0.2">
      <c r="A361" s="10"/>
      <c r="B361" s="9"/>
      <c r="C361" s="8"/>
      <c r="D361" s="59" t="s">
        <v>69</v>
      </c>
      <c r="E361" s="60" t="s">
        <v>18</v>
      </c>
      <c r="F361" s="61">
        <v>2.9990000000000001</v>
      </c>
      <c r="G361" s="60" t="s">
        <v>25</v>
      </c>
      <c r="H361" s="60" t="s">
        <v>24</v>
      </c>
      <c r="I361" s="60" t="s">
        <v>15</v>
      </c>
      <c r="J361" s="62">
        <v>2750</v>
      </c>
      <c r="K361" s="62">
        <v>5914</v>
      </c>
      <c r="L361" s="60">
        <v>2999</v>
      </c>
      <c r="M361" s="63" t="s">
        <v>14</v>
      </c>
      <c r="N361" s="64">
        <v>9.77</v>
      </c>
      <c r="O361" s="65">
        <f>IF(N361&gt;0,1/N361*37.7*68.6,"")</f>
        <v>264.71033776867966</v>
      </c>
      <c r="P361" s="66">
        <v>10.59</v>
      </c>
      <c r="Q361" s="67" t="s">
        <v>13</v>
      </c>
      <c r="R361" s="60" t="s">
        <v>12</v>
      </c>
      <c r="S361" s="68" t="s">
        <v>11</v>
      </c>
      <c r="T361" s="60"/>
      <c r="U361" s="69"/>
      <c r="V361" s="70" t="str">
        <f>IF(X361&lt;95,"",X361)</f>
        <v/>
      </c>
      <c r="X361" s="5">
        <f>IFERROR(ROUNDDOWN(N361/P361*100,0),"")</f>
        <v>92</v>
      </c>
    </row>
    <row r="362" spans="1:24" ht="24" customHeight="1" x14ac:dyDescent="0.2">
      <c r="A362" s="10"/>
      <c r="B362" s="9"/>
      <c r="C362" s="8"/>
      <c r="D362" s="59" t="s">
        <v>69</v>
      </c>
      <c r="E362" s="60" t="s">
        <v>18</v>
      </c>
      <c r="F362" s="61">
        <v>2.9990000000000001</v>
      </c>
      <c r="G362" s="60" t="s">
        <v>25</v>
      </c>
      <c r="H362" s="60" t="s">
        <v>24</v>
      </c>
      <c r="I362" s="60" t="s">
        <v>15</v>
      </c>
      <c r="J362" s="62">
        <v>2913</v>
      </c>
      <c r="K362" s="62">
        <v>6715</v>
      </c>
      <c r="L362" s="60">
        <v>3637</v>
      </c>
      <c r="M362" s="63" t="s">
        <v>14</v>
      </c>
      <c r="N362" s="64">
        <v>9.1199999999999992</v>
      </c>
      <c r="O362" s="65">
        <f>IF(N362&gt;0,1/N362*37.7*68.6,"")</f>
        <v>283.57675438596493</v>
      </c>
      <c r="P362" s="66">
        <v>9.91</v>
      </c>
      <c r="Q362" s="67" t="s">
        <v>21</v>
      </c>
      <c r="R362" s="60" t="s">
        <v>12</v>
      </c>
      <c r="S362" s="68" t="s">
        <v>11</v>
      </c>
      <c r="T362" s="60"/>
      <c r="U362" s="69"/>
      <c r="V362" s="70" t="str">
        <f>IF(X362&lt;95,"",X362)</f>
        <v/>
      </c>
      <c r="W362" s="2"/>
      <c r="X362" s="5">
        <f>IFERROR(ROUNDDOWN(N362/P362*100,0),"")</f>
        <v>92</v>
      </c>
    </row>
    <row r="363" spans="1:24" ht="24" customHeight="1" x14ac:dyDescent="0.2">
      <c r="A363" s="10"/>
      <c r="B363" s="9"/>
      <c r="C363" s="8"/>
      <c r="D363" s="59" t="s">
        <v>69</v>
      </c>
      <c r="E363" s="60" t="s">
        <v>18</v>
      </c>
      <c r="F363" s="61">
        <v>2.9990000000000001</v>
      </c>
      <c r="G363" s="60" t="s">
        <v>25</v>
      </c>
      <c r="H363" s="60" t="s">
        <v>24</v>
      </c>
      <c r="I363" s="60" t="s">
        <v>15</v>
      </c>
      <c r="J363" s="62">
        <v>2913</v>
      </c>
      <c r="K363" s="62">
        <v>6715</v>
      </c>
      <c r="L363" s="60">
        <v>3637</v>
      </c>
      <c r="M363" s="63" t="s">
        <v>14</v>
      </c>
      <c r="N363" s="64">
        <v>9.09</v>
      </c>
      <c r="O363" s="65">
        <f>IF(N363&gt;0,1/N363*37.7*68.6,"")</f>
        <v>284.51265126512652</v>
      </c>
      <c r="P363" s="66">
        <v>9.91</v>
      </c>
      <c r="Q363" s="67" t="s">
        <v>21</v>
      </c>
      <c r="R363" s="60" t="s">
        <v>12</v>
      </c>
      <c r="S363" s="68" t="s">
        <v>11</v>
      </c>
      <c r="T363" s="60"/>
      <c r="U363" s="69"/>
      <c r="V363" s="70" t="str">
        <f>IF(X363&lt;95,"",X363)</f>
        <v/>
      </c>
      <c r="W363" s="2"/>
      <c r="X363" s="5">
        <f>IFERROR(ROUNDDOWN(N363/P363*100,0),"")</f>
        <v>91</v>
      </c>
    </row>
    <row r="364" spans="1:24" ht="24" customHeight="1" x14ac:dyDescent="0.2">
      <c r="A364" s="10"/>
      <c r="B364" s="9"/>
      <c r="C364" s="8"/>
      <c r="D364" s="59" t="s">
        <v>69</v>
      </c>
      <c r="E364" s="60" t="s">
        <v>18</v>
      </c>
      <c r="F364" s="61">
        <v>2.9990000000000001</v>
      </c>
      <c r="G364" s="60" t="s">
        <v>17</v>
      </c>
      <c r="H364" s="60" t="s">
        <v>16</v>
      </c>
      <c r="I364" s="60" t="s">
        <v>15</v>
      </c>
      <c r="J364" s="62">
        <v>2913</v>
      </c>
      <c r="K364" s="62">
        <v>6715</v>
      </c>
      <c r="L364" s="60">
        <v>3637</v>
      </c>
      <c r="M364" s="63" t="s">
        <v>14</v>
      </c>
      <c r="N364" s="64">
        <v>9.07</v>
      </c>
      <c r="O364" s="65">
        <f>IF(N364&gt;0,1/N364*37.7*68.6,"")</f>
        <v>285.14002205071665</v>
      </c>
      <c r="P364" s="66">
        <v>9.91</v>
      </c>
      <c r="Q364" s="67" t="s">
        <v>21</v>
      </c>
      <c r="R364" s="60" t="s">
        <v>12</v>
      </c>
      <c r="S364" s="68" t="s">
        <v>11</v>
      </c>
      <c r="T364" s="60"/>
      <c r="U364" s="69"/>
      <c r="V364" s="70" t="str">
        <f>IF(X364&lt;95,"",X364)</f>
        <v/>
      </c>
      <c r="W364" s="2"/>
      <c r="X364" s="5">
        <f>IFERROR(ROUNDDOWN(N364/P364*100,0),"")</f>
        <v>91</v>
      </c>
    </row>
    <row r="365" spans="1:24" ht="24" customHeight="1" x14ac:dyDescent="0.2">
      <c r="A365" s="10"/>
      <c r="B365" s="9"/>
      <c r="C365" s="8"/>
      <c r="D365" s="59" t="s">
        <v>69</v>
      </c>
      <c r="E365" s="60" t="s">
        <v>18</v>
      </c>
      <c r="F365" s="61">
        <v>2.9990000000000001</v>
      </c>
      <c r="G365" s="60" t="s">
        <v>17</v>
      </c>
      <c r="H365" s="60" t="s">
        <v>16</v>
      </c>
      <c r="I365" s="60" t="s">
        <v>15</v>
      </c>
      <c r="J365" s="62">
        <v>2913</v>
      </c>
      <c r="K365" s="62">
        <v>6715</v>
      </c>
      <c r="L365" s="60">
        <v>3637</v>
      </c>
      <c r="M365" s="63" t="s">
        <v>14</v>
      </c>
      <c r="N365" s="64">
        <v>8.93</v>
      </c>
      <c r="O365" s="65">
        <f>IF(N365&gt;0,1/N365*37.7*68.6,"")</f>
        <v>289.61030235162377</v>
      </c>
      <c r="P365" s="66">
        <v>9.91</v>
      </c>
      <c r="Q365" s="67" t="s">
        <v>21</v>
      </c>
      <c r="R365" s="60" t="s">
        <v>12</v>
      </c>
      <c r="S365" s="68" t="s">
        <v>11</v>
      </c>
      <c r="T365" s="60"/>
      <c r="U365" s="69"/>
      <c r="V365" s="70" t="str">
        <f>IF(X365&lt;95,"",X365)</f>
        <v/>
      </c>
      <c r="W365" s="2"/>
      <c r="X365" s="5">
        <f>IFERROR(ROUNDDOWN(N365/P365*100,0),"")</f>
        <v>90</v>
      </c>
    </row>
    <row r="366" spans="1:24" ht="24" customHeight="1" x14ac:dyDescent="0.2">
      <c r="A366" s="10"/>
      <c r="B366" s="9"/>
      <c r="C366" s="8"/>
      <c r="D366" s="59" t="s">
        <v>68</v>
      </c>
      <c r="E366" s="60" t="s">
        <v>18</v>
      </c>
      <c r="F366" s="61">
        <v>2.9990000000000001</v>
      </c>
      <c r="G366" s="60" t="s">
        <v>17</v>
      </c>
      <c r="H366" s="60" t="s">
        <v>16</v>
      </c>
      <c r="I366" s="60" t="s">
        <v>15</v>
      </c>
      <c r="J366" s="62">
        <v>2496</v>
      </c>
      <c r="K366" s="62">
        <v>4661</v>
      </c>
      <c r="L366" s="60">
        <v>2000</v>
      </c>
      <c r="M366" s="63" t="s">
        <v>14</v>
      </c>
      <c r="N366" s="64">
        <v>11.58</v>
      </c>
      <c r="O366" s="65">
        <f>IF(N366&gt;0,1/N366*37.7*68.6,"")</f>
        <v>223.33506044905008</v>
      </c>
      <c r="P366" s="66">
        <v>11.93</v>
      </c>
      <c r="Q366" s="67" t="s">
        <v>21</v>
      </c>
      <c r="R366" s="60" t="s">
        <v>12</v>
      </c>
      <c r="S366" s="68" t="s">
        <v>11</v>
      </c>
      <c r="T366" s="60"/>
      <c r="U366" s="69"/>
      <c r="V366" s="70">
        <f>IF(X366&lt;95,"",X366)</f>
        <v>97</v>
      </c>
      <c r="W366" s="2"/>
      <c r="X366" s="5">
        <f>IFERROR(ROUNDDOWN(N366/P366*100,0),"")</f>
        <v>97</v>
      </c>
    </row>
    <row r="367" spans="1:24" ht="24" customHeight="1" x14ac:dyDescent="0.2">
      <c r="A367" s="10"/>
      <c r="B367" s="9"/>
      <c r="C367" s="8"/>
      <c r="D367" s="59" t="s">
        <v>68</v>
      </c>
      <c r="E367" s="60" t="s">
        <v>18</v>
      </c>
      <c r="F367" s="61">
        <v>2.9990000000000001</v>
      </c>
      <c r="G367" s="60" t="s">
        <v>17</v>
      </c>
      <c r="H367" s="60" t="s">
        <v>16</v>
      </c>
      <c r="I367" s="60" t="s">
        <v>15</v>
      </c>
      <c r="J367" s="62">
        <v>2496</v>
      </c>
      <c r="K367" s="62">
        <v>4661</v>
      </c>
      <c r="L367" s="60">
        <v>2000</v>
      </c>
      <c r="M367" s="63" t="s">
        <v>14</v>
      </c>
      <c r="N367" s="64">
        <v>11.37</v>
      </c>
      <c r="O367" s="65">
        <f>IF(N367&gt;0,1/N367*37.7*68.6,"")</f>
        <v>227.45998240985048</v>
      </c>
      <c r="P367" s="66">
        <v>11.93</v>
      </c>
      <c r="Q367" s="67" t="s">
        <v>21</v>
      </c>
      <c r="R367" s="60" t="s">
        <v>12</v>
      </c>
      <c r="S367" s="68" t="s">
        <v>11</v>
      </c>
      <c r="T367" s="60"/>
      <c r="U367" s="69"/>
      <c r="V367" s="70">
        <f>IF(X367&lt;95,"",X367)</f>
        <v>95</v>
      </c>
      <c r="W367" s="2"/>
      <c r="X367" s="5">
        <f>IFERROR(ROUNDDOWN(N367/P367*100,0),"")</f>
        <v>95</v>
      </c>
    </row>
    <row r="368" spans="1:24" ht="24" customHeight="1" x14ac:dyDescent="0.2">
      <c r="A368" s="10"/>
      <c r="B368" s="9"/>
      <c r="C368" s="8"/>
      <c r="D368" s="59" t="s">
        <v>68</v>
      </c>
      <c r="E368" s="60" t="s">
        <v>18</v>
      </c>
      <c r="F368" s="61">
        <v>2.9990000000000001</v>
      </c>
      <c r="G368" s="60" t="s">
        <v>17</v>
      </c>
      <c r="H368" s="60" t="s">
        <v>16</v>
      </c>
      <c r="I368" s="60" t="s">
        <v>15</v>
      </c>
      <c r="J368" s="62">
        <v>2496</v>
      </c>
      <c r="K368" s="62">
        <v>4661</v>
      </c>
      <c r="L368" s="60">
        <v>2000</v>
      </c>
      <c r="M368" s="63" t="s">
        <v>14</v>
      </c>
      <c r="N368" s="64">
        <v>11.36</v>
      </c>
      <c r="O368" s="65">
        <f>IF(N368&gt;0,1/N368*37.7*68.6,"")</f>
        <v>227.66021126760566</v>
      </c>
      <c r="P368" s="66">
        <v>11.93</v>
      </c>
      <c r="Q368" s="67" t="s">
        <v>13</v>
      </c>
      <c r="R368" s="60" t="s">
        <v>12</v>
      </c>
      <c r="S368" s="68" t="s">
        <v>11</v>
      </c>
      <c r="T368" s="60"/>
      <c r="U368" s="69"/>
      <c r="V368" s="70">
        <f>IF(X368&lt;95,"",X368)</f>
        <v>95</v>
      </c>
      <c r="X368" s="5">
        <f>IFERROR(ROUNDDOWN(N368/P368*100,0),"")</f>
        <v>95</v>
      </c>
    </row>
    <row r="369" spans="1:24" ht="24" customHeight="1" x14ac:dyDescent="0.2">
      <c r="A369" s="10"/>
      <c r="B369" s="9"/>
      <c r="C369" s="8"/>
      <c r="D369" s="59" t="s">
        <v>68</v>
      </c>
      <c r="E369" s="60" t="s">
        <v>18</v>
      </c>
      <c r="F369" s="61">
        <v>2.9990000000000001</v>
      </c>
      <c r="G369" s="60" t="s">
        <v>17</v>
      </c>
      <c r="H369" s="60" t="s">
        <v>16</v>
      </c>
      <c r="I369" s="60" t="s">
        <v>15</v>
      </c>
      <c r="J369" s="62">
        <v>2496</v>
      </c>
      <c r="K369" s="62">
        <v>4661</v>
      </c>
      <c r="L369" s="60">
        <v>2000</v>
      </c>
      <c r="M369" s="63" t="s">
        <v>14</v>
      </c>
      <c r="N369" s="64">
        <v>11.01</v>
      </c>
      <c r="O369" s="65">
        <f>IF(N369&gt;0,1/N369*37.7*68.6,"")</f>
        <v>234.89736603088102</v>
      </c>
      <c r="P369" s="66">
        <v>11.93</v>
      </c>
      <c r="Q369" s="67" t="s">
        <v>13</v>
      </c>
      <c r="R369" s="60" t="s">
        <v>12</v>
      </c>
      <c r="S369" s="68" t="s">
        <v>11</v>
      </c>
      <c r="T369" s="60"/>
      <c r="U369" s="69"/>
      <c r="V369" s="70" t="str">
        <f>IF(X369&lt;95,"",X369)</f>
        <v/>
      </c>
      <c r="X369" s="5">
        <f>IFERROR(ROUNDDOWN(N369/P369*100,0),"")</f>
        <v>92</v>
      </c>
    </row>
    <row r="370" spans="1:24" ht="24" customHeight="1" x14ac:dyDescent="0.2">
      <c r="A370" s="10"/>
      <c r="B370" s="9"/>
      <c r="C370" s="8"/>
      <c r="D370" s="59" t="s">
        <v>68</v>
      </c>
      <c r="E370" s="60" t="s">
        <v>18</v>
      </c>
      <c r="F370" s="61">
        <v>2.9990000000000001</v>
      </c>
      <c r="G370" s="60" t="s">
        <v>17</v>
      </c>
      <c r="H370" s="60" t="s">
        <v>16</v>
      </c>
      <c r="I370" s="60" t="s">
        <v>15</v>
      </c>
      <c r="J370" s="62">
        <v>2750</v>
      </c>
      <c r="K370" s="62">
        <v>5914</v>
      </c>
      <c r="L370" s="60">
        <v>2999</v>
      </c>
      <c r="M370" s="63" t="s">
        <v>14</v>
      </c>
      <c r="N370" s="64">
        <v>10.31</v>
      </c>
      <c r="O370" s="65">
        <f>IF(N370&gt;0,1/N370*37.7*68.6,"")</f>
        <v>250.84578079534433</v>
      </c>
      <c r="P370" s="66">
        <v>10.59</v>
      </c>
      <c r="Q370" s="67" t="s">
        <v>21</v>
      </c>
      <c r="R370" s="60" t="s">
        <v>12</v>
      </c>
      <c r="S370" s="68" t="s">
        <v>11</v>
      </c>
      <c r="T370" s="60"/>
      <c r="U370" s="69"/>
      <c r="V370" s="70">
        <f>IF(X370&lt;95,"",X370)</f>
        <v>97</v>
      </c>
      <c r="W370" s="2"/>
      <c r="X370" s="5">
        <f>IFERROR(ROUNDDOWN(N370/P370*100,0),"")</f>
        <v>97</v>
      </c>
    </row>
    <row r="371" spans="1:24" ht="24" customHeight="1" x14ac:dyDescent="0.2">
      <c r="A371" s="10"/>
      <c r="B371" s="9"/>
      <c r="C371" s="8"/>
      <c r="D371" s="59" t="s">
        <v>68</v>
      </c>
      <c r="E371" s="60" t="s">
        <v>18</v>
      </c>
      <c r="F371" s="61">
        <v>2.9990000000000001</v>
      </c>
      <c r="G371" s="60" t="s">
        <v>25</v>
      </c>
      <c r="H371" s="60" t="s">
        <v>24</v>
      </c>
      <c r="I371" s="60" t="s">
        <v>15</v>
      </c>
      <c r="J371" s="62">
        <v>2750</v>
      </c>
      <c r="K371" s="62">
        <v>5914</v>
      </c>
      <c r="L371" s="60">
        <v>2999</v>
      </c>
      <c r="M371" s="63" t="s">
        <v>14</v>
      </c>
      <c r="N371" s="64">
        <v>10.28</v>
      </c>
      <c r="O371" s="65">
        <f>IF(N371&gt;0,1/N371*37.7*68.6,"")</f>
        <v>251.57782101167314</v>
      </c>
      <c r="P371" s="66">
        <v>10.59</v>
      </c>
      <c r="Q371" s="67" t="s">
        <v>21</v>
      </c>
      <c r="R371" s="60" t="s">
        <v>12</v>
      </c>
      <c r="S371" s="68" t="s">
        <v>11</v>
      </c>
      <c r="T371" s="60"/>
      <c r="U371" s="69"/>
      <c r="V371" s="70">
        <f>IF(X371&lt;95,"",X371)</f>
        <v>97</v>
      </c>
      <c r="W371" s="2"/>
      <c r="X371" s="5">
        <f>IFERROR(ROUNDDOWN(N371/P371*100,0),"")</f>
        <v>97</v>
      </c>
    </row>
    <row r="372" spans="1:24" ht="24" customHeight="1" x14ac:dyDescent="0.2">
      <c r="A372" s="10"/>
      <c r="B372" s="9"/>
      <c r="C372" s="8"/>
      <c r="D372" s="59" t="s">
        <v>68</v>
      </c>
      <c r="E372" s="60" t="s">
        <v>18</v>
      </c>
      <c r="F372" s="61">
        <v>2.9990000000000001</v>
      </c>
      <c r="G372" s="60" t="s">
        <v>17</v>
      </c>
      <c r="H372" s="60" t="s">
        <v>16</v>
      </c>
      <c r="I372" s="60" t="s">
        <v>15</v>
      </c>
      <c r="J372" s="62">
        <v>2750</v>
      </c>
      <c r="K372" s="62">
        <v>5914</v>
      </c>
      <c r="L372" s="60">
        <v>2999</v>
      </c>
      <c r="M372" s="63" t="s">
        <v>14</v>
      </c>
      <c r="N372" s="64">
        <v>10.11</v>
      </c>
      <c r="O372" s="65">
        <f>IF(N372&gt;0,1/N372*37.7*68.6,"")</f>
        <v>255.80811078140457</v>
      </c>
      <c r="P372" s="66">
        <v>10.59</v>
      </c>
      <c r="Q372" s="67" t="s">
        <v>21</v>
      </c>
      <c r="R372" s="60" t="s">
        <v>12</v>
      </c>
      <c r="S372" s="68" t="s">
        <v>11</v>
      </c>
      <c r="T372" s="60"/>
      <c r="U372" s="69"/>
      <c r="V372" s="70">
        <f>IF(X372&lt;95,"",X372)</f>
        <v>95</v>
      </c>
      <c r="W372" s="2"/>
      <c r="X372" s="5">
        <f>IFERROR(ROUNDDOWN(N372/P372*100,0),"")</f>
        <v>95</v>
      </c>
    </row>
    <row r="373" spans="1:24" ht="24" customHeight="1" x14ac:dyDescent="0.2">
      <c r="A373" s="10"/>
      <c r="B373" s="9"/>
      <c r="C373" s="8"/>
      <c r="D373" s="59" t="s">
        <v>68</v>
      </c>
      <c r="E373" s="60" t="s">
        <v>18</v>
      </c>
      <c r="F373" s="61">
        <v>2.9990000000000001</v>
      </c>
      <c r="G373" s="60" t="s">
        <v>25</v>
      </c>
      <c r="H373" s="60" t="s">
        <v>24</v>
      </c>
      <c r="I373" s="60" t="s">
        <v>15</v>
      </c>
      <c r="J373" s="62">
        <v>2750</v>
      </c>
      <c r="K373" s="62">
        <v>5914</v>
      </c>
      <c r="L373" s="60">
        <v>2999</v>
      </c>
      <c r="M373" s="63" t="s">
        <v>14</v>
      </c>
      <c r="N373" s="64">
        <v>10.08</v>
      </c>
      <c r="O373" s="65">
        <f>IF(N373&gt;0,1/N373*37.7*68.6,"")</f>
        <v>256.5694444444444</v>
      </c>
      <c r="P373" s="66">
        <v>10.59</v>
      </c>
      <c r="Q373" s="67" t="s">
        <v>21</v>
      </c>
      <c r="R373" s="60" t="s">
        <v>12</v>
      </c>
      <c r="S373" s="68" t="s">
        <v>11</v>
      </c>
      <c r="T373" s="60"/>
      <c r="U373" s="69"/>
      <c r="V373" s="70">
        <f>IF(X373&lt;95,"",X373)</f>
        <v>95</v>
      </c>
      <c r="W373" s="2"/>
      <c r="X373" s="5">
        <f>IFERROR(ROUNDDOWN(N373/P373*100,0),"")</f>
        <v>95</v>
      </c>
    </row>
    <row r="374" spans="1:24" ht="24" customHeight="1" x14ac:dyDescent="0.2">
      <c r="A374" s="10"/>
      <c r="B374" s="9"/>
      <c r="C374" s="8"/>
      <c r="D374" s="59" t="s">
        <v>68</v>
      </c>
      <c r="E374" s="60" t="s">
        <v>18</v>
      </c>
      <c r="F374" s="61">
        <v>2.9990000000000001</v>
      </c>
      <c r="G374" s="60" t="s">
        <v>25</v>
      </c>
      <c r="H374" s="60" t="s">
        <v>24</v>
      </c>
      <c r="I374" s="60" t="s">
        <v>15</v>
      </c>
      <c r="J374" s="62">
        <v>2750</v>
      </c>
      <c r="K374" s="62">
        <v>5914</v>
      </c>
      <c r="L374" s="60">
        <v>2999</v>
      </c>
      <c r="M374" s="63" t="s">
        <v>14</v>
      </c>
      <c r="N374" s="64">
        <v>10.050000000000001</v>
      </c>
      <c r="O374" s="65">
        <f>IF(N374&gt;0,1/N374*37.7*68.6,"")</f>
        <v>257.33532338308459</v>
      </c>
      <c r="P374" s="66">
        <v>10.59</v>
      </c>
      <c r="Q374" s="67" t="s">
        <v>13</v>
      </c>
      <c r="R374" s="60" t="s">
        <v>12</v>
      </c>
      <c r="S374" s="68" t="s">
        <v>11</v>
      </c>
      <c r="T374" s="60"/>
      <c r="U374" s="69"/>
      <c r="V374" s="70" t="str">
        <f>IF(X374&lt;95,"",X374)</f>
        <v/>
      </c>
      <c r="X374" s="5">
        <f>IFERROR(ROUNDDOWN(N374/P374*100,0),"")</f>
        <v>94</v>
      </c>
    </row>
    <row r="375" spans="1:24" ht="24" customHeight="1" x14ac:dyDescent="0.2">
      <c r="A375" s="10"/>
      <c r="B375" s="9"/>
      <c r="C375" s="8"/>
      <c r="D375" s="59" t="s">
        <v>68</v>
      </c>
      <c r="E375" s="60" t="s">
        <v>18</v>
      </c>
      <c r="F375" s="61">
        <v>2.9990000000000001</v>
      </c>
      <c r="G375" s="60" t="s">
        <v>17</v>
      </c>
      <c r="H375" s="60" t="s">
        <v>16</v>
      </c>
      <c r="I375" s="60" t="s">
        <v>15</v>
      </c>
      <c r="J375" s="62">
        <v>2750</v>
      </c>
      <c r="K375" s="62">
        <v>5914</v>
      </c>
      <c r="L375" s="60">
        <v>2999</v>
      </c>
      <c r="M375" s="63" t="s">
        <v>14</v>
      </c>
      <c r="N375" s="64">
        <v>9.9600000000000009</v>
      </c>
      <c r="O375" s="65">
        <f>IF(N375&gt;0,1/N375*37.7*68.6,"")</f>
        <v>259.66064257028108</v>
      </c>
      <c r="P375" s="66">
        <v>10.59</v>
      </c>
      <c r="Q375" s="67" t="s">
        <v>13</v>
      </c>
      <c r="R375" s="60" t="s">
        <v>12</v>
      </c>
      <c r="S375" s="68" t="s">
        <v>11</v>
      </c>
      <c r="T375" s="60"/>
      <c r="U375" s="69"/>
      <c r="V375" s="70" t="str">
        <f>IF(X375&lt;95,"",X375)</f>
        <v/>
      </c>
      <c r="X375" s="5">
        <f>IFERROR(ROUNDDOWN(N375/P375*100,0),"")</f>
        <v>94</v>
      </c>
    </row>
    <row r="376" spans="1:24" ht="24" customHeight="1" x14ac:dyDescent="0.2">
      <c r="A376" s="10"/>
      <c r="B376" s="9"/>
      <c r="C376" s="8"/>
      <c r="D376" s="59" t="s">
        <v>68</v>
      </c>
      <c r="E376" s="60" t="s">
        <v>18</v>
      </c>
      <c r="F376" s="61">
        <v>2.9990000000000001</v>
      </c>
      <c r="G376" s="60" t="s">
        <v>17</v>
      </c>
      <c r="H376" s="60" t="s">
        <v>16</v>
      </c>
      <c r="I376" s="60" t="s">
        <v>15</v>
      </c>
      <c r="J376" s="62">
        <v>2750</v>
      </c>
      <c r="K376" s="62">
        <v>5914</v>
      </c>
      <c r="L376" s="60">
        <v>2999</v>
      </c>
      <c r="M376" s="63" t="s">
        <v>14</v>
      </c>
      <c r="N376" s="64">
        <v>9.84</v>
      </c>
      <c r="O376" s="65">
        <f>IF(N376&gt;0,1/N376*37.7*68.6,"")</f>
        <v>262.82723577235771</v>
      </c>
      <c r="P376" s="66">
        <v>10.59</v>
      </c>
      <c r="Q376" s="67" t="s">
        <v>13</v>
      </c>
      <c r="R376" s="60" t="s">
        <v>12</v>
      </c>
      <c r="S376" s="68" t="s">
        <v>11</v>
      </c>
      <c r="T376" s="60"/>
      <c r="U376" s="69"/>
      <c r="V376" s="70" t="str">
        <f>IF(X376&lt;95,"",X376)</f>
        <v/>
      </c>
      <c r="X376" s="5">
        <f>IFERROR(ROUNDDOWN(N376/P376*100,0),"")</f>
        <v>92</v>
      </c>
    </row>
    <row r="377" spans="1:24" ht="24" customHeight="1" x14ac:dyDescent="0.2">
      <c r="A377" s="10"/>
      <c r="B377" s="9"/>
      <c r="C377" s="8"/>
      <c r="D377" s="59" t="s">
        <v>68</v>
      </c>
      <c r="E377" s="60" t="s">
        <v>18</v>
      </c>
      <c r="F377" s="61">
        <v>2.9990000000000001</v>
      </c>
      <c r="G377" s="60" t="s">
        <v>25</v>
      </c>
      <c r="H377" s="60" t="s">
        <v>24</v>
      </c>
      <c r="I377" s="60" t="s">
        <v>15</v>
      </c>
      <c r="J377" s="62">
        <v>2750</v>
      </c>
      <c r="K377" s="62">
        <v>5914</v>
      </c>
      <c r="L377" s="60">
        <v>2999</v>
      </c>
      <c r="M377" s="63" t="s">
        <v>14</v>
      </c>
      <c r="N377" s="64">
        <v>9.77</v>
      </c>
      <c r="O377" s="65">
        <f>IF(N377&gt;0,1/N377*37.7*68.6,"")</f>
        <v>264.71033776867966</v>
      </c>
      <c r="P377" s="66">
        <v>10.59</v>
      </c>
      <c r="Q377" s="67" t="s">
        <v>13</v>
      </c>
      <c r="R377" s="60" t="s">
        <v>12</v>
      </c>
      <c r="S377" s="68" t="s">
        <v>11</v>
      </c>
      <c r="T377" s="60"/>
      <c r="U377" s="69"/>
      <c r="V377" s="70" t="str">
        <f>IF(X377&lt;95,"",X377)</f>
        <v/>
      </c>
      <c r="X377" s="5">
        <f>IFERROR(ROUNDDOWN(N377/P377*100,0),"")</f>
        <v>92</v>
      </c>
    </row>
    <row r="378" spans="1:24" ht="24" customHeight="1" x14ac:dyDescent="0.2">
      <c r="A378" s="10"/>
      <c r="B378" s="9"/>
      <c r="C378" s="8"/>
      <c r="D378" s="59" t="s">
        <v>68</v>
      </c>
      <c r="E378" s="60" t="s">
        <v>18</v>
      </c>
      <c r="F378" s="61">
        <v>2.9990000000000001</v>
      </c>
      <c r="G378" s="60" t="s">
        <v>25</v>
      </c>
      <c r="H378" s="60" t="s">
        <v>24</v>
      </c>
      <c r="I378" s="60" t="s">
        <v>15</v>
      </c>
      <c r="J378" s="62">
        <v>2913</v>
      </c>
      <c r="K378" s="62">
        <v>6715</v>
      </c>
      <c r="L378" s="60">
        <v>3637</v>
      </c>
      <c r="M378" s="63" t="s">
        <v>14</v>
      </c>
      <c r="N378" s="64">
        <v>9.1199999999999992</v>
      </c>
      <c r="O378" s="65">
        <f>IF(N378&gt;0,1/N378*37.7*68.6,"")</f>
        <v>283.57675438596493</v>
      </c>
      <c r="P378" s="66">
        <v>9.91</v>
      </c>
      <c r="Q378" s="67" t="s">
        <v>21</v>
      </c>
      <c r="R378" s="60" t="s">
        <v>12</v>
      </c>
      <c r="S378" s="68" t="s">
        <v>11</v>
      </c>
      <c r="T378" s="60"/>
      <c r="U378" s="69"/>
      <c r="V378" s="70" t="str">
        <f>IF(X378&lt;95,"",X378)</f>
        <v/>
      </c>
      <c r="W378" s="2"/>
      <c r="X378" s="5">
        <f>IFERROR(ROUNDDOWN(N378/P378*100,0),"")</f>
        <v>92</v>
      </c>
    </row>
    <row r="379" spans="1:24" ht="24" customHeight="1" x14ac:dyDescent="0.2">
      <c r="A379" s="10"/>
      <c r="B379" s="9"/>
      <c r="C379" s="8"/>
      <c r="D379" s="59" t="s">
        <v>68</v>
      </c>
      <c r="E379" s="60" t="s">
        <v>18</v>
      </c>
      <c r="F379" s="61">
        <v>2.9990000000000001</v>
      </c>
      <c r="G379" s="60" t="s">
        <v>25</v>
      </c>
      <c r="H379" s="60" t="s">
        <v>24</v>
      </c>
      <c r="I379" s="60" t="s">
        <v>15</v>
      </c>
      <c r="J379" s="62">
        <v>2913</v>
      </c>
      <c r="K379" s="62">
        <v>6715</v>
      </c>
      <c r="L379" s="60">
        <v>3637</v>
      </c>
      <c r="M379" s="63" t="s">
        <v>14</v>
      </c>
      <c r="N379" s="64">
        <v>9.09</v>
      </c>
      <c r="O379" s="65">
        <f>IF(N379&gt;0,1/N379*37.7*68.6,"")</f>
        <v>284.51265126512652</v>
      </c>
      <c r="P379" s="66">
        <v>9.91</v>
      </c>
      <c r="Q379" s="67" t="s">
        <v>21</v>
      </c>
      <c r="R379" s="60" t="s">
        <v>12</v>
      </c>
      <c r="S379" s="68" t="s">
        <v>11</v>
      </c>
      <c r="T379" s="60"/>
      <c r="U379" s="69"/>
      <c r="V379" s="70" t="str">
        <f>IF(X379&lt;95,"",X379)</f>
        <v/>
      </c>
      <c r="W379" s="2"/>
      <c r="X379" s="5">
        <f>IFERROR(ROUNDDOWN(N379/P379*100,0),"")</f>
        <v>91</v>
      </c>
    </row>
    <row r="380" spans="1:24" ht="24" customHeight="1" x14ac:dyDescent="0.2">
      <c r="A380" s="10"/>
      <c r="B380" s="9"/>
      <c r="C380" s="8"/>
      <c r="D380" s="59" t="s">
        <v>68</v>
      </c>
      <c r="E380" s="60" t="s">
        <v>18</v>
      </c>
      <c r="F380" s="61">
        <v>2.9990000000000001</v>
      </c>
      <c r="G380" s="60" t="s">
        <v>17</v>
      </c>
      <c r="H380" s="60" t="s">
        <v>16</v>
      </c>
      <c r="I380" s="60" t="s">
        <v>15</v>
      </c>
      <c r="J380" s="62">
        <v>2913</v>
      </c>
      <c r="K380" s="62">
        <v>6715</v>
      </c>
      <c r="L380" s="60">
        <v>3637</v>
      </c>
      <c r="M380" s="63" t="s">
        <v>14</v>
      </c>
      <c r="N380" s="64">
        <v>9.07</v>
      </c>
      <c r="O380" s="65">
        <f>IF(N380&gt;0,1/N380*37.7*68.6,"")</f>
        <v>285.14002205071665</v>
      </c>
      <c r="P380" s="66">
        <v>9.91</v>
      </c>
      <c r="Q380" s="67" t="s">
        <v>21</v>
      </c>
      <c r="R380" s="60" t="s">
        <v>12</v>
      </c>
      <c r="S380" s="68" t="s">
        <v>11</v>
      </c>
      <c r="T380" s="60"/>
      <c r="U380" s="69"/>
      <c r="V380" s="70" t="str">
        <f>IF(X380&lt;95,"",X380)</f>
        <v/>
      </c>
      <c r="W380" s="2"/>
      <c r="X380" s="5">
        <f>IFERROR(ROUNDDOWN(N380/P380*100,0),"")</f>
        <v>91</v>
      </c>
    </row>
    <row r="381" spans="1:24" ht="24" customHeight="1" x14ac:dyDescent="0.2">
      <c r="A381" s="10"/>
      <c r="B381" s="9"/>
      <c r="C381" s="8"/>
      <c r="D381" s="59" t="s">
        <v>68</v>
      </c>
      <c r="E381" s="60" t="s">
        <v>18</v>
      </c>
      <c r="F381" s="61">
        <v>2.9990000000000001</v>
      </c>
      <c r="G381" s="60" t="s">
        <v>17</v>
      </c>
      <c r="H381" s="60" t="s">
        <v>16</v>
      </c>
      <c r="I381" s="60" t="s">
        <v>15</v>
      </c>
      <c r="J381" s="62">
        <v>2913</v>
      </c>
      <c r="K381" s="62">
        <v>6715</v>
      </c>
      <c r="L381" s="60">
        <v>3637</v>
      </c>
      <c r="M381" s="63" t="s">
        <v>14</v>
      </c>
      <c r="N381" s="64">
        <v>8.93</v>
      </c>
      <c r="O381" s="65">
        <f>IF(N381&gt;0,1/N381*37.7*68.6,"")</f>
        <v>289.61030235162377</v>
      </c>
      <c r="P381" s="66">
        <v>9.91</v>
      </c>
      <c r="Q381" s="67" t="s">
        <v>21</v>
      </c>
      <c r="R381" s="60" t="s">
        <v>12</v>
      </c>
      <c r="S381" s="68" t="s">
        <v>11</v>
      </c>
      <c r="T381" s="60"/>
      <c r="U381" s="69"/>
      <c r="V381" s="70" t="str">
        <f>IF(X381&lt;95,"",X381)</f>
        <v/>
      </c>
      <c r="W381" s="2"/>
      <c r="X381" s="5">
        <f>IFERROR(ROUNDDOWN(N381/P381*100,0),"")</f>
        <v>90</v>
      </c>
    </row>
    <row r="382" spans="1:24" ht="24" customHeight="1" x14ac:dyDescent="0.2">
      <c r="A382" s="10"/>
      <c r="B382" s="9"/>
      <c r="C382" s="8"/>
      <c r="D382" s="59" t="s">
        <v>67</v>
      </c>
      <c r="E382" s="60" t="s">
        <v>18</v>
      </c>
      <c r="F382" s="61">
        <v>2.9990000000000001</v>
      </c>
      <c r="G382" s="60" t="s">
        <v>17</v>
      </c>
      <c r="H382" s="60" t="s">
        <v>16</v>
      </c>
      <c r="I382" s="60" t="s">
        <v>15</v>
      </c>
      <c r="J382" s="62">
        <v>2496</v>
      </c>
      <c r="K382" s="62">
        <v>4661</v>
      </c>
      <c r="L382" s="60">
        <v>2000</v>
      </c>
      <c r="M382" s="63" t="s">
        <v>14</v>
      </c>
      <c r="N382" s="64">
        <v>11.36</v>
      </c>
      <c r="O382" s="65">
        <f>IF(N382&gt;0,1/N382*37.7*68.6,"")</f>
        <v>227.66021126760566</v>
      </c>
      <c r="P382" s="66">
        <v>11.93</v>
      </c>
      <c r="Q382" s="67" t="s">
        <v>13</v>
      </c>
      <c r="R382" s="60" t="s">
        <v>12</v>
      </c>
      <c r="S382" s="68" t="s">
        <v>11</v>
      </c>
      <c r="T382" s="60"/>
      <c r="U382" s="69"/>
      <c r="V382" s="70">
        <f>IF(X382&lt;95,"",X382)</f>
        <v>95</v>
      </c>
      <c r="X382" s="5">
        <f>IFERROR(ROUNDDOWN(N382/P382*100,0),"")</f>
        <v>95</v>
      </c>
    </row>
    <row r="383" spans="1:24" ht="24" customHeight="1" x14ac:dyDescent="0.2">
      <c r="A383" s="10"/>
      <c r="B383" s="9"/>
      <c r="C383" s="8"/>
      <c r="D383" s="59" t="s">
        <v>67</v>
      </c>
      <c r="E383" s="60" t="s">
        <v>18</v>
      </c>
      <c r="F383" s="61">
        <v>2.9990000000000001</v>
      </c>
      <c r="G383" s="60" t="s">
        <v>17</v>
      </c>
      <c r="H383" s="60" t="s">
        <v>16</v>
      </c>
      <c r="I383" s="60" t="s">
        <v>15</v>
      </c>
      <c r="J383" s="62">
        <v>2496</v>
      </c>
      <c r="K383" s="62">
        <v>4661</v>
      </c>
      <c r="L383" s="60">
        <v>2000</v>
      </c>
      <c r="M383" s="63" t="s">
        <v>14</v>
      </c>
      <c r="N383" s="64">
        <v>11.01</v>
      </c>
      <c r="O383" s="65">
        <f>IF(N383&gt;0,1/N383*37.7*68.6,"")</f>
        <v>234.89736603088102</v>
      </c>
      <c r="P383" s="66">
        <v>11.93</v>
      </c>
      <c r="Q383" s="67" t="s">
        <v>13</v>
      </c>
      <c r="R383" s="60" t="s">
        <v>12</v>
      </c>
      <c r="S383" s="68" t="s">
        <v>11</v>
      </c>
      <c r="T383" s="60"/>
      <c r="U383" s="69"/>
      <c r="V383" s="70" t="str">
        <f>IF(X383&lt;95,"",X383)</f>
        <v/>
      </c>
      <c r="X383" s="5">
        <f>IFERROR(ROUNDDOWN(N383/P383*100,0),"")</f>
        <v>92</v>
      </c>
    </row>
    <row r="384" spans="1:24" ht="24" customHeight="1" x14ac:dyDescent="0.2">
      <c r="A384" s="10"/>
      <c r="B384" s="9"/>
      <c r="C384" s="8"/>
      <c r="D384" s="59" t="s">
        <v>67</v>
      </c>
      <c r="E384" s="60" t="s">
        <v>18</v>
      </c>
      <c r="F384" s="61">
        <v>2.9990000000000001</v>
      </c>
      <c r="G384" s="60" t="s">
        <v>17</v>
      </c>
      <c r="H384" s="60" t="s">
        <v>16</v>
      </c>
      <c r="I384" s="60" t="s">
        <v>15</v>
      </c>
      <c r="J384" s="62">
        <v>2750</v>
      </c>
      <c r="K384" s="62">
        <v>5914</v>
      </c>
      <c r="L384" s="60">
        <v>2999</v>
      </c>
      <c r="M384" s="63" t="s">
        <v>14</v>
      </c>
      <c r="N384" s="64">
        <v>9.9600000000000009</v>
      </c>
      <c r="O384" s="65">
        <f>IF(N384&gt;0,1/N384*37.7*68.6,"")</f>
        <v>259.66064257028108</v>
      </c>
      <c r="P384" s="66">
        <v>10.59</v>
      </c>
      <c r="Q384" s="67" t="s">
        <v>13</v>
      </c>
      <c r="R384" s="60" t="s">
        <v>12</v>
      </c>
      <c r="S384" s="68" t="s">
        <v>11</v>
      </c>
      <c r="T384" s="60"/>
      <c r="U384" s="69"/>
      <c r="V384" s="70" t="str">
        <f>IF(X384&lt;95,"",X384)</f>
        <v/>
      </c>
      <c r="X384" s="5">
        <f>IFERROR(ROUNDDOWN(N384/P384*100,0),"")</f>
        <v>94</v>
      </c>
    </row>
    <row r="385" spans="1:24" ht="24" customHeight="1" x14ac:dyDescent="0.2">
      <c r="A385" s="10"/>
      <c r="B385" s="9"/>
      <c r="C385" s="8"/>
      <c r="D385" s="59" t="s">
        <v>67</v>
      </c>
      <c r="E385" s="60" t="s">
        <v>18</v>
      </c>
      <c r="F385" s="61">
        <v>2.9990000000000001</v>
      </c>
      <c r="G385" s="60" t="s">
        <v>17</v>
      </c>
      <c r="H385" s="60" t="s">
        <v>16</v>
      </c>
      <c r="I385" s="60" t="s">
        <v>15</v>
      </c>
      <c r="J385" s="62">
        <v>2750</v>
      </c>
      <c r="K385" s="62">
        <v>5914</v>
      </c>
      <c r="L385" s="60">
        <v>2999</v>
      </c>
      <c r="M385" s="63" t="s">
        <v>14</v>
      </c>
      <c r="N385" s="64">
        <v>9.84</v>
      </c>
      <c r="O385" s="65">
        <f>IF(N385&gt;0,1/N385*37.7*68.6,"")</f>
        <v>262.82723577235771</v>
      </c>
      <c r="P385" s="66">
        <v>10.59</v>
      </c>
      <c r="Q385" s="67" t="s">
        <v>13</v>
      </c>
      <c r="R385" s="60" t="s">
        <v>12</v>
      </c>
      <c r="S385" s="68" t="s">
        <v>11</v>
      </c>
      <c r="T385" s="60"/>
      <c r="U385" s="69"/>
      <c r="V385" s="70" t="str">
        <f>IF(X385&lt;95,"",X385)</f>
        <v/>
      </c>
      <c r="X385" s="5">
        <f>IFERROR(ROUNDDOWN(N385/P385*100,0),"")</f>
        <v>92</v>
      </c>
    </row>
    <row r="386" spans="1:24" ht="24" customHeight="1" x14ac:dyDescent="0.2">
      <c r="A386" s="10"/>
      <c r="B386" s="9"/>
      <c r="C386" s="8"/>
      <c r="D386" s="59" t="s">
        <v>66</v>
      </c>
      <c r="E386" s="60" t="s">
        <v>18</v>
      </c>
      <c r="F386" s="61">
        <v>2.9990000000000001</v>
      </c>
      <c r="G386" s="60" t="s">
        <v>17</v>
      </c>
      <c r="H386" s="60" t="s">
        <v>16</v>
      </c>
      <c r="I386" s="60" t="s">
        <v>15</v>
      </c>
      <c r="J386" s="62">
        <v>2496</v>
      </c>
      <c r="K386" s="62">
        <v>4661</v>
      </c>
      <c r="L386" s="60">
        <v>2000</v>
      </c>
      <c r="M386" s="63" t="s">
        <v>14</v>
      </c>
      <c r="N386" s="64">
        <v>11.36</v>
      </c>
      <c r="O386" s="65">
        <f>IF(N386&gt;0,1/N386*37.7*68.6,"")</f>
        <v>227.66021126760566</v>
      </c>
      <c r="P386" s="66">
        <v>11.93</v>
      </c>
      <c r="Q386" s="67" t="s">
        <v>13</v>
      </c>
      <c r="R386" s="60" t="s">
        <v>12</v>
      </c>
      <c r="S386" s="68" t="s">
        <v>11</v>
      </c>
      <c r="T386" s="60"/>
      <c r="U386" s="69"/>
      <c r="V386" s="70">
        <f>IF(X386&lt;95,"",X386)</f>
        <v>95</v>
      </c>
      <c r="X386" s="5">
        <f>IFERROR(ROUNDDOWN(N386/P386*100,0),"")</f>
        <v>95</v>
      </c>
    </row>
    <row r="387" spans="1:24" ht="24" customHeight="1" x14ac:dyDescent="0.2">
      <c r="A387" s="10"/>
      <c r="B387" s="9"/>
      <c r="C387" s="8"/>
      <c r="D387" s="59" t="s">
        <v>66</v>
      </c>
      <c r="E387" s="60" t="s">
        <v>18</v>
      </c>
      <c r="F387" s="61">
        <v>2.9990000000000001</v>
      </c>
      <c r="G387" s="60" t="s">
        <v>17</v>
      </c>
      <c r="H387" s="60" t="s">
        <v>16</v>
      </c>
      <c r="I387" s="60" t="s">
        <v>15</v>
      </c>
      <c r="J387" s="62">
        <v>2496</v>
      </c>
      <c r="K387" s="62">
        <v>4661</v>
      </c>
      <c r="L387" s="60">
        <v>2000</v>
      </c>
      <c r="M387" s="63" t="s">
        <v>14</v>
      </c>
      <c r="N387" s="64">
        <v>11.01</v>
      </c>
      <c r="O387" s="65">
        <f>IF(N387&gt;0,1/N387*37.7*68.6,"")</f>
        <v>234.89736603088102</v>
      </c>
      <c r="P387" s="66">
        <v>11.93</v>
      </c>
      <c r="Q387" s="67" t="s">
        <v>13</v>
      </c>
      <c r="R387" s="60" t="s">
        <v>12</v>
      </c>
      <c r="S387" s="68" t="s">
        <v>11</v>
      </c>
      <c r="T387" s="60"/>
      <c r="U387" s="69"/>
      <c r="V387" s="70" t="str">
        <f>IF(X387&lt;95,"",X387)</f>
        <v/>
      </c>
      <c r="X387" s="5">
        <f>IFERROR(ROUNDDOWN(N387/P387*100,0),"")</f>
        <v>92</v>
      </c>
    </row>
    <row r="388" spans="1:24" ht="24" customHeight="1" x14ac:dyDescent="0.2">
      <c r="A388" s="10"/>
      <c r="B388" s="9"/>
      <c r="C388" s="8"/>
      <c r="D388" s="59" t="s">
        <v>66</v>
      </c>
      <c r="E388" s="60" t="s">
        <v>18</v>
      </c>
      <c r="F388" s="61">
        <v>2.9990000000000001</v>
      </c>
      <c r="G388" s="60" t="s">
        <v>17</v>
      </c>
      <c r="H388" s="60" t="s">
        <v>16</v>
      </c>
      <c r="I388" s="60" t="s">
        <v>15</v>
      </c>
      <c r="J388" s="62">
        <v>2750</v>
      </c>
      <c r="K388" s="62">
        <v>5914</v>
      </c>
      <c r="L388" s="60">
        <v>2999</v>
      </c>
      <c r="M388" s="63" t="s">
        <v>14</v>
      </c>
      <c r="N388" s="64">
        <v>10.31</v>
      </c>
      <c r="O388" s="65">
        <f>IF(N388&gt;0,1/N388*37.7*68.6,"")</f>
        <v>250.84578079534433</v>
      </c>
      <c r="P388" s="66">
        <v>10.59</v>
      </c>
      <c r="Q388" s="67" t="s">
        <v>21</v>
      </c>
      <c r="R388" s="60" t="s">
        <v>12</v>
      </c>
      <c r="S388" s="68" t="s">
        <v>11</v>
      </c>
      <c r="T388" s="60"/>
      <c r="U388" s="69"/>
      <c r="V388" s="70">
        <f>IF(X388&lt;95,"",X388)</f>
        <v>97</v>
      </c>
      <c r="W388" s="2"/>
      <c r="X388" s="5">
        <f>IFERROR(ROUNDDOWN(N388/P388*100,0),"")</f>
        <v>97</v>
      </c>
    </row>
    <row r="389" spans="1:24" ht="24" customHeight="1" x14ac:dyDescent="0.2">
      <c r="A389" s="10"/>
      <c r="B389" s="9"/>
      <c r="C389" s="8"/>
      <c r="D389" s="59" t="s">
        <v>66</v>
      </c>
      <c r="E389" s="60" t="s">
        <v>18</v>
      </c>
      <c r="F389" s="61">
        <v>2.9990000000000001</v>
      </c>
      <c r="G389" s="60" t="s">
        <v>17</v>
      </c>
      <c r="H389" s="60" t="s">
        <v>16</v>
      </c>
      <c r="I389" s="60" t="s">
        <v>15</v>
      </c>
      <c r="J389" s="62">
        <v>2750</v>
      </c>
      <c r="K389" s="62">
        <v>5914</v>
      </c>
      <c r="L389" s="60">
        <v>2999</v>
      </c>
      <c r="M389" s="63" t="s">
        <v>14</v>
      </c>
      <c r="N389" s="64">
        <v>10.11</v>
      </c>
      <c r="O389" s="65">
        <f>IF(N389&gt;0,1/N389*37.7*68.6,"")</f>
        <v>255.80811078140457</v>
      </c>
      <c r="P389" s="66">
        <v>10.59</v>
      </c>
      <c r="Q389" s="67" t="s">
        <v>21</v>
      </c>
      <c r="R389" s="60" t="s">
        <v>12</v>
      </c>
      <c r="S389" s="68" t="s">
        <v>11</v>
      </c>
      <c r="T389" s="60"/>
      <c r="U389" s="69"/>
      <c r="V389" s="70">
        <f>IF(X389&lt;95,"",X389)</f>
        <v>95</v>
      </c>
      <c r="W389" s="2"/>
      <c r="X389" s="5">
        <f>IFERROR(ROUNDDOWN(N389/P389*100,0),"")</f>
        <v>95</v>
      </c>
    </row>
    <row r="390" spans="1:24" ht="24" customHeight="1" x14ac:dyDescent="0.2">
      <c r="A390" s="10"/>
      <c r="B390" s="9"/>
      <c r="C390" s="8"/>
      <c r="D390" s="59" t="s">
        <v>66</v>
      </c>
      <c r="E390" s="60" t="s">
        <v>18</v>
      </c>
      <c r="F390" s="61">
        <v>2.9990000000000001</v>
      </c>
      <c r="G390" s="60" t="s">
        <v>17</v>
      </c>
      <c r="H390" s="60" t="s">
        <v>16</v>
      </c>
      <c r="I390" s="60" t="s">
        <v>15</v>
      </c>
      <c r="J390" s="62">
        <v>2750</v>
      </c>
      <c r="K390" s="62">
        <v>5914</v>
      </c>
      <c r="L390" s="60">
        <v>2999</v>
      </c>
      <c r="M390" s="63" t="s">
        <v>14</v>
      </c>
      <c r="N390" s="64">
        <v>9.9600000000000009</v>
      </c>
      <c r="O390" s="65">
        <f>IF(N390&gt;0,1/N390*37.7*68.6,"")</f>
        <v>259.66064257028108</v>
      </c>
      <c r="P390" s="66">
        <v>10.59</v>
      </c>
      <c r="Q390" s="67" t="s">
        <v>13</v>
      </c>
      <c r="R390" s="60" t="s">
        <v>12</v>
      </c>
      <c r="S390" s="68" t="s">
        <v>11</v>
      </c>
      <c r="T390" s="60"/>
      <c r="U390" s="69"/>
      <c r="V390" s="70" t="str">
        <f>IF(X390&lt;95,"",X390)</f>
        <v/>
      </c>
      <c r="X390" s="5">
        <f>IFERROR(ROUNDDOWN(N390/P390*100,0),"")</f>
        <v>94</v>
      </c>
    </row>
    <row r="391" spans="1:24" ht="24" customHeight="1" x14ac:dyDescent="0.2">
      <c r="A391" s="10"/>
      <c r="B391" s="9"/>
      <c r="C391" s="8"/>
      <c r="D391" s="59" t="s">
        <v>66</v>
      </c>
      <c r="E391" s="60" t="s">
        <v>18</v>
      </c>
      <c r="F391" s="61">
        <v>2.9990000000000001</v>
      </c>
      <c r="G391" s="60" t="s">
        <v>17</v>
      </c>
      <c r="H391" s="60" t="s">
        <v>16</v>
      </c>
      <c r="I391" s="60" t="s">
        <v>15</v>
      </c>
      <c r="J391" s="62">
        <v>2750</v>
      </c>
      <c r="K391" s="62">
        <v>5914</v>
      </c>
      <c r="L391" s="60">
        <v>2999</v>
      </c>
      <c r="M391" s="63" t="s">
        <v>14</v>
      </c>
      <c r="N391" s="64">
        <v>9.84</v>
      </c>
      <c r="O391" s="65">
        <f>IF(N391&gt;0,1/N391*37.7*68.6,"")</f>
        <v>262.82723577235771</v>
      </c>
      <c r="P391" s="66">
        <v>10.59</v>
      </c>
      <c r="Q391" s="67" t="s">
        <v>13</v>
      </c>
      <c r="R391" s="60" t="s">
        <v>12</v>
      </c>
      <c r="S391" s="68" t="s">
        <v>11</v>
      </c>
      <c r="T391" s="60"/>
      <c r="U391" s="69"/>
      <c r="V391" s="70" t="str">
        <f>IF(X391&lt;95,"",X391)</f>
        <v/>
      </c>
      <c r="X391" s="5">
        <f>IFERROR(ROUNDDOWN(N391/P391*100,0),"")</f>
        <v>92</v>
      </c>
    </row>
    <row r="392" spans="1:24" ht="24" customHeight="1" x14ac:dyDescent="0.2">
      <c r="A392" s="10"/>
      <c r="B392" s="9"/>
      <c r="C392" s="8"/>
      <c r="D392" s="59" t="s">
        <v>66</v>
      </c>
      <c r="E392" s="60" t="s">
        <v>18</v>
      </c>
      <c r="F392" s="61">
        <v>2.9990000000000001</v>
      </c>
      <c r="G392" s="60" t="s">
        <v>17</v>
      </c>
      <c r="H392" s="60" t="s">
        <v>16</v>
      </c>
      <c r="I392" s="60" t="s">
        <v>15</v>
      </c>
      <c r="J392" s="62">
        <v>2913</v>
      </c>
      <c r="K392" s="62">
        <v>6715</v>
      </c>
      <c r="L392" s="60">
        <v>3637</v>
      </c>
      <c r="M392" s="63" t="s">
        <v>14</v>
      </c>
      <c r="N392" s="64">
        <v>9.07</v>
      </c>
      <c r="O392" s="65">
        <f>IF(N392&gt;0,1/N392*37.7*68.6,"")</f>
        <v>285.14002205071665</v>
      </c>
      <c r="P392" s="66">
        <v>9.91</v>
      </c>
      <c r="Q392" s="67" t="s">
        <v>21</v>
      </c>
      <c r="R392" s="60" t="s">
        <v>12</v>
      </c>
      <c r="S392" s="68" t="s">
        <v>11</v>
      </c>
      <c r="T392" s="60"/>
      <c r="U392" s="69"/>
      <c r="V392" s="70" t="str">
        <f>IF(X392&lt;95,"",X392)</f>
        <v/>
      </c>
      <c r="W392" s="2"/>
      <c r="X392" s="5">
        <f>IFERROR(ROUNDDOWN(N392/P392*100,0),"")</f>
        <v>91</v>
      </c>
    </row>
    <row r="393" spans="1:24" ht="24" customHeight="1" x14ac:dyDescent="0.2">
      <c r="A393" s="10"/>
      <c r="B393" s="9"/>
      <c r="C393" s="8"/>
      <c r="D393" s="59" t="s">
        <v>66</v>
      </c>
      <c r="E393" s="60" t="s">
        <v>18</v>
      </c>
      <c r="F393" s="61">
        <v>2.9990000000000001</v>
      </c>
      <c r="G393" s="60" t="s">
        <v>17</v>
      </c>
      <c r="H393" s="60" t="s">
        <v>16</v>
      </c>
      <c r="I393" s="60" t="s">
        <v>15</v>
      </c>
      <c r="J393" s="62">
        <v>2913</v>
      </c>
      <c r="K393" s="62">
        <v>6715</v>
      </c>
      <c r="L393" s="60">
        <v>3637</v>
      </c>
      <c r="M393" s="63" t="s">
        <v>14</v>
      </c>
      <c r="N393" s="64">
        <v>8.93</v>
      </c>
      <c r="O393" s="65">
        <f>IF(N393&gt;0,1/N393*37.7*68.6,"")</f>
        <v>289.61030235162377</v>
      </c>
      <c r="P393" s="66">
        <v>9.91</v>
      </c>
      <c r="Q393" s="67" t="s">
        <v>21</v>
      </c>
      <c r="R393" s="60" t="s">
        <v>12</v>
      </c>
      <c r="S393" s="68" t="s">
        <v>11</v>
      </c>
      <c r="T393" s="60"/>
      <c r="U393" s="69"/>
      <c r="V393" s="70" t="str">
        <f>IF(X393&lt;95,"",X393)</f>
        <v/>
      </c>
      <c r="W393" s="2"/>
      <c r="X393" s="5">
        <f>IFERROR(ROUNDDOWN(N393/P393*100,0),"")</f>
        <v>90</v>
      </c>
    </row>
    <row r="394" spans="1:24" ht="24" customHeight="1" x14ac:dyDescent="0.2">
      <c r="A394" s="10"/>
      <c r="B394" s="9"/>
      <c r="C394" s="8"/>
      <c r="D394" s="59" t="s">
        <v>65</v>
      </c>
      <c r="E394" s="60" t="s">
        <v>18</v>
      </c>
      <c r="F394" s="61">
        <v>2.9990000000000001</v>
      </c>
      <c r="G394" s="60" t="s">
        <v>17</v>
      </c>
      <c r="H394" s="60" t="s">
        <v>16</v>
      </c>
      <c r="I394" s="60" t="s">
        <v>48</v>
      </c>
      <c r="J394" s="62">
        <v>2496</v>
      </c>
      <c r="K394" s="62">
        <v>4661</v>
      </c>
      <c r="L394" s="60">
        <v>2000</v>
      </c>
      <c r="M394" s="63" t="s">
        <v>14</v>
      </c>
      <c r="N394" s="64">
        <v>11.28</v>
      </c>
      <c r="O394" s="65">
        <f>IF(N394&gt;0,1/N394*37.7*68.6,"")</f>
        <v>229.27482269503548</v>
      </c>
      <c r="P394" s="66">
        <v>11.93</v>
      </c>
      <c r="Q394" s="67" t="s">
        <v>13</v>
      </c>
      <c r="R394" s="60" t="s">
        <v>12</v>
      </c>
      <c r="S394" s="68" t="s">
        <v>11</v>
      </c>
      <c r="T394" s="60"/>
      <c r="U394" s="69"/>
      <c r="V394" s="70" t="str">
        <f>IF(X394&lt;95,"",X394)</f>
        <v/>
      </c>
      <c r="X394" s="5">
        <f>IFERROR(ROUNDDOWN(N394/P394*100,0),"")</f>
        <v>94</v>
      </c>
    </row>
    <row r="395" spans="1:24" ht="24" customHeight="1" x14ac:dyDescent="0.2">
      <c r="A395" s="10"/>
      <c r="B395" s="9"/>
      <c r="C395" s="8"/>
      <c r="D395" s="59" t="s">
        <v>65</v>
      </c>
      <c r="E395" s="60" t="s">
        <v>18</v>
      </c>
      <c r="F395" s="61">
        <v>2.9990000000000001</v>
      </c>
      <c r="G395" s="60" t="s">
        <v>17</v>
      </c>
      <c r="H395" s="60" t="s">
        <v>16</v>
      </c>
      <c r="I395" s="60" t="s">
        <v>15</v>
      </c>
      <c r="J395" s="62">
        <v>2496</v>
      </c>
      <c r="K395" s="62">
        <v>4661</v>
      </c>
      <c r="L395" s="60">
        <v>2000</v>
      </c>
      <c r="M395" s="63" t="s">
        <v>14</v>
      </c>
      <c r="N395" s="64">
        <v>11.01</v>
      </c>
      <c r="O395" s="65">
        <f>IF(N395&gt;0,1/N395*37.7*68.6,"")</f>
        <v>234.89736603088102</v>
      </c>
      <c r="P395" s="66">
        <v>11.93</v>
      </c>
      <c r="Q395" s="67" t="s">
        <v>13</v>
      </c>
      <c r="R395" s="60" t="s">
        <v>12</v>
      </c>
      <c r="S395" s="68" t="s">
        <v>11</v>
      </c>
      <c r="T395" s="60"/>
      <c r="U395" s="69"/>
      <c r="V395" s="70" t="str">
        <f>IF(X395&lt;95,"",X395)</f>
        <v/>
      </c>
      <c r="X395" s="5">
        <f>IFERROR(ROUNDDOWN(N395/P395*100,0),"")</f>
        <v>92</v>
      </c>
    </row>
    <row r="396" spans="1:24" ht="24" customHeight="1" x14ac:dyDescent="0.2">
      <c r="A396" s="10"/>
      <c r="B396" s="9"/>
      <c r="C396" s="8"/>
      <c r="D396" s="59" t="s">
        <v>64</v>
      </c>
      <c r="E396" s="60" t="s">
        <v>18</v>
      </c>
      <c r="F396" s="61">
        <v>2.9990000000000001</v>
      </c>
      <c r="G396" s="60" t="s">
        <v>17</v>
      </c>
      <c r="H396" s="60" t="s">
        <v>16</v>
      </c>
      <c r="I396" s="60" t="s">
        <v>48</v>
      </c>
      <c r="J396" s="62">
        <v>2496</v>
      </c>
      <c r="K396" s="62">
        <v>4661</v>
      </c>
      <c r="L396" s="60">
        <v>2000</v>
      </c>
      <c r="M396" s="63" t="s">
        <v>14</v>
      </c>
      <c r="N396" s="64">
        <v>11.18</v>
      </c>
      <c r="O396" s="65">
        <f>IF(N396&gt;0,1/N396*37.7*68.6,"")</f>
        <v>231.32558139534882</v>
      </c>
      <c r="P396" s="66">
        <v>11.93</v>
      </c>
      <c r="Q396" s="67" t="s">
        <v>21</v>
      </c>
      <c r="R396" s="60" t="s">
        <v>12</v>
      </c>
      <c r="S396" s="68" t="s">
        <v>51</v>
      </c>
      <c r="T396" s="60"/>
      <c r="U396" s="69"/>
      <c r="V396" s="70" t="str">
        <f>IF(X396&lt;95,"",X396)</f>
        <v/>
      </c>
      <c r="W396" s="2"/>
      <c r="X396" s="5">
        <f>IFERROR(ROUNDDOWN(N396/P396*100,0),"")</f>
        <v>93</v>
      </c>
    </row>
    <row r="397" spans="1:24" ht="24" customHeight="1" x14ac:dyDescent="0.2">
      <c r="A397" s="90"/>
      <c r="B397" s="91"/>
      <c r="C397" s="92"/>
      <c r="D397" s="83" t="s">
        <v>64</v>
      </c>
      <c r="E397" s="84" t="s">
        <v>18</v>
      </c>
      <c r="F397" s="85">
        <v>2.9990000000000001</v>
      </c>
      <c r="G397" s="84" t="s">
        <v>17</v>
      </c>
      <c r="H397" s="84" t="s">
        <v>16</v>
      </c>
      <c r="I397" s="84" t="s">
        <v>48</v>
      </c>
      <c r="J397" s="84">
        <v>2496</v>
      </c>
      <c r="K397" s="84">
        <v>4661</v>
      </c>
      <c r="L397" s="84">
        <v>2000</v>
      </c>
      <c r="M397" s="63" t="s">
        <v>14</v>
      </c>
      <c r="N397" s="86">
        <v>11.15</v>
      </c>
      <c r="O397" s="76">
        <f>IF(N397&gt;0,1/N397*37.7*68.6,"")</f>
        <v>231.94798206278026</v>
      </c>
      <c r="P397" s="87">
        <v>11.93</v>
      </c>
      <c r="Q397" s="67" t="s">
        <v>21</v>
      </c>
      <c r="R397" s="84" t="s">
        <v>12</v>
      </c>
      <c r="S397" s="84" t="s">
        <v>47</v>
      </c>
      <c r="T397" s="88"/>
      <c r="U397" s="89"/>
      <c r="V397" s="70" t="str">
        <f>IF(X397&lt;95,"",X397)</f>
        <v/>
      </c>
      <c r="W397" s="4"/>
      <c r="X397" s="5">
        <f>IFERROR(ROUNDDOWN(N397/P397*100,0),"")</f>
        <v>93</v>
      </c>
    </row>
    <row r="398" spans="1:24" ht="24" customHeight="1" x14ac:dyDescent="0.2">
      <c r="A398" s="10"/>
      <c r="B398" s="9"/>
      <c r="C398" s="8"/>
      <c r="D398" s="71" t="s">
        <v>64</v>
      </c>
      <c r="E398" s="68" t="s">
        <v>18</v>
      </c>
      <c r="F398" s="72">
        <v>2.9990000000000001</v>
      </c>
      <c r="G398" s="68" t="s">
        <v>17</v>
      </c>
      <c r="H398" s="68" t="s">
        <v>16</v>
      </c>
      <c r="I398" s="68" t="s">
        <v>48</v>
      </c>
      <c r="J398" s="74">
        <v>2496</v>
      </c>
      <c r="K398" s="74">
        <v>4661</v>
      </c>
      <c r="L398" s="68">
        <v>2000</v>
      </c>
      <c r="M398" s="63" t="s">
        <v>14</v>
      </c>
      <c r="N398" s="75">
        <v>10.99</v>
      </c>
      <c r="O398" s="76">
        <f>IF(N398&gt;0,1/N398*37.7*68.6,"")</f>
        <v>235.32484076433119</v>
      </c>
      <c r="P398" s="77">
        <v>11.93</v>
      </c>
      <c r="Q398" s="67" t="s">
        <v>21</v>
      </c>
      <c r="R398" s="60" t="s">
        <v>12</v>
      </c>
      <c r="S398" s="68" t="s">
        <v>47</v>
      </c>
      <c r="T398" s="68"/>
      <c r="U398" s="79"/>
      <c r="V398" s="80" t="str">
        <f>IF(X398&lt;95,"",X398)</f>
        <v/>
      </c>
      <c r="W398" s="6"/>
      <c r="X398" s="7">
        <f>IFERROR(ROUNDDOWN(N398/P398*100,0),"")</f>
        <v>92</v>
      </c>
    </row>
    <row r="399" spans="1:24" ht="24" customHeight="1" x14ac:dyDescent="0.2">
      <c r="A399" s="10"/>
      <c r="B399" s="9"/>
      <c r="C399" s="8"/>
      <c r="D399" s="59" t="s">
        <v>64</v>
      </c>
      <c r="E399" s="60" t="s">
        <v>18</v>
      </c>
      <c r="F399" s="61">
        <v>2.9990000000000001</v>
      </c>
      <c r="G399" s="60" t="s">
        <v>17</v>
      </c>
      <c r="H399" s="60" t="s">
        <v>16</v>
      </c>
      <c r="I399" s="60" t="s">
        <v>48</v>
      </c>
      <c r="J399" s="62">
        <v>2496</v>
      </c>
      <c r="K399" s="62">
        <v>4661</v>
      </c>
      <c r="L399" s="60">
        <v>2000</v>
      </c>
      <c r="M399" s="63" t="s">
        <v>14</v>
      </c>
      <c r="N399" s="64">
        <v>10.85</v>
      </c>
      <c r="O399" s="65">
        <f>IF(N399&gt;0,1/N399*37.7*68.6,"")</f>
        <v>238.36129032258066</v>
      </c>
      <c r="P399" s="66">
        <v>11.93</v>
      </c>
      <c r="Q399" s="67" t="s">
        <v>21</v>
      </c>
      <c r="R399" s="60" t="s">
        <v>12</v>
      </c>
      <c r="S399" s="68" t="s">
        <v>51</v>
      </c>
      <c r="T399" s="60"/>
      <c r="U399" s="69"/>
      <c r="V399" s="70" t="str">
        <f>IF(X399&lt;95,"",X399)</f>
        <v/>
      </c>
      <c r="W399" s="2"/>
      <c r="X399" s="5">
        <f>IFERROR(ROUNDDOWN(N399/P399*100,0),"")</f>
        <v>90</v>
      </c>
    </row>
    <row r="400" spans="1:24" ht="24" customHeight="1" x14ac:dyDescent="0.2">
      <c r="A400" s="10"/>
      <c r="B400" s="9"/>
      <c r="C400" s="8"/>
      <c r="D400" s="59" t="s">
        <v>63</v>
      </c>
      <c r="E400" s="60" t="s">
        <v>18</v>
      </c>
      <c r="F400" s="61">
        <v>2.9990000000000001</v>
      </c>
      <c r="G400" s="60" t="s">
        <v>17</v>
      </c>
      <c r="H400" s="60" t="s">
        <v>16</v>
      </c>
      <c r="I400" s="60" t="s">
        <v>48</v>
      </c>
      <c r="J400" s="62">
        <v>2496</v>
      </c>
      <c r="K400" s="62">
        <v>4661</v>
      </c>
      <c r="L400" s="60">
        <v>2000</v>
      </c>
      <c r="M400" s="63" t="s">
        <v>14</v>
      </c>
      <c r="N400" s="64">
        <v>11.18</v>
      </c>
      <c r="O400" s="65">
        <f>IF(N400&gt;0,1/N400*37.7*68.6,"")</f>
        <v>231.32558139534882</v>
      </c>
      <c r="P400" s="66">
        <v>11.93</v>
      </c>
      <c r="Q400" s="67" t="s">
        <v>21</v>
      </c>
      <c r="R400" s="60" t="s">
        <v>12</v>
      </c>
      <c r="S400" s="68" t="s">
        <v>51</v>
      </c>
      <c r="T400" s="60"/>
      <c r="U400" s="69"/>
      <c r="V400" s="70" t="str">
        <f>IF(X400&lt;95,"",X400)</f>
        <v/>
      </c>
      <c r="W400" s="2"/>
      <c r="X400" s="5">
        <f>IFERROR(ROUNDDOWN(N400/P400*100,0),"")</f>
        <v>93</v>
      </c>
    </row>
    <row r="401" spans="1:24" ht="24" customHeight="1" x14ac:dyDescent="0.2">
      <c r="A401" s="90"/>
      <c r="B401" s="91"/>
      <c r="C401" s="92"/>
      <c r="D401" s="83" t="s">
        <v>63</v>
      </c>
      <c r="E401" s="84" t="s">
        <v>18</v>
      </c>
      <c r="F401" s="85">
        <v>2.9990000000000001</v>
      </c>
      <c r="G401" s="84" t="s">
        <v>17</v>
      </c>
      <c r="H401" s="84" t="s">
        <v>16</v>
      </c>
      <c r="I401" s="84" t="s">
        <v>48</v>
      </c>
      <c r="J401" s="84">
        <v>2496</v>
      </c>
      <c r="K401" s="84">
        <v>4661</v>
      </c>
      <c r="L401" s="84">
        <v>2000</v>
      </c>
      <c r="M401" s="63" t="s">
        <v>14</v>
      </c>
      <c r="N401" s="86">
        <v>11.15</v>
      </c>
      <c r="O401" s="76">
        <f>IF(N401&gt;0,1/N401*37.7*68.6,"")</f>
        <v>231.94798206278026</v>
      </c>
      <c r="P401" s="87">
        <v>11.93</v>
      </c>
      <c r="Q401" s="67" t="s">
        <v>21</v>
      </c>
      <c r="R401" s="84" t="s">
        <v>12</v>
      </c>
      <c r="S401" s="84" t="s">
        <v>47</v>
      </c>
      <c r="T401" s="88"/>
      <c r="U401" s="89"/>
      <c r="V401" s="70" t="str">
        <f>IF(X401&lt;95,"",X401)</f>
        <v/>
      </c>
      <c r="W401" s="4"/>
      <c r="X401" s="5">
        <f>IFERROR(ROUNDDOWN(N401/P401*100,0),"")</f>
        <v>93</v>
      </c>
    </row>
    <row r="402" spans="1:24" ht="24" customHeight="1" x14ac:dyDescent="0.2">
      <c r="A402" s="10"/>
      <c r="B402" s="9"/>
      <c r="C402" s="8"/>
      <c r="D402" s="71" t="s">
        <v>63</v>
      </c>
      <c r="E402" s="68" t="s">
        <v>18</v>
      </c>
      <c r="F402" s="72">
        <v>2.9990000000000001</v>
      </c>
      <c r="G402" s="68" t="s">
        <v>17</v>
      </c>
      <c r="H402" s="68" t="s">
        <v>16</v>
      </c>
      <c r="I402" s="68" t="s">
        <v>48</v>
      </c>
      <c r="J402" s="74">
        <v>2496</v>
      </c>
      <c r="K402" s="74">
        <v>4661</v>
      </c>
      <c r="L402" s="68">
        <v>2000</v>
      </c>
      <c r="M402" s="63" t="s">
        <v>14</v>
      </c>
      <c r="N402" s="75">
        <v>10.99</v>
      </c>
      <c r="O402" s="76">
        <f>IF(N402&gt;0,1/N402*37.7*68.6,"")</f>
        <v>235.32484076433119</v>
      </c>
      <c r="P402" s="77">
        <v>11.93</v>
      </c>
      <c r="Q402" s="67" t="s">
        <v>21</v>
      </c>
      <c r="R402" s="60" t="s">
        <v>12</v>
      </c>
      <c r="S402" s="68" t="s">
        <v>47</v>
      </c>
      <c r="T402" s="68"/>
      <c r="U402" s="79"/>
      <c r="V402" s="80" t="str">
        <f>IF(X402&lt;95,"",X402)</f>
        <v/>
      </c>
      <c r="W402" s="6"/>
      <c r="X402" s="7">
        <f>IFERROR(ROUNDDOWN(N402/P402*100,0),"")</f>
        <v>92</v>
      </c>
    </row>
    <row r="403" spans="1:24" ht="24" customHeight="1" x14ac:dyDescent="0.2">
      <c r="A403" s="10"/>
      <c r="B403" s="9"/>
      <c r="C403" s="8"/>
      <c r="D403" s="59" t="s">
        <v>63</v>
      </c>
      <c r="E403" s="60" t="s">
        <v>18</v>
      </c>
      <c r="F403" s="61">
        <v>2.9990000000000001</v>
      </c>
      <c r="G403" s="60" t="s">
        <v>17</v>
      </c>
      <c r="H403" s="60" t="s">
        <v>16</v>
      </c>
      <c r="I403" s="60" t="s">
        <v>48</v>
      </c>
      <c r="J403" s="62">
        <v>2496</v>
      </c>
      <c r="K403" s="62">
        <v>4661</v>
      </c>
      <c r="L403" s="60">
        <v>2000</v>
      </c>
      <c r="M403" s="63" t="s">
        <v>14</v>
      </c>
      <c r="N403" s="64">
        <v>10.85</v>
      </c>
      <c r="O403" s="65">
        <f>IF(N403&gt;0,1/N403*37.7*68.6,"")</f>
        <v>238.36129032258066</v>
      </c>
      <c r="P403" s="66">
        <v>11.93</v>
      </c>
      <c r="Q403" s="67" t="s">
        <v>21</v>
      </c>
      <c r="R403" s="60" t="s">
        <v>12</v>
      </c>
      <c r="S403" s="68" t="s">
        <v>51</v>
      </c>
      <c r="T403" s="60"/>
      <c r="U403" s="69"/>
      <c r="V403" s="70" t="str">
        <f>IF(X403&lt;95,"",X403)</f>
        <v/>
      </c>
      <c r="W403" s="2"/>
      <c r="X403" s="5">
        <f>IFERROR(ROUNDDOWN(N403/P403*100,0),"")</f>
        <v>90</v>
      </c>
    </row>
    <row r="404" spans="1:24" ht="24" customHeight="1" x14ac:dyDescent="0.2">
      <c r="A404" s="10"/>
      <c r="B404" s="9"/>
      <c r="C404" s="8"/>
      <c r="D404" s="59" t="s">
        <v>62</v>
      </c>
      <c r="E404" s="60" t="s">
        <v>18</v>
      </c>
      <c r="F404" s="61">
        <v>2.9990000000000001</v>
      </c>
      <c r="G404" s="60" t="s">
        <v>17</v>
      </c>
      <c r="H404" s="60" t="s">
        <v>16</v>
      </c>
      <c r="I404" s="60" t="s">
        <v>48</v>
      </c>
      <c r="J404" s="62">
        <v>2496</v>
      </c>
      <c r="K404" s="62">
        <v>4661</v>
      </c>
      <c r="L404" s="60">
        <v>2000</v>
      </c>
      <c r="M404" s="63" t="s">
        <v>14</v>
      </c>
      <c r="N404" s="64">
        <v>11.18</v>
      </c>
      <c r="O404" s="65">
        <f>IF(N404&gt;0,1/N404*37.7*68.6,"")</f>
        <v>231.32558139534882</v>
      </c>
      <c r="P404" s="66">
        <v>11.93</v>
      </c>
      <c r="Q404" s="67" t="s">
        <v>21</v>
      </c>
      <c r="R404" s="60" t="s">
        <v>12</v>
      </c>
      <c r="S404" s="68" t="s">
        <v>51</v>
      </c>
      <c r="T404" s="60"/>
      <c r="U404" s="69"/>
      <c r="V404" s="70" t="str">
        <f>IF(X404&lt;95,"",X404)</f>
        <v/>
      </c>
      <c r="W404" s="2"/>
      <c r="X404" s="5">
        <f>IFERROR(ROUNDDOWN(N404/P404*100,0),"")</f>
        <v>93</v>
      </c>
    </row>
    <row r="405" spans="1:24" ht="24" customHeight="1" x14ac:dyDescent="0.2">
      <c r="A405" s="90"/>
      <c r="B405" s="91"/>
      <c r="C405" s="92"/>
      <c r="D405" s="83" t="s">
        <v>62</v>
      </c>
      <c r="E405" s="84" t="s">
        <v>18</v>
      </c>
      <c r="F405" s="85">
        <v>2.9990000000000001</v>
      </c>
      <c r="G405" s="84" t="s">
        <v>17</v>
      </c>
      <c r="H405" s="84" t="s">
        <v>16</v>
      </c>
      <c r="I405" s="84" t="s">
        <v>48</v>
      </c>
      <c r="J405" s="84">
        <v>2496</v>
      </c>
      <c r="K405" s="84">
        <v>4661</v>
      </c>
      <c r="L405" s="84">
        <v>2000</v>
      </c>
      <c r="M405" s="63" t="s">
        <v>14</v>
      </c>
      <c r="N405" s="86">
        <v>11.15</v>
      </c>
      <c r="O405" s="76">
        <f>IF(N405&gt;0,1/N405*37.7*68.6,"")</f>
        <v>231.94798206278026</v>
      </c>
      <c r="P405" s="87">
        <v>11.93</v>
      </c>
      <c r="Q405" s="67" t="s">
        <v>21</v>
      </c>
      <c r="R405" s="84" t="s">
        <v>12</v>
      </c>
      <c r="S405" s="84" t="s">
        <v>47</v>
      </c>
      <c r="T405" s="88"/>
      <c r="U405" s="89"/>
      <c r="V405" s="70" t="str">
        <f>IF(X405&lt;95,"",X405)</f>
        <v/>
      </c>
      <c r="W405" s="4"/>
      <c r="X405" s="5">
        <f>IFERROR(ROUNDDOWN(N405/P405*100,0),"")</f>
        <v>93</v>
      </c>
    </row>
    <row r="406" spans="1:24" ht="24" customHeight="1" x14ac:dyDescent="0.2">
      <c r="A406" s="10"/>
      <c r="B406" s="9"/>
      <c r="C406" s="8"/>
      <c r="D406" s="71" t="s">
        <v>62</v>
      </c>
      <c r="E406" s="68" t="s">
        <v>18</v>
      </c>
      <c r="F406" s="72">
        <v>2.9990000000000001</v>
      </c>
      <c r="G406" s="68" t="s">
        <v>17</v>
      </c>
      <c r="H406" s="68" t="s">
        <v>16</v>
      </c>
      <c r="I406" s="68" t="s">
        <v>48</v>
      </c>
      <c r="J406" s="74">
        <v>2496</v>
      </c>
      <c r="K406" s="74">
        <v>4661</v>
      </c>
      <c r="L406" s="68">
        <v>2000</v>
      </c>
      <c r="M406" s="63" t="s">
        <v>14</v>
      </c>
      <c r="N406" s="75">
        <v>10.99</v>
      </c>
      <c r="O406" s="76">
        <f>IF(N406&gt;0,1/N406*37.7*68.6,"")</f>
        <v>235.32484076433119</v>
      </c>
      <c r="P406" s="77">
        <v>11.93</v>
      </c>
      <c r="Q406" s="67" t="s">
        <v>21</v>
      </c>
      <c r="R406" s="60" t="s">
        <v>12</v>
      </c>
      <c r="S406" s="68" t="s">
        <v>47</v>
      </c>
      <c r="T406" s="68"/>
      <c r="U406" s="79"/>
      <c r="V406" s="80" t="str">
        <f>IF(X406&lt;95,"",X406)</f>
        <v/>
      </c>
      <c r="W406" s="6"/>
      <c r="X406" s="7">
        <f>IFERROR(ROUNDDOWN(N406/P406*100,0),"")</f>
        <v>92</v>
      </c>
    </row>
    <row r="407" spans="1:24" ht="24" customHeight="1" x14ac:dyDescent="0.2">
      <c r="A407" s="10"/>
      <c r="B407" s="9"/>
      <c r="C407" s="8"/>
      <c r="D407" s="59" t="s">
        <v>62</v>
      </c>
      <c r="E407" s="60" t="s">
        <v>18</v>
      </c>
      <c r="F407" s="61">
        <v>2.9990000000000001</v>
      </c>
      <c r="G407" s="60" t="s">
        <v>17</v>
      </c>
      <c r="H407" s="60" t="s">
        <v>16</v>
      </c>
      <c r="I407" s="60" t="s">
        <v>48</v>
      </c>
      <c r="J407" s="62">
        <v>2496</v>
      </c>
      <c r="K407" s="62">
        <v>4661</v>
      </c>
      <c r="L407" s="60">
        <v>2000</v>
      </c>
      <c r="M407" s="63" t="s">
        <v>14</v>
      </c>
      <c r="N407" s="64">
        <v>10.85</v>
      </c>
      <c r="O407" s="65">
        <f>IF(N407&gt;0,1/N407*37.7*68.6,"")</f>
        <v>238.36129032258066</v>
      </c>
      <c r="P407" s="66">
        <v>11.93</v>
      </c>
      <c r="Q407" s="67" t="s">
        <v>21</v>
      </c>
      <c r="R407" s="60" t="s">
        <v>12</v>
      </c>
      <c r="S407" s="68" t="s">
        <v>51</v>
      </c>
      <c r="T407" s="60"/>
      <c r="U407" s="69"/>
      <c r="V407" s="70" t="str">
        <f>IF(X407&lt;95,"",X407)</f>
        <v/>
      </c>
      <c r="W407" s="2"/>
      <c r="X407" s="5">
        <f>IFERROR(ROUNDDOWN(N407/P407*100,0),"")</f>
        <v>90</v>
      </c>
    </row>
    <row r="408" spans="1:24" ht="24" customHeight="1" x14ac:dyDescent="0.2">
      <c r="A408" s="10"/>
      <c r="B408" s="9"/>
      <c r="C408" s="8"/>
      <c r="D408" s="59" t="s">
        <v>61</v>
      </c>
      <c r="E408" s="60" t="s">
        <v>18</v>
      </c>
      <c r="F408" s="61">
        <v>2.9990000000000001</v>
      </c>
      <c r="G408" s="60" t="s">
        <v>17</v>
      </c>
      <c r="H408" s="60" t="s">
        <v>16</v>
      </c>
      <c r="I408" s="60" t="s">
        <v>48</v>
      </c>
      <c r="J408" s="62">
        <v>2496</v>
      </c>
      <c r="K408" s="62">
        <v>4661</v>
      </c>
      <c r="L408" s="60">
        <v>2000</v>
      </c>
      <c r="M408" s="63" t="s">
        <v>14</v>
      </c>
      <c r="N408" s="64">
        <v>11.18</v>
      </c>
      <c r="O408" s="65">
        <f>IF(N408&gt;0,1/N408*37.7*68.6,"")</f>
        <v>231.32558139534882</v>
      </c>
      <c r="P408" s="66">
        <v>11.93</v>
      </c>
      <c r="Q408" s="67" t="s">
        <v>21</v>
      </c>
      <c r="R408" s="60" t="s">
        <v>12</v>
      </c>
      <c r="S408" s="68" t="s">
        <v>51</v>
      </c>
      <c r="T408" s="60"/>
      <c r="U408" s="69"/>
      <c r="V408" s="70" t="str">
        <f>IF(X408&lt;95,"",X408)</f>
        <v/>
      </c>
      <c r="W408" s="2"/>
      <c r="X408" s="5">
        <f>IFERROR(ROUNDDOWN(N408/P408*100,0),"")</f>
        <v>93</v>
      </c>
    </row>
    <row r="409" spans="1:24" ht="24" customHeight="1" x14ac:dyDescent="0.2">
      <c r="A409" s="90"/>
      <c r="B409" s="91"/>
      <c r="C409" s="92"/>
      <c r="D409" s="83" t="s">
        <v>61</v>
      </c>
      <c r="E409" s="84" t="s">
        <v>18</v>
      </c>
      <c r="F409" s="85">
        <v>2.9990000000000001</v>
      </c>
      <c r="G409" s="84" t="s">
        <v>17</v>
      </c>
      <c r="H409" s="84" t="s">
        <v>16</v>
      </c>
      <c r="I409" s="84" t="s">
        <v>48</v>
      </c>
      <c r="J409" s="84">
        <v>2496</v>
      </c>
      <c r="K409" s="84">
        <v>4661</v>
      </c>
      <c r="L409" s="84">
        <v>2000</v>
      </c>
      <c r="M409" s="63" t="s">
        <v>14</v>
      </c>
      <c r="N409" s="86">
        <v>11.15</v>
      </c>
      <c r="O409" s="76">
        <f>IF(N409&gt;0,1/N409*37.7*68.6,"")</f>
        <v>231.94798206278026</v>
      </c>
      <c r="P409" s="87">
        <v>11.93</v>
      </c>
      <c r="Q409" s="67" t="s">
        <v>21</v>
      </c>
      <c r="R409" s="84" t="s">
        <v>12</v>
      </c>
      <c r="S409" s="84" t="s">
        <v>47</v>
      </c>
      <c r="T409" s="88"/>
      <c r="U409" s="89"/>
      <c r="V409" s="70" t="str">
        <f>IF(X409&lt;95,"",X409)</f>
        <v/>
      </c>
      <c r="W409" s="4"/>
      <c r="X409" s="5">
        <f>IFERROR(ROUNDDOWN(N409/P409*100,0),"")</f>
        <v>93</v>
      </c>
    </row>
    <row r="410" spans="1:24" ht="24" customHeight="1" x14ac:dyDescent="0.2">
      <c r="A410" s="10"/>
      <c r="B410" s="9"/>
      <c r="C410" s="8"/>
      <c r="D410" s="71" t="s">
        <v>61</v>
      </c>
      <c r="E410" s="68" t="s">
        <v>18</v>
      </c>
      <c r="F410" s="72">
        <v>2.9990000000000001</v>
      </c>
      <c r="G410" s="68" t="s">
        <v>17</v>
      </c>
      <c r="H410" s="68" t="s">
        <v>16</v>
      </c>
      <c r="I410" s="68" t="s">
        <v>48</v>
      </c>
      <c r="J410" s="74">
        <v>2496</v>
      </c>
      <c r="K410" s="74">
        <v>4661</v>
      </c>
      <c r="L410" s="68">
        <v>2000</v>
      </c>
      <c r="M410" s="63" t="s">
        <v>14</v>
      </c>
      <c r="N410" s="75">
        <v>10.99</v>
      </c>
      <c r="O410" s="76">
        <f>IF(N410&gt;0,1/N410*37.7*68.6,"")</f>
        <v>235.32484076433119</v>
      </c>
      <c r="P410" s="77">
        <v>11.93</v>
      </c>
      <c r="Q410" s="67" t="s">
        <v>21</v>
      </c>
      <c r="R410" s="60" t="s">
        <v>12</v>
      </c>
      <c r="S410" s="68" t="s">
        <v>47</v>
      </c>
      <c r="T410" s="68"/>
      <c r="U410" s="79"/>
      <c r="V410" s="80" t="str">
        <f>IF(X410&lt;95,"",X410)</f>
        <v/>
      </c>
      <c r="W410" s="6"/>
      <c r="X410" s="7">
        <f>IFERROR(ROUNDDOWN(N410/P410*100,0),"")</f>
        <v>92</v>
      </c>
    </row>
    <row r="411" spans="1:24" ht="24" customHeight="1" x14ac:dyDescent="0.2">
      <c r="A411" s="10"/>
      <c r="B411" s="9"/>
      <c r="C411" s="8"/>
      <c r="D411" s="59" t="s">
        <v>61</v>
      </c>
      <c r="E411" s="60" t="s">
        <v>18</v>
      </c>
      <c r="F411" s="61">
        <v>2.9990000000000001</v>
      </c>
      <c r="G411" s="60" t="s">
        <v>17</v>
      </c>
      <c r="H411" s="60" t="s">
        <v>16</v>
      </c>
      <c r="I411" s="60" t="s">
        <v>48</v>
      </c>
      <c r="J411" s="62">
        <v>2496</v>
      </c>
      <c r="K411" s="62">
        <v>4661</v>
      </c>
      <c r="L411" s="60">
        <v>2000</v>
      </c>
      <c r="M411" s="63" t="s">
        <v>14</v>
      </c>
      <c r="N411" s="64">
        <v>10.85</v>
      </c>
      <c r="O411" s="65">
        <f>IF(N411&gt;0,1/N411*37.7*68.6,"")</f>
        <v>238.36129032258066</v>
      </c>
      <c r="P411" s="66">
        <v>11.93</v>
      </c>
      <c r="Q411" s="67" t="s">
        <v>21</v>
      </c>
      <c r="R411" s="60" t="s">
        <v>12</v>
      </c>
      <c r="S411" s="68" t="s">
        <v>51</v>
      </c>
      <c r="T411" s="60"/>
      <c r="U411" s="69"/>
      <c r="V411" s="70" t="str">
        <f>IF(X411&lt;95,"",X411)</f>
        <v/>
      </c>
      <c r="W411" s="2"/>
      <c r="X411" s="5">
        <f>IFERROR(ROUNDDOWN(N411/P411*100,0),"")</f>
        <v>90</v>
      </c>
    </row>
    <row r="412" spans="1:24" ht="24" customHeight="1" x14ac:dyDescent="0.2">
      <c r="A412" s="10"/>
      <c r="B412" s="9"/>
      <c r="C412" s="8"/>
      <c r="D412" s="59" t="s">
        <v>60</v>
      </c>
      <c r="E412" s="60" t="s">
        <v>18</v>
      </c>
      <c r="F412" s="61">
        <v>2.9990000000000001</v>
      </c>
      <c r="G412" s="60" t="s">
        <v>17</v>
      </c>
      <c r="H412" s="60" t="s">
        <v>16</v>
      </c>
      <c r="I412" s="60" t="s">
        <v>48</v>
      </c>
      <c r="J412" s="62">
        <v>2496</v>
      </c>
      <c r="K412" s="62">
        <v>4661</v>
      </c>
      <c r="L412" s="60">
        <v>2000</v>
      </c>
      <c r="M412" s="63" t="s">
        <v>14</v>
      </c>
      <c r="N412" s="64">
        <v>11.18</v>
      </c>
      <c r="O412" s="65">
        <f>IF(N412&gt;0,1/N412*37.7*68.6,"")</f>
        <v>231.32558139534882</v>
      </c>
      <c r="P412" s="66">
        <v>11.93</v>
      </c>
      <c r="Q412" s="67" t="s">
        <v>21</v>
      </c>
      <c r="R412" s="60" t="s">
        <v>12</v>
      </c>
      <c r="S412" s="68" t="s">
        <v>47</v>
      </c>
      <c r="T412" s="60"/>
      <c r="U412" s="69"/>
      <c r="V412" s="70" t="str">
        <f>IF(X412&lt;95,"",X412)</f>
        <v/>
      </c>
      <c r="W412" s="2"/>
      <c r="X412" s="5">
        <f>IFERROR(ROUNDDOWN(N412/P412*100,0),"")</f>
        <v>93</v>
      </c>
    </row>
    <row r="413" spans="1:24" ht="24" customHeight="1" x14ac:dyDescent="0.2">
      <c r="A413" s="90"/>
      <c r="B413" s="91"/>
      <c r="C413" s="92"/>
      <c r="D413" s="83" t="s">
        <v>60</v>
      </c>
      <c r="E413" s="84" t="s">
        <v>18</v>
      </c>
      <c r="F413" s="85">
        <v>2.9990000000000001</v>
      </c>
      <c r="G413" s="84" t="s">
        <v>17</v>
      </c>
      <c r="H413" s="84" t="s">
        <v>16</v>
      </c>
      <c r="I413" s="84" t="s">
        <v>48</v>
      </c>
      <c r="J413" s="84">
        <v>2496</v>
      </c>
      <c r="K413" s="84">
        <v>4661</v>
      </c>
      <c r="L413" s="84">
        <v>2000</v>
      </c>
      <c r="M413" s="63" t="s">
        <v>14</v>
      </c>
      <c r="N413" s="86">
        <v>11.15</v>
      </c>
      <c r="O413" s="76">
        <f>IF(N413&gt;0,1/N413*37.7*68.6,"")</f>
        <v>231.94798206278026</v>
      </c>
      <c r="P413" s="87">
        <v>11.93</v>
      </c>
      <c r="Q413" s="67" t="s">
        <v>21</v>
      </c>
      <c r="R413" s="84" t="s">
        <v>12</v>
      </c>
      <c r="S413" s="84" t="s">
        <v>47</v>
      </c>
      <c r="T413" s="88"/>
      <c r="U413" s="89"/>
      <c r="V413" s="70" t="str">
        <f>IF(X413&lt;95,"",X413)</f>
        <v/>
      </c>
      <c r="W413" s="4"/>
      <c r="X413" s="5">
        <f>IFERROR(ROUNDDOWN(N413/P413*100,0),"")</f>
        <v>93</v>
      </c>
    </row>
    <row r="414" spans="1:24" ht="24" customHeight="1" x14ac:dyDescent="0.2">
      <c r="A414" s="81"/>
      <c r="B414" s="9"/>
      <c r="C414" s="82"/>
      <c r="D414" s="83" t="s">
        <v>60</v>
      </c>
      <c r="E414" s="84" t="s">
        <v>18</v>
      </c>
      <c r="F414" s="85">
        <v>2.9990000000000001</v>
      </c>
      <c r="G414" s="84" t="s">
        <v>17</v>
      </c>
      <c r="H414" s="84" t="s">
        <v>16</v>
      </c>
      <c r="I414" s="84" t="s">
        <v>48</v>
      </c>
      <c r="J414" s="84">
        <v>2496</v>
      </c>
      <c r="K414" s="84">
        <v>4661</v>
      </c>
      <c r="L414" s="84">
        <v>2000</v>
      </c>
      <c r="M414" s="63" t="s">
        <v>14</v>
      </c>
      <c r="N414" s="86">
        <v>11.15</v>
      </c>
      <c r="O414" s="76">
        <f>IF(N414&gt;0,1/N414*37.7*68.6,"")</f>
        <v>231.94798206278026</v>
      </c>
      <c r="P414" s="87">
        <v>11.93</v>
      </c>
      <c r="Q414" s="67" t="s">
        <v>21</v>
      </c>
      <c r="R414" s="84" t="s">
        <v>12</v>
      </c>
      <c r="S414" s="84" t="s">
        <v>47</v>
      </c>
      <c r="T414" s="88"/>
      <c r="U414" s="89"/>
      <c r="V414" s="70" t="str">
        <f>IF(X414&lt;95,"",X414)</f>
        <v/>
      </c>
      <c r="W414" s="2"/>
      <c r="X414" s="5">
        <f>IFERROR(ROUNDDOWN(N414/P414*100,0),"")</f>
        <v>93</v>
      </c>
    </row>
    <row r="415" spans="1:24" ht="24" customHeight="1" x14ac:dyDescent="0.2">
      <c r="A415" s="10"/>
      <c r="B415" s="9"/>
      <c r="C415" s="8"/>
      <c r="D415" s="71" t="s">
        <v>60</v>
      </c>
      <c r="E415" s="68" t="s">
        <v>18</v>
      </c>
      <c r="F415" s="72">
        <v>2.9990000000000001</v>
      </c>
      <c r="G415" s="68" t="s">
        <v>17</v>
      </c>
      <c r="H415" s="68" t="s">
        <v>16</v>
      </c>
      <c r="I415" s="68" t="s">
        <v>48</v>
      </c>
      <c r="J415" s="74">
        <v>2496</v>
      </c>
      <c r="K415" s="74">
        <v>4661</v>
      </c>
      <c r="L415" s="68">
        <v>2000</v>
      </c>
      <c r="M415" s="63" t="s">
        <v>14</v>
      </c>
      <c r="N415" s="75">
        <v>10.99</v>
      </c>
      <c r="O415" s="76">
        <f>IF(N415&gt;0,1/N415*37.7*68.6,"")</f>
        <v>235.32484076433119</v>
      </c>
      <c r="P415" s="77">
        <v>11.93</v>
      </c>
      <c r="Q415" s="67" t="s">
        <v>21</v>
      </c>
      <c r="R415" s="60" t="s">
        <v>12</v>
      </c>
      <c r="S415" s="68" t="s">
        <v>47</v>
      </c>
      <c r="T415" s="68"/>
      <c r="U415" s="79"/>
      <c r="V415" s="80" t="str">
        <f>IF(X415&lt;95,"",X415)</f>
        <v/>
      </c>
      <c r="W415" s="6"/>
      <c r="X415" s="7">
        <f>IFERROR(ROUNDDOWN(N415/P415*100,0),"")</f>
        <v>92</v>
      </c>
    </row>
    <row r="416" spans="1:24" ht="24" customHeight="1" x14ac:dyDescent="0.2">
      <c r="A416" s="10"/>
      <c r="B416" s="9"/>
      <c r="C416" s="8"/>
      <c r="D416" s="59" t="s">
        <v>60</v>
      </c>
      <c r="E416" s="60" t="s">
        <v>18</v>
      </c>
      <c r="F416" s="61">
        <v>2.9990000000000001</v>
      </c>
      <c r="G416" s="60" t="s">
        <v>17</v>
      </c>
      <c r="H416" s="60" t="s">
        <v>16</v>
      </c>
      <c r="I416" s="60" t="s">
        <v>48</v>
      </c>
      <c r="J416" s="62">
        <v>2496</v>
      </c>
      <c r="K416" s="62">
        <v>4661</v>
      </c>
      <c r="L416" s="60">
        <v>2000</v>
      </c>
      <c r="M416" s="63" t="s">
        <v>14</v>
      </c>
      <c r="N416" s="64">
        <v>10.85</v>
      </c>
      <c r="O416" s="65">
        <f>IF(N416&gt;0,1/N416*37.7*68.6,"")</f>
        <v>238.36129032258066</v>
      </c>
      <c r="P416" s="66">
        <v>11.93</v>
      </c>
      <c r="Q416" s="67" t="s">
        <v>21</v>
      </c>
      <c r="R416" s="60" t="s">
        <v>12</v>
      </c>
      <c r="S416" s="68" t="s">
        <v>47</v>
      </c>
      <c r="T416" s="60"/>
      <c r="U416" s="69"/>
      <c r="V416" s="70" t="str">
        <f>IF(X416&lt;95,"",X416)</f>
        <v/>
      </c>
      <c r="W416" s="2"/>
      <c r="X416" s="5">
        <f>IFERROR(ROUNDDOWN(N416/P416*100,0),"")</f>
        <v>90</v>
      </c>
    </row>
    <row r="417" spans="1:24" ht="24" customHeight="1" x14ac:dyDescent="0.2">
      <c r="A417" s="10"/>
      <c r="B417" s="9"/>
      <c r="C417" s="8"/>
      <c r="D417" s="59" t="s">
        <v>59</v>
      </c>
      <c r="E417" s="60" t="s">
        <v>18</v>
      </c>
      <c r="F417" s="61">
        <v>2.9990000000000001</v>
      </c>
      <c r="G417" s="60" t="s">
        <v>17</v>
      </c>
      <c r="H417" s="60" t="s">
        <v>16</v>
      </c>
      <c r="I417" s="60" t="s">
        <v>48</v>
      </c>
      <c r="J417" s="62">
        <v>2496</v>
      </c>
      <c r="K417" s="62">
        <v>4661</v>
      </c>
      <c r="L417" s="60">
        <v>2000</v>
      </c>
      <c r="M417" s="63" t="s">
        <v>14</v>
      </c>
      <c r="N417" s="64">
        <v>11.18</v>
      </c>
      <c r="O417" s="65">
        <f>IF(N417&gt;0,1/N417*37.7*68.6,"")</f>
        <v>231.32558139534882</v>
      </c>
      <c r="P417" s="66">
        <v>11.93</v>
      </c>
      <c r="Q417" s="67" t="s">
        <v>21</v>
      </c>
      <c r="R417" s="60" t="s">
        <v>12</v>
      </c>
      <c r="S417" s="68" t="s">
        <v>47</v>
      </c>
      <c r="T417" s="60"/>
      <c r="U417" s="69"/>
      <c r="V417" s="70" t="str">
        <f>IF(X417&lt;95,"",X417)</f>
        <v/>
      </c>
      <c r="W417" s="2"/>
      <c r="X417" s="5">
        <f>IFERROR(ROUNDDOWN(N417/P417*100,0),"")</f>
        <v>93</v>
      </c>
    </row>
    <row r="418" spans="1:24" ht="24" customHeight="1" x14ac:dyDescent="0.2">
      <c r="A418" s="90"/>
      <c r="B418" s="91"/>
      <c r="C418" s="92"/>
      <c r="D418" s="83" t="s">
        <v>59</v>
      </c>
      <c r="E418" s="84" t="s">
        <v>18</v>
      </c>
      <c r="F418" s="85">
        <v>2.9990000000000001</v>
      </c>
      <c r="G418" s="84" t="s">
        <v>17</v>
      </c>
      <c r="H418" s="84" t="s">
        <v>16</v>
      </c>
      <c r="I418" s="84" t="s">
        <v>48</v>
      </c>
      <c r="J418" s="84">
        <v>2496</v>
      </c>
      <c r="K418" s="84">
        <v>4661</v>
      </c>
      <c r="L418" s="84">
        <v>2000</v>
      </c>
      <c r="M418" s="63" t="s">
        <v>14</v>
      </c>
      <c r="N418" s="86">
        <v>11.15</v>
      </c>
      <c r="O418" s="76">
        <f>IF(N418&gt;0,1/N418*37.7*68.6,"")</f>
        <v>231.94798206278026</v>
      </c>
      <c r="P418" s="87">
        <v>11.93</v>
      </c>
      <c r="Q418" s="67" t="s">
        <v>21</v>
      </c>
      <c r="R418" s="84" t="s">
        <v>12</v>
      </c>
      <c r="S418" s="84" t="s">
        <v>47</v>
      </c>
      <c r="T418" s="88"/>
      <c r="U418" s="89"/>
      <c r="V418" s="70" t="str">
        <f>IF(X418&lt;95,"",X418)</f>
        <v/>
      </c>
      <c r="W418" s="4"/>
      <c r="X418" s="5">
        <f>IFERROR(ROUNDDOWN(N418/P418*100,0),"")</f>
        <v>93</v>
      </c>
    </row>
    <row r="419" spans="1:24" ht="24" customHeight="1" x14ac:dyDescent="0.2">
      <c r="A419" s="10"/>
      <c r="B419" s="9"/>
      <c r="C419" s="8"/>
      <c r="D419" s="71" t="s">
        <v>59</v>
      </c>
      <c r="E419" s="68" t="s">
        <v>18</v>
      </c>
      <c r="F419" s="72">
        <v>2.9990000000000001</v>
      </c>
      <c r="G419" s="68" t="s">
        <v>17</v>
      </c>
      <c r="H419" s="68" t="s">
        <v>16</v>
      </c>
      <c r="I419" s="68" t="s">
        <v>48</v>
      </c>
      <c r="J419" s="74">
        <v>2496</v>
      </c>
      <c r="K419" s="74">
        <v>4661</v>
      </c>
      <c r="L419" s="68">
        <v>2000</v>
      </c>
      <c r="M419" s="63" t="s">
        <v>14</v>
      </c>
      <c r="N419" s="75">
        <v>10.99</v>
      </c>
      <c r="O419" s="76">
        <f>IF(N419&gt;0,1/N419*37.7*68.6,"")</f>
        <v>235.32484076433119</v>
      </c>
      <c r="P419" s="77">
        <v>11.93</v>
      </c>
      <c r="Q419" s="67" t="s">
        <v>21</v>
      </c>
      <c r="R419" s="60" t="s">
        <v>12</v>
      </c>
      <c r="S419" s="68" t="s">
        <v>47</v>
      </c>
      <c r="T419" s="68"/>
      <c r="U419" s="79"/>
      <c r="V419" s="80" t="str">
        <f>IF(X419&lt;95,"",X419)</f>
        <v/>
      </c>
      <c r="W419" s="6"/>
      <c r="X419" s="7">
        <f>IFERROR(ROUNDDOWN(N419/P419*100,0),"")</f>
        <v>92</v>
      </c>
    </row>
    <row r="420" spans="1:24" ht="24" customHeight="1" x14ac:dyDescent="0.2">
      <c r="A420" s="10"/>
      <c r="B420" s="9"/>
      <c r="C420" s="8"/>
      <c r="D420" s="59" t="s">
        <v>59</v>
      </c>
      <c r="E420" s="60" t="s">
        <v>18</v>
      </c>
      <c r="F420" s="61">
        <v>2.9990000000000001</v>
      </c>
      <c r="G420" s="60" t="s">
        <v>17</v>
      </c>
      <c r="H420" s="60" t="s">
        <v>16</v>
      </c>
      <c r="I420" s="60" t="s">
        <v>48</v>
      </c>
      <c r="J420" s="62">
        <v>2496</v>
      </c>
      <c r="K420" s="62">
        <v>4661</v>
      </c>
      <c r="L420" s="60">
        <v>2000</v>
      </c>
      <c r="M420" s="63" t="s">
        <v>14</v>
      </c>
      <c r="N420" s="64">
        <v>10.85</v>
      </c>
      <c r="O420" s="65">
        <f>IF(N420&gt;0,1/N420*37.7*68.6,"")</f>
        <v>238.36129032258066</v>
      </c>
      <c r="P420" s="66">
        <v>11.93</v>
      </c>
      <c r="Q420" s="67" t="s">
        <v>21</v>
      </c>
      <c r="R420" s="60" t="s">
        <v>12</v>
      </c>
      <c r="S420" s="68" t="s">
        <v>47</v>
      </c>
      <c r="T420" s="60"/>
      <c r="U420" s="69"/>
      <c r="V420" s="70" t="str">
        <f>IF(X420&lt;95,"",X420)</f>
        <v/>
      </c>
      <c r="W420" s="2"/>
      <c r="X420" s="5">
        <f>IFERROR(ROUNDDOWN(N420/P420*100,0),"")</f>
        <v>90</v>
      </c>
    </row>
    <row r="421" spans="1:24" ht="24" customHeight="1" x14ac:dyDescent="0.2">
      <c r="A421" s="10"/>
      <c r="B421" s="9"/>
      <c r="C421" s="8"/>
      <c r="D421" s="59" t="s">
        <v>58</v>
      </c>
      <c r="E421" s="60" t="s">
        <v>18</v>
      </c>
      <c r="F421" s="61">
        <v>2.9990000000000001</v>
      </c>
      <c r="G421" s="60" t="s">
        <v>25</v>
      </c>
      <c r="H421" s="60" t="s">
        <v>24</v>
      </c>
      <c r="I421" s="60" t="s">
        <v>15</v>
      </c>
      <c r="J421" s="62">
        <v>2750</v>
      </c>
      <c r="K421" s="62">
        <v>5914</v>
      </c>
      <c r="L421" s="60">
        <v>2999</v>
      </c>
      <c r="M421" s="63" t="s">
        <v>14</v>
      </c>
      <c r="N421" s="64">
        <v>11.08</v>
      </c>
      <c r="O421" s="65">
        <f>IF(N421&gt;0,1/N421*37.7*68.6,"")</f>
        <v>233.41335740072202</v>
      </c>
      <c r="P421" s="66">
        <v>10.59</v>
      </c>
      <c r="Q421" s="67" t="s">
        <v>13</v>
      </c>
      <c r="R421" s="60" t="s">
        <v>12</v>
      </c>
      <c r="S421" s="68" t="s">
        <v>11</v>
      </c>
      <c r="T421" s="60"/>
      <c r="U421" s="69"/>
      <c r="V421" s="70">
        <f>IF(X421&lt;95,"",X421)</f>
        <v>104</v>
      </c>
      <c r="X421" s="5">
        <f>IFERROR(ROUNDDOWN(N421/P421*100,0),"")</f>
        <v>104</v>
      </c>
    </row>
    <row r="422" spans="1:24" ht="24" customHeight="1" x14ac:dyDescent="0.2">
      <c r="A422" s="10"/>
      <c r="B422" s="9"/>
      <c r="C422" s="8"/>
      <c r="D422" s="59" t="s">
        <v>58</v>
      </c>
      <c r="E422" s="60" t="s">
        <v>18</v>
      </c>
      <c r="F422" s="61">
        <v>2.9990000000000001</v>
      </c>
      <c r="G422" s="60" t="s">
        <v>17</v>
      </c>
      <c r="H422" s="60" t="s">
        <v>16</v>
      </c>
      <c r="I422" s="60" t="s">
        <v>15</v>
      </c>
      <c r="J422" s="62">
        <v>2913</v>
      </c>
      <c r="K422" s="62">
        <v>6715</v>
      </c>
      <c r="L422" s="60">
        <v>3637</v>
      </c>
      <c r="M422" s="63" t="s">
        <v>14</v>
      </c>
      <c r="N422" s="64">
        <v>10.02</v>
      </c>
      <c r="O422" s="65">
        <f>IF(N422&gt;0,1/N422*37.7*68.6,"")</f>
        <v>258.10578842315368</v>
      </c>
      <c r="P422" s="66">
        <v>9.91</v>
      </c>
      <c r="Q422" s="67" t="s">
        <v>13</v>
      </c>
      <c r="R422" s="60" t="s">
        <v>12</v>
      </c>
      <c r="S422" s="68" t="s">
        <v>11</v>
      </c>
      <c r="T422" s="60"/>
      <c r="U422" s="69"/>
      <c r="V422" s="70">
        <f>IF(X422&lt;95,"",X422)</f>
        <v>101</v>
      </c>
      <c r="X422" s="5">
        <f>IFERROR(ROUNDDOWN(N422/P422*100,0),"")</f>
        <v>101</v>
      </c>
    </row>
    <row r="423" spans="1:24" ht="24" customHeight="1" x14ac:dyDescent="0.2">
      <c r="A423" s="10"/>
      <c r="B423" s="9"/>
      <c r="C423" s="8"/>
      <c r="D423" s="59" t="s">
        <v>58</v>
      </c>
      <c r="E423" s="60" t="s">
        <v>18</v>
      </c>
      <c r="F423" s="61">
        <v>2.9990000000000001</v>
      </c>
      <c r="G423" s="60" t="s">
        <v>25</v>
      </c>
      <c r="H423" s="60" t="s">
        <v>24</v>
      </c>
      <c r="I423" s="60" t="s">
        <v>15</v>
      </c>
      <c r="J423" s="62">
        <v>2913</v>
      </c>
      <c r="K423" s="62">
        <v>6715</v>
      </c>
      <c r="L423" s="60">
        <v>3637</v>
      </c>
      <c r="M423" s="63" t="s">
        <v>14</v>
      </c>
      <c r="N423" s="64">
        <v>9.98</v>
      </c>
      <c r="O423" s="65">
        <f>IF(N423&gt;0,1/N423*37.7*68.6,"")</f>
        <v>259.14028056112221</v>
      </c>
      <c r="P423" s="66">
        <v>9.91</v>
      </c>
      <c r="Q423" s="67" t="s">
        <v>13</v>
      </c>
      <c r="R423" s="60" t="s">
        <v>12</v>
      </c>
      <c r="S423" s="68" t="s">
        <v>11</v>
      </c>
      <c r="T423" s="60"/>
      <c r="U423" s="69"/>
      <c r="V423" s="70">
        <f>IF(X423&lt;95,"",X423)</f>
        <v>100</v>
      </c>
      <c r="X423" s="5">
        <f>IFERROR(ROUNDDOWN(N423/P423*100,0),"")</f>
        <v>100</v>
      </c>
    </row>
    <row r="424" spans="1:24" ht="24" customHeight="1" x14ac:dyDescent="0.2">
      <c r="A424" s="10"/>
      <c r="B424" s="9"/>
      <c r="C424" s="8"/>
      <c r="D424" s="59" t="s">
        <v>57</v>
      </c>
      <c r="E424" s="60" t="s">
        <v>18</v>
      </c>
      <c r="F424" s="61">
        <v>2.9990000000000001</v>
      </c>
      <c r="G424" s="60" t="s">
        <v>25</v>
      </c>
      <c r="H424" s="60" t="s">
        <v>24</v>
      </c>
      <c r="I424" s="60" t="s">
        <v>15</v>
      </c>
      <c r="J424" s="62">
        <v>2750</v>
      </c>
      <c r="K424" s="62">
        <v>5914</v>
      </c>
      <c r="L424" s="60">
        <v>2999</v>
      </c>
      <c r="M424" s="63" t="s">
        <v>14</v>
      </c>
      <c r="N424" s="64">
        <v>11.08</v>
      </c>
      <c r="O424" s="65">
        <f>IF(N424&gt;0,1/N424*37.7*68.6,"")</f>
        <v>233.41335740072202</v>
      </c>
      <c r="P424" s="66">
        <v>10.59</v>
      </c>
      <c r="Q424" s="67" t="s">
        <v>13</v>
      </c>
      <c r="R424" s="60" t="s">
        <v>12</v>
      </c>
      <c r="S424" s="68" t="s">
        <v>11</v>
      </c>
      <c r="T424" s="60"/>
      <c r="U424" s="69"/>
      <c r="V424" s="70">
        <f>IF(X424&lt;95,"",X424)</f>
        <v>104</v>
      </c>
      <c r="X424" s="5">
        <f>IFERROR(ROUNDDOWN(N424/P424*100,0),"")</f>
        <v>104</v>
      </c>
    </row>
    <row r="425" spans="1:24" ht="24" customHeight="1" x14ac:dyDescent="0.2">
      <c r="A425" s="10"/>
      <c r="B425" s="9"/>
      <c r="C425" s="8"/>
      <c r="D425" s="59" t="s">
        <v>57</v>
      </c>
      <c r="E425" s="60" t="s">
        <v>18</v>
      </c>
      <c r="F425" s="61">
        <v>2.9990000000000001</v>
      </c>
      <c r="G425" s="60" t="s">
        <v>17</v>
      </c>
      <c r="H425" s="60" t="s">
        <v>16</v>
      </c>
      <c r="I425" s="60" t="s">
        <v>15</v>
      </c>
      <c r="J425" s="62">
        <v>2913</v>
      </c>
      <c r="K425" s="62">
        <v>6715</v>
      </c>
      <c r="L425" s="60">
        <v>3637</v>
      </c>
      <c r="M425" s="63" t="s">
        <v>14</v>
      </c>
      <c r="N425" s="64">
        <v>10.02</v>
      </c>
      <c r="O425" s="65">
        <f>IF(N425&gt;0,1/N425*37.7*68.6,"")</f>
        <v>258.10578842315368</v>
      </c>
      <c r="P425" s="66">
        <v>9.91</v>
      </c>
      <c r="Q425" s="67" t="s">
        <v>13</v>
      </c>
      <c r="R425" s="60" t="s">
        <v>12</v>
      </c>
      <c r="S425" s="68" t="s">
        <v>11</v>
      </c>
      <c r="T425" s="60"/>
      <c r="U425" s="69"/>
      <c r="V425" s="70">
        <f>IF(X425&lt;95,"",X425)</f>
        <v>101</v>
      </c>
      <c r="X425" s="5">
        <f>IFERROR(ROUNDDOWN(N425/P425*100,0),"")</f>
        <v>101</v>
      </c>
    </row>
    <row r="426" spans="1:24" ht="24" customHeight="1" x14ac:dyDescent="0.2">
      <c r="A426" s="10"/>
      <c r="B426" s="9"/>
      <c r="C426" s="8"/>
      <c r="D426" s="59" t="s">
        <v>57</v>
      </c>
      <c r="E426" s="60" t="s">
        <v>18</v>
      </c>
      <c r="F426" s="61">
        <v>2.9990000000000001</v>
      </c>
      <c r="G426" s="60" t="s">
        <v>25</v>
      </c>
      <c r="H426" s="60" t="s">
        <v>24</v>
      </c>
      <c r="I426" s="60" t="s">
        <v>15</v>
      </c>
      <c r="J426" s="62">
        <v>2913</v>
      </c>
      <c r="K426" s="62">
        <v>6715</v>
      </c>
      <c r="L426" s="60">
        <v>3637</v>
      </c>
      <c r="M426" s="63" t="s">
        <v>14</v>
      </c>
      <c r="N426" s="64">
        <v>9.98</v>
      </c>
      <c r="O426" s="65">
        <f>IF(N426&gt;0,1/N426*37.7*68.6,"")</f>
        <v>259.14028056112221</v>
      </c>
      <c r="P426" s="66">
        <v>9.91</v>
      </c>
      <c r="Q426" s="67" t="s">
        <v>13</v>
      </c>
      <c r="R426" s="60" t="s">
        <v>12</v>
      </c>
      <c r="S426" s="68" t="s">
        <v>11</v>
      </c>
      <c r="T426" s="60"/>
      <c r="U426" s="69"/>
      <c r="V426" s="70">
        <f>IF(X426&lt;95,"",X426)</f>
        <v>100</v>
      </c>
      <c r="X426" s="5">
        <f>IFERROR(ROUNDDOWN(N426/P426*100,0),"")</f>
        <v>100</v>
      </c>
    </row>
    <row r="427" spans="1:24" ht="24" customHeight="1" x14ac:dyDescent="0.2">
      <c r="A427" s="10"/>
      <c r="B427" s="9"/>
      <c r="C427" s="8"/>
      <c r="D427" s="59" t="s">
        <v>56</v>
      </c>
      <c r="E427" s="60" t="s">
        <v>18</v>
      </c>
      <c r="F427" s="61">
        <v>2.9990000000000001</v>
      </c>
      <c r="G427" s="60" t="s">
        <v>17</v>
      </c>
      <c r="H427" s="60" t="s">
        <v>16</v>
      </c>
      <c r="I427" s="60" t="s">
        <v>48</v>
      </c>
      <c r="J427" s="62">
        <v>2496</v>
      </c>
      <c r="K427" s="62">
        <v>4661</v>
      </c>
      <c r="L427" s="60">
        <v>2000</v>
      </c>
      <c r="M427" s="63" t="s">
        <v>14</v>
      </c>
      <c r="N427" s="64">
        <v>10.83</v>
      </c>
      <c r="O427" s="65">
        <f>IF(N427&gt;0,1/N427*37.7*68.6,"")</f>
        <v>238.80147737765463</v>
      </c>
      <c r="P427" s="66">
        <v>11.93</v>
      </c>
      <c r="Q427" s="67" t="s">
        <v>13</v>
      </c>
      <c r="R427" s="60" t="s">
        <v>12</v>
      </c>
      <c r="S427" s="68" t="s">
        <v>51</v>
      </c>
      <c r="T427" s="60"/>
      <c r="U427" s="69"/>
      <c r="V427" s="70" t="str">
        <f>IF(X427&lt;95,"",X427)</f>
        <v/>
      </c>
      <c r="X427" s="5">
        <f>IFERROR(ROUNDDOWN(N427/P427*100,0),"")</f>
        <v>90</v>
      </c>
    </row>
    <row r="428" spans="1:24" ht="24" customHeight="1" x14ac:dyDescent="0.2">
      <c r="A428" s="90"/>
      <c r="B428" s="91"/>
      <c r="C428" s="92"/>
      <c r="D428" s="83" t="s">
        <v>56</v>
      </c>
      <c r="E428" s="84" t="s">
        <v>18</v>
      </c>
      <c r="F428" s="85">
        <v>2.9990000000000001</v>
      </c>
      <c r="G428" s="84" t="s">
        <v>17</v>
      </c>
      <c r="H428" s="84" t="s">
        <v>16</v>
      </c>
      <c r="I428" s="84" t="s">
        <v>48</v>
      </c>
      <c r="J428" s="84">
        <v>2496</v>
      </c>
      <c r="K428" s="84">
        <v>4661</v>
      </c>
      <c r="L428" s="84">
        <v>2000</v>
      </c>
      <c r="M428" s="63" t="s">
        <v>14</v>
      </c>
      <c r="N428" s="86">
        <v>10.82</v>
      </c>
      <c r="O428" s="76">
        <f>IF(N428&gt;0,1/N428*37.7*68.6,"")</f>
        <v>239.02218114602587</v>
      </c>
      <c r="P428" s="87">
        <v>11.93</v>
      </c>
      <c r="Q428" s="67" t="s">
        <v>13</v>
      </c>
      <c r="R428" s="84" t="s">
        <v>12</v>
      </c>
      <c r="S428" s="84" t="s">
        <v>47</v>
      </c>
      <c r="T428" s="88"/>
      <c r="U428" s="89"/>
      <c r="V428" s="70" t="str">
        <f>IF(X428&lt;95,"",X428)</f>
        <v/>
      </c>
      <c r="W428" s="4"/>
      <c r="X428" s="5">
        <f>IFERROR(ROUNDDOWN(N428/P428*100,0),"")</f>
        <v>90</v>
      </c>
    </row>
    <row r="429" spans="1:24" ht="24" customHeight="1" x14ac:dyDescent="0.2">
      <c r="A429" s="10"/>
      <c r="B429" s="9"/>
      <c r="C429" s="8"/>
      <c r="D429" s="59" t="s">
        <v>56</v>
      </c>
      <c r="E429" s="60" t="s">
        <v>18</v>
      </c>
      <c r="F429" s="61">
        <v>2.9990000000000001</v>
      </c>
      <c r="G429" s="60" t="s">
        <v>17</v>
      </c>
      <c r="H429" s="60" t="s">
        <v>16</v>
      </c>
      <c r="I429" s="60" t="s">
        <v>48</v>
      </c>
      <c r="J429" s="62">
        <v>2496</v>
      </c>
      <c r="K429" s="62">
        <v>4661</v>
      </c>
      <c r="L429" s="60">
        <v>2000</v>
      </c>
      <c r="M429" s="63" t="s">
        <v>14</v>
      </c>
      <c r="N429" s="64">
        <v>10.65</v>
      </c>
      <c r="O429" s="65">
        <f>IF(N429&gt;0,1/N429*37.7*68.6,"")</f>
        <v>242.837558685446</v>
      </c>
      <c r="P429" s="66">
        <v>11.93</v>
      </c>
      <c r="Q429" s="67" t="s">
        <v>13</v>
      </c>
      <c r="R429" s="60" t="s">
        <v>12</v>
      </c>
      <c r="S429" s="68" t="s">
        <v>51</v>
      </c>
      <c r="T429" s="60"/>
      <c r="U429" s="69"/>
      <c r="V429" s="70" t="str">
        <f>IF(X429&lt;95,"",X429)</f>
        <v/>
      </c>
      <c r="X429" s="5">
        <f>IFERROR(ROUNDDOWN(N429/P429*100,0),"")</f>
        <v>89</v>
      </c>
    </row>
    <row r="430" spans="1:24" ht="24" customHeight="1" x14ac:dyDescent="0.2">
      <c r="A430" s="10"/>
      <c r="B430" s="9"/>
      <c r="C430" s="8"/>
      <c r="D430" s="59" t="s">
        <v>55</v>
      </c>
      <c r="E430" s="60" t="s">
        <v>18</v>
      </c>
      <c r="F430" s="61">
        <v>2.9990000000000001</v>
      </c>
      <c r="G430" s="60" t="s">
        <v>17</v>
      </c>
      <c r="H430" s="60" t="s">
        <v>16</v>
      </c>
      <c r="I430" s="60" t="s">
        <v>48</v>
      </c>
      <c r="J430" s="62">
        <v>2496</v>
      </c>
      <c r="K430" s="62">
        <v>4661</v>
      </c>
      <c r="L430" s="60">
        <v>2000</v>
      </c>
      <c r="M430" s="63" t="s">
        <v>14</v>
      </c>
      <c r="N430" s="64">
        <v>10.83</v>
      </c>
      <c r="O430" s="65">
        <f>IF(N430&gt;0,1/N430*37.7*68.6,"")</f>
        <v>238.80147737765463</v>
      </c>
      <c r="P430" s="66">
        <v>11.93</v>
      </c>
      <c r="Q430" s="67" t="s">
        <v>13</v>
      </c>
      <c r="R430" s="60" t="s">
        <v>12</v>
      </c>
      <c r="S430" s="68" t="s">
        <v>51</v>
      </c>
      <c r="T430" s="60"/>
      <c r="U430" s="69"/>
      <c r="V430" s="70" t="str">
        <f>IF(X430&lt;95,"",X430)</f>
        <v/>
      </c>
      <c r="X430" s="5">
        <f>IFERROR(ROUNDDOWN(N430/P430*100,0),"")</f>
        <v>90</v>
      </c>
    </row>
    <row r="431" spans="1:24" ht="24" customHeight="1" x14ac:dyDescent="0.2">
      <c r="A431" s="81"/>
      <c r="B431" s="9"/>
      <c r="C431" s="82"/>
      <c r="D431" s="71" t="s">
        <v>55</v>
      </c>
      <c r="E431" s="68" t="s">
        <v>18</v>
      </c>
      <c r="F431" s="72">
        <v>2.9990000000000001</v>
      </c>
      <c r="G431" s="68" t="s">
        <v>17</v>
      </c>
      <c r="H431" s="68" t="s">
        <v>16</v>
      </c>
      <c r="I431" s="68" t="s">
        <v>48</v>
      </c>
      <c r="J431" s="74">
        <v>2496</v>
      </c>
      <c r="K431" s="74">
        <v>4661</v>
      </c>
      <c r="L431" s="68">
        <v>2000</v>
      </c>
      <c r="M431" s="63" t="s">
        <v>14</v>
      </c>
      <c r="N431" s="75">
        <v>10.82</v>
      </c>
      <c r="O431" s="76">
        <f>IF(N431&gt;0,1/N431*37.7*68.6,"")</f>
        <v>239.02218114602587</v>
      </c>
      <c r="P431" s="77">
        <v>11.93</v>
      </c>
      <c r="Q431" s="78" t="s">
        <v>13</v>
      </c>
      <c r="R431" s="60" t="s">
        <v>12</v>
      </c>
      <c r="S431" s="68" t="s">
        <v>47</v>
      </c>
      <c r="T431" s="68"/>
      <c r="U431" s="79"/>
      <c r="V431" s="80" t="str">
        <f>IF(X431&lt;95,"",X431)</f>
        <v/>
      </c>
      <c r="W431" s="6"/>
      <c r="X431" s="7">
        <f>IFERROR(ROUNDDOWN(N431/P431*100,0),"")</f>
        <v>90</v>
      </c>
    </row>
    <row r="432" spans="1:24" ht="24" customHeight="1" x14ac:dyDescent="0.2">
      <c r="A432" s="10"/>
      <c r="B432" s="9"/>
      <c r="C432" s="8"/>
      <c r="D432" s="59" t="s">
        <v>55</v>
      </c>
      <c r="E432" s="60" t="s">
        <v>18</v>
      </c>
      <c r="F432" s="61">
        <v>2.9990000000000001</v>
      </c>
      <c r="G432" s="60" t="s">
        <v>17</v>
      </c>
      <c r="H432" s="60" t="s">
        <v>16</v>
      </c>
      <c r="I432" s="60" t="s">
        <v>48</v>
      </c>
      <c r="J432" s="62">
        <v>2496</v>
      </c>
      <c r="K432" s="62">
        <v>4661</v>
      </c>
      <c r="L432" s="60">
        <v>2000</v>
      </c>
      <c r="M432" s="63" t="s">
        <v>14</v>
      </c>
      <c r="N432" s="64">
        <v>10.65</v>
      </c>
      <c r="O432" s="65">
        <f>IF(N432&gt;0,1/N432*37.7*68.6,"")</f>
        <v>242.837558685446</v>
      </c>
      <c r="P432" s="66">
        <v>11.93</v>
      </c>
      <c r="Q432" s="67" t="s">
        <v>13</v>
      </c>
      <c r="R432" s="60" t="s">
        <v>12</v>
      </c>
      <c r="S432" s="68" t="s">
        <v>51</v>
      </c>
      <c r="T432" s="60"/>
      <c r="U432" s="69"/>
      <c r="V432" s="70" t="str">
        <f>IF(X432&lt;95,"",X432)</f>
        <v/>
      </c>
      <c r="X432" s="5">
        <f>IFERROR(ROUNDDOWN(N432/P432*100,0),"")</f>
        <v>89</v>
      </c>
    </row>
    <row r="433" spans="1:24" ht="24" customHeight="1" x14ac:dyDescent="0.2">
      <c r="A433" s="10"/>
      <c r="B433" s="9"/>
      <c r="C433" s="8"/>
      <c r="D433" s="59" t="s">
        <v>54</v>
      </c>
      <c r="E433" s="60" t="s">
        <v>18</v>
      </c>
      <c r="F433" s="61">
        <v>2.9990000000000001</v>
      </c>
      <c r="G433" s="60" t="s">
        <v>17</v>
      </c>
      <c r="H433" s="60" t="s">
        <v>16</v>
      </c>
      <c r="I433" s="60" t="s">
        <v>48</v>
      </c>
      <c r="J433" s="62">
        <v>2496</v>
      </c>
      <c r="K433" s="62">
        <v>4661</v>
      </c>
      <c r="L433" s="60">
        <v>2000</v>
      </c>
      <c r="M433" s="63" t="s">
        <v>14</v>
      </c>
      <c r="N433" s="64">
        <v>10.83</v>
      </c>
      <c r="O433" s="65">
        <f>IF(N433&gt;0,1/N433*37.7*68.6,"")</f>
        <v>238.80147737765463</v>
      </c>
      <c r="P433" s="66">
        <v>11.93</v>
      </c>
      <c r="Q433" s="67" t="s">
        <v>13</v>
      </c>
      <c r="R433" s="60" t="s">
        <v>12</v>
      </c>
      <c r="S433" s="68" t="s">
        <v>51</v>
      </c>
      <c r="T433" s="60"/>
      <c r="U433" s="69"/>
      <c r="V433" s="70" t="str">
        <f>IF(X433&lt;95,"",X433)</f>
        <v/>
      </c>
      <c r="X433" s="5">
        <f>IFERROR(ROUNDDOWN(N433/P433*100,0),"")</f>
        <v>90</v>
      </c>
    </row>
    <row r="434" spans="1:24" ht="24" customHeight="1" x14ac:dyDescent="0.2">
      <c r="A434" s="90"/>
      <c r="B434" s="91"/>
      <c r="C434" s="92"/>
      <c r="D434" s="83" t="s">
        <v>54</v>
      </c>
      <c r="E434" s="84" t="s">
        <v>18</v>
      </c>
      <c r="F434" s="85">
        <v>2.9990000000000001</v>
      </c>
      <c r="G434" s="84" t="s">
        <v>17</v>
      </c>
      <c r="H434" s="84" t="s">
        <v>16</v>
      </c>
      <c r="I434" s="84" t="s">
        <v>48</v>
      </c>
      <c r="J434" s="84">
        <v>2496</v>
      </c>
      <c r="K434" s="84">
        <v>4661</v>
      </c>
      <c r="L434" s="84">
        <v>2000</v>
      </c>
      <c r="M434" s="63" t="s">
        <v>14</v>
      </c>
      <c r="N434" s="86">
        <v>10.82</v>
      </c>
      <c r="O434" s="76">
        <f>IF(N434&gt;0,1/N434*37.7*68.6,"")</f>
        <v>239.02218114602587</v>
      </c>
      <c r="P434" s="87">
        <v>11.93</v>
      </c>
      <c r="Q434" s="67" t="s">
        <v>13</v>
      </c>
      <c r="R434" s="84" t="s">
        <v>12</v>
      </c>
      <c r="S434" s="84" t="s">
        <v>47</v>
      </c>
      <c r="T434" s="88"/>
      <c r="U434" s="89"/>
      <c r="V434" s="70" t="str">
        <f>IF(X434&lt;95,"",X434)</f>
        <v/>
      </c>
      <c r="W434" s="4"/>
      <c r="X434" s="5">
        <f>IFERROR(ROUNDDOWN(N434/P434*100,0),"")</f>
        <v>90</v>
      </c>
    </row>
    <row r="435" spans="1:24" ht="24" customHeight="1" x14ac:dyDescent="0.2">
      <c r="A435" s="10"/>
      <c r="B435" s="9"/>
      <c r="C435" s="8"/>
      <c r="D435" s="59" t="s">
        <v>54</v>
      </c>
      <c r="E435" s="60" t="s">
        <v>18</v>
      </c>
      <c r="F435" s="61">
        <v>2.9990000000000001</v>
      </c>
      <c r="G435" s="60" t="s">
        <v>17</v>
      </c>
      <c r="H435" s="60" t="s">
        <v>16</v>
      </c>
      <c r="I435" s="60" t="s">
        <v>48</v>
      </c>
      <c r="J435" s="62">
        <v>2496</v>
      </c>
      <c r="K435" s="62">
        <v>4661</v>
      </c>
      <c r="L435" s="60">
        <v>2000</v>
      </c>
      <c r="M435" s="63" t="s">
        <v>14</v>
      </c>
      <c r="N435" s="64">
        <v>10.65</v>
      </c>
      <c r="O435" s="65">
        <f>IF(N435&gt;0,1/N435*37.7*68.6,"")</f>
        <v>242.837558685446</v>
      </c>
      <c r="P435" s="66">
        <v>11.93</v>
      </c>
      <c r="Q435" s="67" t="s">
        <v>13</v>
      </c>
      <c r="R435" s="60" t="s">
        <v>12</v>
      </c>
      <c r="S435" s="68" t="s">
        <v>51</v>
      </c>
      <c r="T435" s="60"/>
      <c r="U435" s="69"/>
      <c r="V435" s="70" t="str">
        <f>IF(X435&lt;95,"",X435)</f>
        <v/>
      </c>
      <c r="X435" s="5">
        <f>IFERROR(ROUNDDOWN(N435/P435*100,0),"")</f>
        <v>89</v>
      </c>
    </row>
    <row r="436" spans="1:24" ht="24" customHeight="1" x14ac:dyDescent="0.2">
      <c r="A436" s="10"/>
      <c r="B436" s="9"/>
      <c r="C436" s="8"/>
      <c r="D436" s="59" t="s">
        <v>54</v>
      </c>
      <c r="E436" s="60" t="s">
        <v>18</v>
      </c>
      <c r="F436" s="61">
        <v>2.9990000000000001</v>
      </c>
      <c r="G436" s="60" t="s">
        <v>17</v>
      </c>
      <c r="H436" s="60" t="s">
        <v>16</v>
      </c>
      <c r="I436" s="60" t="s">
        <v>48</v>
      </c>
      <c r="J436" s="62">
        <v>2750</v>
      </c>
      <c r="K436" s="62">
        <v>5914</v>
      </c>
      <c r="L436" s="60">
        <v>2999</v>
      </c>
      <c r="M436" s="63" t="s">
        <v>14</v>
      </c>
      <c r="N436" s="64">
        <v>9.8800000000000008</v>
      </c>
      <c r="O436" s="65">
        <f>IF(N436&gt;0,1/N436*37.7*68.6,"")</f>
        <v>261.76315789473682</v>
      </c>
      <c r="P436" s="66">
        <v>10.59</v>
      </c>
      <c r="Q436" s="67" t="s">
        <v>21</v>
      </c>
      <c r="R436" s="60" t="s">
        <v>12</v>
      </c>
      <c r="S436" s="68" t="s">
        <v>51</v>
      </c>
      <c r="T436" s="60"/>
      <c r="U436" s="69"/>
      <c r="V436" s="70" t="str">
        <f>IF(X436&lt;95,"",X436)</f>
        <v/>
      </c>
      <c r="W436" s="2"/>
      <c r="X436" s="5">
        <f>IFERROR(ROUNDDOWN(N436/P436*100,0),"")</f>
        <v>93</v>
      </c>
    </row>
    <row r="437" spans="1:24" ht="24" customHeight="1" x14ac:dyDescent="0.2">
      <c r="A437" s="90"/>
      <c r="B437" s="91"/>
      <c r="C437" s="92"/>
      <c r="D437" s="83" t="s">
        <v>54</v>
      </c>
      <c r="E437" s="84" t="s">
        <v>18</v>
      </c>
      <c r="F437" s="85">
        <v>2.9990000000000001</v>
      </c>
      <c r="G437" s="84" t="s">
        <v>17</v>
      </c>
      <c r="H437" s="84" t="s">
        <v>16</v>
      </c>
      <c r="I437" s="84" t="s">
        <v>48</v>
      </c>
      <c r="J437" s="84">
        <v>2750</v>
      </c>
      <c r="K437" s="84">
        <v>5914</v>
      </c>
      <c r="L437" s="84">
        <v>2999</v>
      </c>
      <c r="M437" s="63" t="s">
        <v>14</v>
      </c>
      <c r="N437" s="86">
        <v>9.84</v>
      </c>
      <c r="O437" s="76">
        <f>IF(N437&gt;0,1/N437*37.7*68.6,"")</f>
        <v>262.82723577235771</v>
      </c>
      <c r="P437" s="87">
        <v>10.59</v>
      </c>
      <c r="Q437" s="67" t="s">
        <v>21</v>
      </c>
      <c r="R437" s="84" t="s">
        <v>12</v>
      </c>
      <c r="S437" s="84" t="s">
        <v>47</v>
      </c>
      <c r="T437" s="88"/>
      <c r="U437" s="89"/>
      <c r="V437" s="70" t="str">
        <f>IF(X437&lt;95,"",X437)</f>
        <v/>
      </c>
      <c r="W437" s="4"/>
      <c r="X437" s="5">
        <f>IFERROR(ROUNDDOWN(N437/P437*100,0),"")</f>
        <v>92</v>
      </c>
    </row>
    <row r="438" spans="1:24" ht="24" customHeight="1" x14ac:dyDescent="0.2">
      <c r="A438" s="10"/>
      <c r="B438" s="9"/>
      <c r="C438" s="8"/>
      <c r="D438" s="71" t="s">
        <v>54</v>
      </c>
      <c r="E438" s="68" t="s">
        <v>18</v>
      </c>
      <c r="F438" s="72">
        <v>2.9990000000000001</v>
      </c>
      <c r="G438" s="68" t="s">
        <v>17</v>
      </c>
      <c r="H438" s="68" t="s">
        <v>16</v>
      </c>
      <c r="I438" s="68" t="s">
        <v>48</v>
      </c>
      <c r="J438" s="74">
        <v>2750</v>
      </c>
      <c r="K438" s="62">
        <v>5914</v>
      </c>
      <c r="L438" s="60">
        <v>2999</v>
      </c>
      <c r="M438" s="63" t="s">
        <v>14</v>
      </c>
      <c r="N438" s="75">
        <v>9.82</v>
      </c>
      <c r="O438" s="76">
        <f>IF(N438&gt;0,1/N438*37.7*68.6,"")</f>
        <v>263.36252545824846</v>
      </c>
      <c r="P438" s="77">
        <v>10.59</v>
      </c>
      <c r="Q438" s="67" t="s">
        <v>21</v>
      </c>
      <c r="R438" s="60" t="s">
        <v>12</v>
      </c>
      <c r="S438" s="68" t="s">
        <v>47</v>
      </c>
      <c r="T438" s="68"/>
      <c r="U438" s="79"/>
      <c r="V438" s="80" t="str">
        <f>IF(X438&lt;95,"",X438)</f>
        <v/>
      </c>
      <c r="W438" s="6"/>
      <c r="X438" s="7">
        <f>IFERROR(ROUNDDOWN(N438/P438*100,0),"")</f>
        <v>92</v>
      </c>
    </row>
    <row r="439" spans="1:24" ht="24" customHeight="1" x14ac:dyDescent="0.2">
      <c r="A439" s="10"/>
      <c r="B439" s="9"/>
      <c r="C439" s="8"/>
      <c r="D439" s="59" t="s">
        <v>54</v>
      </c>
      <c r="E439" s="60" t="s">
        <v>18</v>
      </c>
      <c r="F439" s="61">
        <v>2.9990000000000001</v>
      </c>
      <c r="G439" s="60" t="s">
        <v>17</v>
      </c>
      <c r="H439" s="60" t="s">
        <v>16</v>
      </c>
      <c r="I439" s="60" t="s">
        <v>48</v>
      </c>
      <c r="J439" s="62">
        <v>2750</v>
      </c>
      <c r="K439" s="62">
        <v>5914</v>
      </c>
      <c r="L439" s="60">
        <v>2999</v>
      </c>
      <c r="M439" s="63" t="s">
        <v>14</v>
      </c>
      <c r="N439" s="64">
        <v>9.66</v>
      </c>
      <c r="O439" s="65">
        <f>IF(N439&gt;0,1/N439*37.7*68.6,"")</f>
        <v>267.72463768115938</v>
      </c>
      <c r="P439" s="66">
        <v>10.59</v>
      </c>
      <c r="Q439" s="67" t="s">
        <v>13</v>
      </c>
      <c r="R439" s="60" t="s">
        <v>12</v>
      </c>
      <c r="S439" s="68" t="s">
        <v>51</v>
      </c>
      <c r="T439" s="60"/>
      <c r="U439" s="69"/>
      <c r="V439" s="70" t="str">
        <f>IF(X439&lt;95,"",X439)</f>
        <v/>
      </c>
      <c r="X439" s="5">
        <f>IFERROR(ROUNDDOWN(N439/P439*100,0),"")</f>
        <v>91</v>
      </c>
    </row>
    <row r="440" spans="1:24" ht="24" customHeight="1" x14ac:dyDescent="0.2">
      <c r="A440" s="90"/>
      <c r="B440" s="91"/>
      <c r="C440" s="92"/>
      <c r="D440" s="83" t="s">
        <v>54</v>
      </c>
      <c r="E440" s="84" t="s">
        <v>18</v>
      </c>
      <c r="F440" s="85">
        <v>2.9990000000000001</v>
      </c>
      <c r="G440" s="84" t="s">
        <v>17</v>
      </c>
      <c r="H440" s="84" t="s">
        <v>16</v>
      </c>
      <c r="I440" s="84" t="s">
        <v>48</v>
      </c>
      <c r="J440" s="84">
        <v>2750</v>
      </c>
      <c r="K440" s="84">
        <v>5914</v>
      </c>
      <c r="L440" s="84">
        <v>2999</v>
      </c>
      <c r="M440" s="63" t="s">
        <v>14</v>
      </c>
      <c r="N440" s="86">
        <v>9.64</v>
      </c>
      <c r="O440" s="76">
        <f>IF(N440&gt;0,1/N440*37.7*68.6,"")</f>
        <v>268.28008298755185</v>
      </c>
      <c r="P440" s="87">
        <v>10.59</v>
      </c>
      <c r="Q440" s="67" t="s">
        <v>13</v>
      </c>
      <c r="R440" s="84" t="s">
        <v>12</v>
      </c>
      <c r="S440" s="84" t="s">
        <v>47</v>
      </c>
      <c r="T440" s="88"/>
      <c r="U440" s="89"/>
      <c r="V440" s="70" t="str">
        <f>IF(X440&lt;95,"",X440)</f>
        <v/>
      </c>
      <c r="W440" s="4"/>
      <c r="X440" s="5">
        <f>IFERROR(ROUNDDOWN(N440/P440*100,0),"")</f>
        <v>91</v>
      </c>
    </row>
    <row r="441" spans="1:24" ht="24" customHeight="1" x14ac:dyDescent="0.2">
      <c r="A441" s="10"/>
      <c r="B441" s="9"/>
      <c r="C441" s="8"/>
      <c r="D441" s="59" t="s">
        <v>54</v>
      </c>
      <c r="E441" s="60" t="s">
        <v>18</v>
      </c>
      <c r="F441" s="61">
        <v>2.9990000000000001</v>
      </c>
      <c r="G441" s="60" t="s">
        <v>17</v>
      </c>
      <c r="H441" s="60" t="s">
        <v>16</v>
      </c>
      <c r="I441" s="60" t="s">
        <v>48</v>
      </c>
      <c r="J441" s="62">
        <v>2750</v>
      </c>
      <c r="K441" s="62">
        <v>5914</v>
      </c>
      <c r="L441" s="60">
        <v>2999</v>
      </c>
      <c r="M441" s="63" t="s">
        <v>14</v>
      </c>
      <c r="N441" s="64">
        <v>9.59</v>
      </c>
      <c r="O441" s="65">
        <f>IF(N441&gt;0,1/N441*37.7*68.6,"")</f>
        <v>269.67883211678833</v>
      </c>
      <c r="P441" s="66">
        <v>10.59</v>
      </c>
      <c r="Q441" s="67" t="s">
        <v>21</v>
      </c>
      <c r="R441" s="60" t="s">
        <v>12</v>
      </c>
      <c r="S441" s="68" t="s">
        <v>51</v>
      </c>
      <c r="T441" s="60"/>
      <c r="U441" s="69"/>
      <c r="V441" s="70" t="str">
        <f>IF(X441&lt;95,"",X441)</f>
        <v/>
      </c>
      <c r="W441" s="2"/>
      <c r="X441" s="5">
        <f>IFERROR(ROUNDDOWN(N441/P441*100,0),"")</f>
        <v>90</v>
      </c>
    </row>
    <row r="442" spans="1:24" ht="24" customHeight="1" x14ac:dyDescent="0.2">
      <c r="A442" s="10"/>
      <c r="B442" s="9"/>
      <c r="C442" s="8"/>
      <c r="D442" s="71" t="s">
        <v>54</v>
      </c>
      <c r="E442" s="68" t="s">
        <v>18</v>
      </c>
      <c r="F442" s="72">
        <v>2.9990000000000001</v>
      </c>
      <c r="G442" s="68" t="s">
        <v>17</v>
      </c>
      <c r="H442" s="68" t="s">
        <v>16</v>
      </c>
      <c r="I442" s="68" t="s">
        <v>48</v>
      </c>
      <c r="J442" s="74">
        <v>2750</v>
      </c>
      <c r="K442" s="62">
        <v>5914</v>
      </c>
      <c r="L442" s="60">
        <v>2999</v>
      </c>
      <c r="M442" s="63" t="s">
        <v>14</v>
      </c>
      <c r="N442" s="75">
        <v>9.52</v>
      </c>
      <c r="O442" s="76">
        <f>IF(N442&gt;0,1/N442*37.7*68.6,"")</f>
        <v>271.66176470588232</v>
      </c>
      <c r="P442" s="77">
        <v>10.59</v>
      </c>
      <c r="Q442" s="78" t="s">
        <v>13</v>
      </c>
      <c r="R442" s="60" t="s">
        <v>12</v>
      </c>
      <c r="S442" s="68" t="s">
        <v>47</v>
      </c>
      <c r="T442" s="68"/>
      <c r="U442" s="79"/>
      <c r="V442" s="80" t="str">
        <f>IF(X442&lt;95,"",X442)</f>
        <v/>
      </c>
      <c r="W442" s="6"/>
      <c r="X442" s="7">
        <f>IFERROR(ROUNDDOWN(N442/P442*100,0),"")</f>
        <v>89</v>
      </c>
    </row>
    <row r="443" spans="1:24" ht="24" customHeight="1" x14ac:dyDescent="0.2">
      <c r="A443" s="10"/>
      <c r="B443" s="9"/>
      <c r="C443" s="8"/>
      <c r="D443" s="59" t="s">
        <v>54</v>
      </c>
      <c r="E443" s="60" t="s">
        <v>18</v>
      </c>
      <c r="F443" s="61">
        <v>2.9990000000000001</v>
      </c>
      <c r="G443" s="60" t="s">
        <v>17</v>
      </c>
      <c r="H443" s="60" t="s">
        <v>16</v>
      </c>
      <c r="I443" s="60" t="s">
        <v>48</v>
      </c>
      <c r="J443" s="62">
        <v>2750</v>
      </c>
      <c r="K443" s="62">
        <v>5914</v>
      </c>
      <c r="L443" s="60">
        <v>2999</v>
      </c>
      <c r="M443" s="63" t="s">
        <v>14</v>
      </c>
      <c r="N443" s="64">
        <v>9.43</v>
      </c>
      <c r="O443" s="65">
        <f>IF(N443&gt;0,1/N443*37.7*68.6,"")</f>
        <v>274.25450689289499</v>
      </c>
      <c r="P443" s="66">
        <v>10.59</v>
      </c>
      <c r="Q443" s="67" t="s">
        <v>13</v>
      </c>
      <c r="R443" s="60" t="s">
        <v>12</v>
      </c>
      <c r="S443" s="68" t="s">
        <v>51</v>
      </c>
      <c r="T443" s="60"/>
      <c r="U443" s="69"/>
      <c r="V443" s="70" t="str">
        <f>IF(X443&lt;95,"",X443)</f>
        <v/>
      </c>
      <c r="X443" s="5">
        <f>IFERROR(ROUNDDOWN(N443/P443*100,0),"")</f>
        <v>89</v>
      </c>
    </row>
    <row r="444" spans="1:24" ht="24" customHeight="1" x14ac:dyDescent="0.2">
      <c r="A444" s="10"/>
      <c r="B444" s="9"/>
      <c r="C444" s="8"/>
      <c r="D444" s="59" t="s">
        <v>53</v>
      </c>
      <c r="E444" s="60" t="s">
        <v>18</v>
      </c>
      <c r="F444" s="61">
        <v>2.9990000000000001</v>
      </c>
      <c r="G444" s="60" t="s">
        <v>17</v>
      </c>
      <c r="H444" s="60" t="s">
        <v>16</v>
      </c>
      <c r="I444" s="60" t="s">
        <v>48</v>
      </c>
      <c r="J444" s="62">
        <v>2496</v>
      </c>
      <c r="K444" s="62">
        <v>4661</v>
      </c>
      <c r="L444" s="60">
        <v>2000</v>
      </c>
      <c r="M444" s="63" t="s">
        <v>14</v>
      </c>
      <c r="N444" s="64">
        <v>10.83</v>
      </c>
      <c r="O444" s="65">
        <f>IF(N444&gt;0,1/N444*37.7*68.6,"")</f>
        <v>238.80147737765463</v>
      </c>
      <c r="P444" s="66">
        <v>11.93</v>
      </c>
      <c r="Q444" s="67" t="s">
        <v>13</v>
      </c>
      <c r="R444" s="60" t="s">
        <v>12</v>
      </c>
      <c r="S444" s="68" t="s">
        <v>51</v>
      </c>
      <c r="T444" s="60"/>
      <c r="U444" s="69"/>
      <c r="V444" s="70" t="str">
        <f>IF(X444&lt;95,"",X444)</f>
        <v/>
      </c>
      <c r="X444" s="5">
        <f>IFERROR(ROUNDDOWN(N444/P444*100,0),"")</f>
        <v>90</v>
      </c>
    </row>
    <row r="445" spans="1:24" ht="24" customHeight="1" x14ac:dyDescent="0.2">
      <c r="A445" s="90"/>
      <c r="B445" s="91"/>
      <c r="C445" s="92"/>
      <c r="D445" s="83" t="s">
        <v>53</v>
      </c>
      <c r="E445" s="84" t="s">
        <v>18</v>
      </c>
      <c r="F445" s="85">
        <v>2.9990000000000001</v>
      </c>
      <c r="G445" s="84" t="s">
        <v>17</v>
      </c>
      <c r="H445" s="84" t="s">
        <v>16</v>
      </c>
      <c r="I445" s="84" t="s">
        <v>48</v>
      </c>
      <c r="J445" s="84">
        <v>2496</v>
      </c>
      <c r="K445" s="84">
        <v>4661</v>
      </c>
      <c r="L445" s="84">
        <v>2000</v>
      </c>
      <c r="M445" s="63" t="s">
        <v>14</v>
      </c>
      <c r="N445" s="86">
        <v>10.82</v>
      </c>
      <c r="O445" s="76">
        <f>IF(N445&gt;0,1/N445*37.7*68.6,"")</f>
        <v>239.02218114602587</v>
      </c>
      <c r="P445" s="87">
        <v>11.93</v>
      </c>
      <c r="Q445" s="67" t="s">
        <v>13</v>
      </c>
      <c r="R445" s="84" t="s">
        <v>12</v>
      </c>
      <c r="S445" s="84" t="s">
        <v>47</v>
      </c>
      <c r="T445" s="88"/>
      <c r="U445" s="89"/>
      <c r="V445" s="70" t="str">
        <f>IF(X445&lt;95,"",X445)</f>
        <v/>
      </c>
      <c r="W445" s="4"/>
      <c r="X445" s="5">
        <f>IFERROR(ROUNDDOWN(N445/P445*100,0),"")</f>
        <v>90</v>
      </c>
    </row>
    <row r="446" spans="1:24" ht="24" customHeight="1" x14ac:dyDescent="0.2">
      <c r="A446" s="10"/>
      <c r="B446" s="9"/>
      <c r="C446" s="8"/>
      <c r="D446" s="59" t="s">
        <v>53</v>
      </c>
      <c r="E446" s="60" t="s">
        <v>18</v>
      </c>
      <c r="F446" s="61">
        <v>2.9990000000000001</v>
      </c>
      <c r="G446" s="60" t="s">
        <v>17</v>
      </c>
      <c r="H446" s="60" t="s">
        <v>16</v>
      </c>
      <c r="I446" s="60" t="s">
        <v>48</v>
      </c>
      <c r="J446" s="62">
        <v>2496</v>
      </c>
      <c r="K446" s="62">
        <v>4661</v>
      </c>
      <c r="L446" s="60">
        <v>2000</v>
      </c>
      <c r="M446" s="63" t="s">
        <v>14</v>
      </c>
      <c r="N446" s="64">
        <v>10.65</v>
      </c>
      <c r="O446" s="65">
        <f>IF(N446&gt;0,1/N446*37.7*68.6,"")</f>
        <v>242.837558685446</v>
      </c>
      <c r="P446" s="66">
        <v>11.93</v>
      </c>
      <c r="Q446" s="67" t="s">
        <v>13</v>
      </c>
      <c r="R446" s="60" t="s">
        <v>12</v>
      </c>
      <c r="S446" s="68" t="s">
        <v>51</v>
      </c>
      <c r="T446" s="60"/>
      <c r="U446" s="69"/>
      <c r="V446" s="70" t="str">
        <f>IF(X446&lt;95,"",X446)</f>
        <v/>
      </c>
      <c r="X446" s="5">
        <f>IFERROR(ROUNDDOWN(N446/P446*100,0),"")</f>
        <v>89</v>
      </c>
    </row>
    <row r="447" spans="1:24" ht="24" customHeight="1" x14ac:dyDescent="0.2">
      <c r="A447" s="10"/>
      <c r="B447" s="9"/>
      <c r="C447" s="8"/>
      <c r="D447" s="59" t="s">
        <v>53</v>
      </c>
      <c r="E447" s="60" t="s">
        <v>18</v>
      </c>
      <c r="F447" s="61">
        <v>2.9990000000000001</v>
      </c>
      <c r="G447" s="60" t="s">
        <v>17</v>
      </c>
      <c r="H447" s="60" t="s">
        <v>16</v>
      </c>
      <c r="I447" s="60" t="s">
        <v>48</v>
      </c>
      <c r="J447" s="62">
        <v>2750</v>
      </c>
      <c r="K447" s="62">
        <v>5914</v>
      </c>
      <c r="L447" s="60">
        <v>2999</v>
      </c>
      <c r="M447" s="63" t="s">
        <v>14</v>
      </c>
      <c r="N447" s="64">
        <v>9.8800000000000008</v>
      </c>
      <c r="O447" s="65">
        <f>IF(N447&gt;0,1/N447*37.7*68.6,"")</f>
        <v>261.76315789473682</v>
      </c>
      <c r="P447" s="66">
        <v>10.59</v>
      </c>
      <c r="Q447" s="67" t="s">
        <v>21</v>
      </c>
      <c r="R447" s="60" t="s">
        <v>12</v>
      </c>
      <c r="S447" s="68" t="s">
        <v>51</v>
      </c>
      <c r="T447" s="60"/>
      <c r="U447" s="69"/>
      <c r="V447" s="70" t="str">
        <f>IF(X447&lt;95,"",X447)</f>
        <v/>
      </c>
      <c r="W447" s="2"/>
      <c r="X447" s="5">
        <f>IFERROR(ROUNDDOWN(N447/P447*100,0),"")</f>
        <v>93</v>
      </c>
    </row>
    <row r="448" spans="1:24" ht="24" customHeight="1" x14ac:dyDescent="0.2">
      <c r="A448" s="90"/>
      <c r="B448" s="91"/>
      <c r="C448" s="92"/>
      <c r="D448" s="83" t="s">
        <v>53</v>
      </c>
      <c r="E448" s="84" t="s">
        <v>18</v>
      </c>
      <c r="F448" s="85">
        <v>2.9990000000000001</v>
      </c>
      <c r="G448" s="84" t="s">
        <v>17</v>
      </c>
      <c r="H448" s="84" t="s">
        <v>16</v>
      </c>
      <c r="I448" s="84" t="s">
        <v>48</v>
      </c>
      <c r="J448" s="84">
        <v>2750</v>
      </c>
      <c r="K448" s="84">
        <v>5914</v>
      </c>
      <c r="L448" s="84">
        <v>2999</v>
      </c>
      <c r="M448" s="63" t="s">
        <v>14</v>
      </c>
      <c r="N448" s="86">
        <v>9.84</v>
      </c>
      <c r="O448" s="76">
        <f>IF(N448&gt;0,1/N448*37.7*68.6,"")</f>
        <v>262.82723577235771</v>
      </c>
      <c r="P448" s="87">
        <v>10.59</v>
      </c>
      <c r="Q448" s="67" t="s">
        <v>21</v>
      </c>
      <c r="R448" s="84" t="s">
        <v>12</v>
      </c>
      <c r="S448" s="84" t="s">
        <v>47</v>
      </c>
      <c r="T448" s="88"/>
      <c r="U448" s="89"/>
      <c r="V448" s="70" t="str">
        <f>IF(X448&lt;95,"",X448)</f>
        <v/>
      </c>
      <c r="W448" s="4"/>
      <c r="X448" s="5">
        <f>IFERROR(ROUNDDOWN(N448/P448*100,0),"")</f>
        <v>92</v>
      </c>
    </row>
    <row r="449" spans="1:24" ht="24" customHeight="1" x14ac:dyDescent="0.2">
      <c r="A449" s="10"/>
      <c r="B449" s="9"/>
      <c r="C449" s="8"/>
      <c r="D449" s="71" t="s">
        <v>53</v>
      </c>
      <c r="E449" s="68" t="s">
        <v>18</v>
      </c>
      <c r="F449" s="72">
        <v>2.9990000000000001</v>
      </c>
      <c r="G449" s="68" t="s">
        <v>17</v>
      </c>
      <c r="H449" s="68" t="s">
        <v>16</v>
      </c>
      <c r="I449" s="68" t="s">
        <v>48</v>
      </c>
      <c r="J449" s="74">
        <v>2750</v>
      </c>
      <c r="K449" s="62">
        <v>5914</v>
      </c>
      <c r="L449" s="60">
        <v>2999</v>
      </c>
      <c r="M449" s="63" t="s">
        <v>14</v>
      </c>
      <c r="N449" s="75">
        <v>9.82</v>
      </c>
      <c r="O449" s="76">
        <f>IF(N449&gt;0,1/N449*37.7*68.6,"")</f>
        <v>263.36252545824846</v>
      </c>
      <c r="P449" s="77">
        <v>10.59</v>
      </c>
      <c r="Q449" s="67" t="s">
        <v>21</v>
      </c>
      <c r="R449" s="60" t="s">
        <v>12</v>
      </c>
      <c r="S449" s="68" t="s">
        <v>47</v>
      </c>
      <c r="T449" s="68"/>
      <c r="U449" s="79"/>
      <c r="V449" s="80" t="str">
        <f>IF(X449&lt;95,"",X449)</f>
        <v/>
      </c>
      <c r="W449" s="6"/>
      <c r="X449" s="7">
        <f>IFERROR(ROUNDDOWN(N449/P449*100,0),"")</f>
        <v>92</v>
      </c>
    </row>
    <row r="450" spans="1:24" ht="24" customHeight="1" x14ac:dyDescent="0.2">
      <c r="A450" s="10"/>
      <c r="B450" s="9"/>
      <c r="C450" s="8"/>
      <c r="D450" s="59" t="s">
        <v>53</v>
      </c>
      <c r="E450" s="60" t="s">
        <v>18</v>
      </c>
      <c r="F450" s="61">
        <v>2.9990000000000001</v>
      </c>
      <c r="G450" s="60" t="s">
        <v>17</v>
      </c>
      <c r="H450" s="60" t="s">
        <v>16</v>
      </c>
      <c r="I450" s="60" t="s">
        <v>48</v>
      </c>
      <c r="J450" s="62">
        <v>2750</v>
      </c>
      <c r="K450" s="62">
        <v>5914</v>
      </c>
      <c r="L450" s="60">
        <v>2999</v>
      </c>
      <c r="M450" s="63" t="s">
        <v>14</v>
      </c>
      <c r="N450" s="64">
        <v>9.66</v>
      </c>
      <c r="O450" s="65">
        <f>IF(N450&gt;0,1/N450*37.7*68.6,"")</f>
        <v>267.72463768115938</v>
      </c>
      <c r="P450" s="66">
        <v>10.59</v>
      </c>
      <c r="Q450" s="67" t="s">
        <v>13</v>
      </c>
      <c r="R450" s="60" t="s">
        <v>12</v>
      </c>
      <c r="S450" s="68" t="s">
        <v>51</v>
      </c>
      <c r="T450" s="60"/>
      <c r="U450" s="69"/>
      <c r="V450" s="70" t="str">
        <f>IF(X450&lt;95,"",X450)</f>
        <v/>
      </c>
      <c r="X450" s="5">
        <f>IFERROR(ROUNDDOWN(N450/P450*100,0),"")</f>
        <v>91</v>
      </c>
    </row>
    <row r="451" spans="1:24" ht="24" customHeight="1" x14ac:dyDescent="0.2">
      <c r="A451" s="90"/>
      <c r="B451" s="91"/>
      <c r="C451" s="92"/>
      <c r="D451" s="83" t="s">
        <v>53</v>
      </c>
      <c r="E451" s="84" t="s">
        <v>18</v>
      </c>
      <c r="F451" s="85">
        <v>2.9990000000000001</v>
      </c>
      <c r="G451" s="84" t="s">
        <v>17</v>
      </c>
      <c r="H451" s="84" t="s">
        <v>16</v>
      </c>
      <c r="I451" s="84" t="s">
        <v>48</v>
      </c>
      <c r="J451" s="84">
        <v>2750</v>
      </c>
      <c r="K451" s="84">
        <v>5914</v>
      </c>
      <c r="L451" s="84">
        <v>2999</v>
      </c>
      <c r="M451" s="63" t="s">
        <v>14</v>
      </c>
      <c r="N451" s="86">
        <v>9.64</v>
      </c>
      <c r="O451" s="76">
        <f>IF(N451&gt;0,1/N451*37.7*68.6,"")</f>
        <v>268.28008298755185</v>
      </c>
      <c r="P451" s="87">
        <v>10.59</v>
      </c>
      <c r="Q451" s="67" t="s">
        <v>13</v>
      </c>
      <c r="R451" s="84" t="s">
        <v>12</v>
      </c>
      <c r="S451" s="84" t="s">
        <v>47</v>
      </c>
      <c r="T451" s="88"/>
      <c r="U451" s="89"/>
      <c r="V451" s="70" t="str">
        <f>IF(X451&lt;95,"",X451)</f>
        <v/>
      </c>
      <c r="W451" s="4"/>
      <c r="X451" s="5">
        <f>IFERROR(ROUNDDOWN(N451/P451*100,0),"")</f>
        <v>91</v>
      </c>
    </row>
    <row r="452" spans="1:24" ht="24" customHeight="1" x14ac:dyDescent="0.2">
      <c r="A452" s="10"/>
      <c r="B452" s="9"/>
      <c r="C452" s="8"/>
      <c r="D452" s="59" t="s">
        <v>53</v>
      </c>
      <c r="E452" s="60" t="s">
        <v>18</v>
      </c>
      <c r="F452" s="61">
        <v>2.9990000000000001</v>
      </c>
      <c r="G452" s="60" t="s">
        <v>17</v>
      </c>
      <c r="H452" s="60" t="s">
        <v>16</v>
      </c>
      <c r="I452" s="60" t="s">
        <v>48</v>
      </c>
      <c r="J452" s="62">
        <v>2750</v>
      </c>
      <c r="K452" s="62">
        <v>5914</v>
      </c>
      <c r="L452" s="60">
        <v>2999</v>
      </c>
      <c r="M452" s="63" t="s">
        <v>14</v>
      </c>
      <c r="N452" s="64">
        <v>9.59</v>
      </c>
      <c r="O452" s="65">
        <f>IF(N452&gt;0,1/N452*37.7*68.6,"")</f>
        <v>269.67883211678833</v>
      </c>
      <c r="P452" s="66">
        <v>10.59</v>
      </c>
      <c r="Q452" s="67" t="s">
        <v>21</v>
      </c>
      <c r="R452" s="60" t="s">
        <v>12</v>
      </c>
      <c r="S452" s="68" t="s">
        <v>51</v>
      </c>
      <c r="T452" s="60"/>
      <c r="U452" s="69"/>
      <c r="V452" s="70" t="str">
        <f>IF(X452&lt;95,"",X452)</f>
        <v/>
      </c>
      <c r="W452" s="2"/>
      <c r="X452" s="5">
        <f>IFERROR(ROUNDDOWN(N452/P452*100,0),"")</f>
        <v>90</v>
      </c>
    </row>
    <row r="453" spans="1:24" ht="24" customHeight="1" x14ac:dyDescent="0.2">
      <c r="A453" s="10"/>
      <c r="B453" s="9"/>
      <c r="C453" s="8"/>
      <c r="D453" s="71" t="s">
        <v>53</v>
      </c>
      <c r="E453" s="68" t="s">
        <v>18</v>
      </c>
      <c r="F453" s="72">
        <v>2.9990000000000001</v>
      </c>
      <c r="G453" s="68" t="s">
        <v>17</v>
      </c>
      <c r="H453" s="68" t="s">
        <v>16</v>
      </c>
      <c r="I453" s="68" t="s">
        <v>48</v>
      </c>
      <c r="J453" s="74">
        <v>2750</v>
      </c>
      <c r="K453" s="62">
        <v>5914</v>
      </c>
      <c r="L453" s="60">
        <v>2999</v>
      </c>
      <c r="M453" s="63" t="s">
        <v>14</v>
      </c>
      <c r="N453" s="75">
        <v>9.52</v>
      </c>
      <c r="O453" s="76">
        <f>IF(N453&gt;0,1/N453*37.7*68.6,"")</f>
        <v>271.66176470588232</v>
      </c>
      <c r="P453" s="77">
        <v>10.59</v>
      </c>
      <c r="Q453" s="78" t="s">
        <v>13</v>
      </c>
      <c r="R453" s="60" t="s">
        <v>12</v>
      </c>
      <c r="S453" s="68" t="s">
        <v>47</v>
      </c>
      <c r="T453" s="68"/>
      <c r="U453" s="79"/>
      <c r="V453" s="80" t="str">
        <f>IF(X453&lt;95,"",X453)</f>
        <v/>
      </c>
      <c r="W453" s="6"/>
      <c r="X453" s="7">
        <f>IFERROR(ROUNDDOWN(N453/P453*100,0),"")</f>
        <v>89</v>
      </c>
    </row>
    <row r="454" spans="1:24" ht="24" customHeight="1" x14ac:dyDescent="0.2">
      <c r="A454" s="10"/>
      <c r="B454" s="9"/>
      <c r="C454" s="8"/>
      <c r="D454" s="59" t="s">
        <v>53</v>
      </c>
      <c r="E454" s="60" t="s">
        <v>18</v>
      </c>
      <c r="F454" s="61">
        <v>2.9990000000000001</v>
      </c>
      <c r="G454" s="60" t="s">
        <v>17</v>
      </c>
      <c r="H454" s="60" t="s">
        <v>16</v>
      </c>
      <c r="I454" s="60" t="s">
        <v>48</v>
      </c>
      <c r="J454" s="62">
        <v>2750</v>
      </c>
      <c r="K454" s="62">
        <v>5914</v>
      </c>
      <c r="L454" s="60">
        <v>2999</v>
      </c>
      <c r="M454" s="63" t="s">
        <v>14</v>
      </c>
      <c r="N454" s="64">
        <v>9.43</v>
      </c>
      <c r="O454" s="65">
        <f>IF(N454&gt;0,1/N454*37.7*68.6,"")</f>
        <v>274.25450689289499</v>
      </c>
      <c r="P454" s="66">
        <v>10.59</v>
      </c>
      <c r="Q454" s="67" t="s">
        <v>13</v>
      </c>
      <c r="R454" s="60" t="s">
        <v>12</v>
      </c>
      <c r="S454" s="68" t="s">
        <v>51</v>
      </c>
      <c r="T454" s="60"/>
      <c r="U454" s="69"/>
      <c r="V454" s="70" t="str">
        <f>IF(X454&lt;95,"",X454)</f>
        <v/>
      </c>
      <c r="X454" s="5">
        <f>IFERROR(ROUNDDOWN(N454/P454*100,0),"")</f>
        <v>89</v>
      </c>
    </row>
    <row r="455" spans="1:24" ht="24" customHeight="1" x14ac:dyDescent="0.2">
      <c r="A455" s="10"/>
      <c r="B455" s="9"/>
      <c r="C455" s="8"/>
      <c r="D455" s="59" t="s">
        <v>52</v>
      </c>
      <c r="E455" s="60" t="s">
        <v>18</v>
      </c>
      <c r="F455" s="61">
        <v>2.9990000000000001</v>
      </c>
      <c r="G455" s="60" t="s">
        <v>17</v>
      </c>
      <c r="H455" s="60" t="s">
        <v>16</v>
      </c>
      <c r="I455" s="60" t="s">
        <v>48</v>
      </c>
      <c r="J455" s="62">
        <v>2496</v>
      </c>
      <c r="K455" s="62">
        <v>4661</v>
      </c>
      <c r="L455" s="60">
        <v>2000</v>
      </c>
      <c r="M455" s="63" t="s">
        <v>14</v>
      </c>
      <c r="N455" s="64">
        <v>10.83</v>
      </c>
      <c r="O455" s="65">
        <f>IF(N455&gt;0,1/N455*37.7*68.6,"")</f>
        <v>238.80147737765463</v>
      </c>
      <c r="P455" s="66">
        <v>11.93</v>
      </c>
      <c r="Q455" s="67" t="s">
        <v>13</v>
      </c>
      <c r="R455" s="60" t="s">
        <v>12</v>
      </c>
      <c r="S455" s="68" t="s">
        <v>51</v>
      </c>
      <c r="T455" s="60"/>
      <c r="U455" s="69"/>
      <c r="V455" s="70" t="str">
        <f>IF(X455&lt;95,"",X455)</f>
        <v/>
      </c>
      <c r="X455" s="5">
        <f>IFERROR(ROUNDDOWN(N455/P455*100,0),"")</f>
        <v>90</v>
      </c>
    </row>
    <row r="456" spans="1:24" ht="24" customHeight="1" x14ac:dyDescent="0.2">
      <c r="A456" s="90"/>
      <c r="B456" s="91"/>
      <c r="C456" s="92"/>
      <c r="D456" s="83" t="s">
        <v>52</v>
      </c>
      <c r="E456" s="84" t="s">
        <v>18</v>
      </c>
      <c r="F456" s="85">
        <v>2.9990000000000001</v>
      </c>
      <c r="G456" s="84" t="s">
        <v>17</v>
      </c>
      <c r="H456" s="84" t="s">
        <v>16</v>
      </c>
      <c r="I456" s="84" t="s">
        <v>48</v>
      </c>
      <c r="J456" s="84">
        <v>2496</v>
      </c>
      <c r="K456" s="84">
        <v>4661</v>
      </c>
      <c r="L456" s="84">
        <v>2000</v>
      </c>
      <c r="M456" s="63" t="s">
        <v>14</v>
      </c>
      <c r="N456" s="86">
        <v>10.82</v>
      </c>
      <c r="O456" s="76">
        <f>IF(N456&gt;0,1/N456*37.7*68.6,"")</f>
        <v>239.02218114602587</v>
      </c>
      <c r="P456" s="87">
        <v>11.93</v>
      </c>
      <c r="Q456" s="67" t="s">
        <v>13</v>
      </c>
      <c r="R456" s="84" t="s">
        <v>12</v>
      </c>
      <c r="S456" s="84" t="s">
        <v>47</v>
      </c>
      <c r="T456" s="88"/>
      <c r="U456" s="89"/>
      <c r="V456" s="70" t="str">
        <f>IF(X456&lt;95,"",X456)</f>
        <v/>
      </c>
      <c r="W456" s="4"/>
      <c r="X456" s="5">
        <f>IFERROR(ROUNDDOWN(N456/P456*100,0),"")</f>
        <v>90</v>
      </c>
    </row>
    <row r="457" spans="1:24" ht="24" customHeight="1" x14ac:dyDescent="0.2">
      <c r="A457" s="10"/>
      <c r="B457" s="9"/>
      <c r="C457" s="8"/>
      <c r="D457" s="59" t="s">
        <v>52</v>
      </c>
      <c r="E457" s="60" t="s">
        <v>18</v>
      </c>
      <c r="F457" s="61">
        <v>2.9990000000000001</v>
      </c>
      <c r="G457" s="60" t="s">
        <v>17</v>
      </c>
      <c r="H457" s="60" t="s">
        <v>16</v>
      </c>
      <c r="I457" s="60" t="s">
        <v>48</v>
      </c>
      <c r="J457" s="62">
        <v>2496</v>
      </c>
      <c r="K457" s="62">
        <v>4661</v>
      </c>
      <c r="L457" s="60">
        <v>2000</v>
      </c>
      <c r="M457" s="63" t="s">
        <v>14</v>
      </c>
      <c r="N457" s="64">
        <v>10.65</v>
      </c>
      <c r="O457" s="65">
        <f>IF(N457&gt;0,1/N457*37.7*68.6,"")</f>
        <v>242.837558685446</v>
      </c>
      <c r="P457" s="66">
        <v>11.93</v>
      </c>
      <c r="Q457" s="67" t="s">
        <v>13</v>
      </c>
      <c r="R457" s="60" t="s">
        <v>12</v>
      </c>
      <c r="S457" s="68" t="s">
        <v>51</v>
      </c>
      <c r="T457" s="60"/>
      <c r="U457" s="69"/>
      <c r="V457" s="70" t="str">
        <f>IF(X457&lt;95,"",X457)</f>
        <v/>
      </c>
      <c r="X457" s="5">
        <f>IFERROR(ROUNDDOWN(N457/P457*100,0),"")</f>
        <v>89</v>
      </c>
    </row>
    <row r="458" spans="1:24" ht="24" customHeight="1" x14ac:dyDescent="0.2">
      <c r="A458" s="10"/>
      <c r="B458" s="9"/>
      <c r="C458" s="8"/>
      <c r="D458" s="59" t="s">
        <v>50</v>
      </c>
      <c r="E458" s="60" t="s">
        <v>18</v>
      </c>
      <c r="F458" s="61">
        <v>2.9990000000000001</v>
      </c>
      <c r="G458" s="60" t="s">
        <v>17</v>
      </c>
      <c r="H458" s="60" t="s">
        <v>16</v>
      </c>
      <c r="I458" s="60" t="s">
        <v>48</v>
      </c>
      <c r="J458" s="62">
        <v>2496</v>
      </c>
      <c r="K458" s="62">
        <v>4661</v>
      </c>
      <c r="L458" s="60">
        <v>2000</v>
      </c>
      <c r="M458" s="63" t="s">
        <v>14</v>
      </c>
      <c r="N458" s="64">
        <v>10.83</v>
      </c>
      <c r="O458" s="65">
        <f>IF(N458&gt;0,1/N458*37.7*68.6,"")</f>
        <v>238.80147737765463</v>
      </c>
      <c r="P458" s="66">
        <v>11.93</v>
      </c>
      <c r="Q458" s="67" t="s">
        <v>13</v>
      </c>
      <c r="R458" s="60" t="s">
        <v>12</v>
      </c>
      <c r="S458" s="68" t="s">
        <v>47</v>
      </c>
      <c r="T458" s="60"/>
      <c r="U458" s="69"/>
      <c r="V458" s="70" t="str">
        <f>IF(X458&lt;95,"",X458)</f>
        <v/>
      </c>
      <c r="X458" s="5">
        <f>IFERROR(ROUNDDOWN(N458/P458*100,0),"")</f>
        <v>90</v>
      </c>
    </row>
    <row r="459" spans="1:24" ht="24" customHeight="1" x14ac:dyDescent="0.2">
      <c r="A459" s="90"/>
      <c r="B459" s="91"/>
      <c r="C459" s="92"/>
      <c r="D459" s="83" t="s">
        <v>50</v>
      </c>
      <c r="E459" s="84" t="s">
        <v>18</v>
      </c>
      <c r="F459" s="85">
        <v>2.9990000000000001</v>
      </c>
      <c r="G459" s="84" t="s">
        <v>17</v>
      </c>
      <c r="H459" s="84" t="s">
        <v>16</v>
      </c>
      <c r="I459" s="84" t="s">
        <v>48</v>
      </c>
      <c r="J459" s="84">
        <v>2496</v>
      </c>
      <c r="K459" s="84">
        <v>4661</v>
      </c>
      <c r="L459" s="84">
        <v>2000</v>
      </c>
      <c r="M459" s="63" t="s">
        <v>14</v>
      </c>
      <c r="N459" s="86">
        <v>10.82</v>
      </c>
      <c r="O459" s="76">
        <f>IF(N459&gt;0,1/N459*37.7*68.6,"")</f>
        <v>239.02218114602587</v>
      </c>
      <c r="P459" s="87">
        <v>11.93</v>
      </c>
      <c r="Q459" s="67" t="s">
        <v>13</v>
      </c>
      <c r="R459" s="84" t="s">
        <v>12</v>
      </c>
      <c r="S459" s="84" t="s">
        <v>47</v>
      </c>
      <c r="T459" s="88"/>
      <c r="U459" s="89"/>
      <c r="V459" s="70" t="str">
        <f>IF(X459&lt;95,"",X459)</f>
        <v/>
      </c>
      <c r="W459" s="4"/>
      <c r="X459" s="5">
        <f>IFERROR(ROUNDDOWN(N459/P459*100,0),"")</f>
        <v>90</v>
      </c>
    </row>
    <row r="460" spans="1:24" ht="24" customHeight="1" x14ac:dyDescent="0.2">
      <c r="A460" s="90"/>
      <c r="B460" s="91"/>
      <c r="C460" s="92"/>
      <c r="D460" s="83" t="s">
        <v>50</v>
      </c>
      <c r="E460" s="84" t="s">
        <v>18</v>
      </c>
      <c r="F460" s="85">
        <v>2.9990000000000001</v>
      </c>
      <c r="G460" s="84" t="s">
        <v>17</v>
      </c>
      <c r="H460" s="84" t="s">
        <v>16</v>
      </c>
      <c r="I460" s="84" t="s">
        <v>48</v>
      </c>
      <c r="J460" s="84">
        <v>2496</v>
      </c>
      <c r="K460" s="84">
        <v>4661</v>
      </c>
      <c r="L460" s="84">
        <v>2000</v>
      </c>
      <c r="M460" s="63" t="s">
        <v>14</v>
      </c>
      <c r="N460" s="86">
        <v>10.82</v>
      </c>
      <c r="O460" s="76">
        <f>IF(N460&gt;0,1/N460*37.7*68.6,"")</f>
        <v>239.02218114602587</v>
      </c>
      <c r="P460" s="87">
        <v>11.93</v>
      </c>
      <c r="Q460" s="67" t="s">
        <v>13</v>
      </c>
      <c r="R460" s="84" t="s">
        <v>12</v>
      </c>
      <c r="S460" s="84" t="s">
        <v>47</v>
      </c>
      <c r="T460" s="88"/>
      <c r="U460" s="89"/>
      <c r="V460" s="70" t="str">
        <f>IF(X460&lt;95,"",X460)</f>
        <v/>
      </c>
      <c r="W460" s="4"/>
      <c r="X460" s="5">
        <f>IFERROR(ROUNDDOWN(N460/P460*100,0),"")</f>
        <v>90</v>
      </c>
    </row>
    <row r="461" spans="1:24" ht="24" customHeight="1" x14ac:dyDescent="0.2">
      <c r="A461" s="10"/>
      <c r="B461" s="9"/>
      <c r="C461" s="8"/>
      <c r="D461" s="59" t="s">
        <v>50</v>
      </c>
      <c r="E461" s="60" t="s">
        <v>18</v>
      </c>
      <c r="F461" s="61">
        <v>2.9990000000000001</v>
      </c>
      <c r="G461" s="60" t="s">
        <v>17</v>
      </c>
      <c r="H461" s="60" t="s">
        <v>16</v>
      </c>
      <c r="I461" s="60" t="s">
        <v>48</v>
      </c>
      <c r="J461" s="62">
        <v>2496</v>
      </c>
      <c r="K461" s="62">
        <v>4661</v>
      </c>
      <c r="L461" s="60">
        <v>2000</v>
      </c>
      <c r="M461" s="63" t="s">
        <v>14</v>
      </c>
      <c r="N461" s="64">
        <v>10.65</v>
      </c>
      <c r="O461" s="65">
        <f>IF(N461&gt;0,1/N461*37.7*68.6,"")</f>
        <v>242.837558685446</v>
      </c>
      <c r="P461" s="66">
        <v>11.93</v>
      </c>
      <c r="Q461" s="67" t="s">
        <v>13</v>
      </c>
      <c r="R461" s="60" t="s">
        <v>12</v>
      </c>
      <c r="S461" s="68" t="s">
        <v>47</v>
      </c>
      <c r="T461" s="60"/>
      <c r="U461" s="69"/>
      <c r="V461" s="70" t="str">
        <f>IF(X461&lt;95,"",X461)</f>
        <v/>
      </c>
      <c r="X461" s="5">
        <f>IFERROR(ROUNDDOWN(N461/P461*100,0),"")</f>
        <v>89</v>
      </c>
    </row>
    <row r="462" spans="1:24" ht="24" customHeight="1" x14ac:dyDescent="0.2">
      <c r="A462" s="10"/>
      <c r="B462" s="9"/>
      <c r="C462" s="8"/>
      <c r="D462" s="59" t="s">
        <v>50</v>
      </c>
      <c r="E462" s="60" t="s">
        <v>18</v>
      </c>
      <c r="F462" s="61">
        <v>2.9990000000000001</v>
      </c>
      <c r="G462" s="60" t="s">
        <v>17</v>
      </c>
      <c r="H462" s="60" t="s">
        <v>16</v>
      </c>
      <c r="I462" s="60" t="s">
        <v>48</v>
      </c>
      <c r="J462" s="62">
        <v>2750</v>
      </c>
      <c r="K462" s="62">
        <v>5914</v>
      </c>
      <c r="L462" s="60">
        <v>2999</v>
      </c>
      <c r="M462" s="63" t="s">
        <v>14</v>
      </c>
      <c r="N462" s="64">
        <v>9.8800000000000008</v>
      </c>
      <c r="O462" s="65">
        <f>IF(N462&gt;0,1/N462*37.7*68.6,"")</f>
        <v>261.76315789473682</v>
      </c>
      <c r="P462" s="66">
        <v>10.59</v>
      </c>
      <c r="Q462" s="67" t="s">
        <v>21</v>
      </c>
      <c r="R462" s="60" t="s">
        <v>12</v>
      </c>
      <c r="S462" s="68" t="s">
        <v>47</v>
      </c>
      <c r="T462" s="60"/>
      <c r="U462" s="69"/>
      <c r="V462" s="70" t="str">
        <f>IF(X462&lt;95,"",X462)</f>
        <v/>
      </c>
      <c r="W462" s="2"/>
      <c r="X462" s="5">
        <f>IFERROR(ROUNDDOWN(N462/P462*100,0),"")</f>
        <v>93</v>
      </c>
    </row>
    <row r="463" spans="1:24" ht="24" customHeight="1" x14ac:dyDescent="0.2">
      <c r="A463" s="90"/>
      <c r="B463" s="91"/>
      <c r="C463" s="92"/>
      <c r="D463" s="83" t="s">
        <v>50</v>
      </c>
      <c r="E463" s="84" t="s">
        <v>18</v>
      </c>
      <c r="F463" s="85">
        <v>2.9990000000000001</v>
      </c>
      <c r="G463" s="84" t="s">
        <v>17</v>
      </c>
      <c r="H463" s="84" t="s">
        <v>16</v>
      </c>
      <c r="I463" s="84" t="s">
        <v>48</v>
      </c>
      <c r="J463" s="84">
        <v>2750</v>
      </c>
      <c r="K463" s="84">
        <v>5914</v>
      </c>
      <c r="L463" s="84">
        <v>2999</v>
      </c>
      <c r="M463" s="63" t="s">
        <v>14</v>
      </c>
      <c r="N463" s="86">
        <v>9.84</v>
      </c>
      <c r="O463" s="76">
        <f>IF(N463&gt;0,1/N463*37.7*68.6,"")</f>
        <v>262.82723577235771</v>
      </c>
      <c r="P463" s="87">
        <v>10.59</v>
      </c>
      <c r="Q463" s="67" t="s">
        <v>21</v>
      </c>
      <c r="R463" s="84" t="s">
        <v>12</v>
      </c>
      <c r="S463" s="84" t="s">
        <v>47</v>
      </c>
      <c r="T463" s="88"/>
      <c r="U463" s="89"/>
      <c r="V463" s="70" t="str">
        <f>IF(X463&lt;95,"",X463)</f>
        <v/>
      </c>
      <c r="W463" s="4"/>
      <c r="X463" s="5">
        <f>IFERROR(ROUNDDOWN(N463/P463*100,0),"")</f>
        <v>92</v>
      </c>
    </row>
    <row r="464" spans="1:24" ht="24" customHeight="1" x14ac:dyDescent="0.2">
      <c r="A464" s="90"/>
      <c r="B464" s="91"/>
      <c r="C464" s="92"/>
      <c r="D464" s="83" t="s">
        <v>50</v>
      </c>
      <c r="E464" s="84" t="s">
        <v>18</v>
      </c>
      <c r="F464" s="85">
        <v>2.9990000000000001</v>
      </c>
      <c r="G464" s="84" t="s">
        <v>17</v>
      </c>
      <c r="H464" s="84" t="s">
        <v>16</v>
      </c>
      <c r="I464" s="84" t="s">
        <v>48</v>
      </c>
      <c r="J464" s="84">
        <v>2750</v>
      </c>
      <c r="K464" s="84">
        <v>5914</v>
      </c>
      <c r="L464" s="84">
        <v>2999</v>
      </c>
      <c r="M464" s="63" t="s">
        <v>14</v>
      </c>
      <c r="N464" s="86">
        <v>9.84</v>
      </c>
      <c r="O464" s="76">
        <f>IF(N464&gt;0,1/N464*37.7*68.6,"")</f>
        <v>262.82723577235771</v>
      </c>
      <c r="P464" s="87">
        <v>10.59</v>
      </c>
      <c r="Q464" s="67" t="s">
        <v>21</v>
      </c>
      <c r="R464" s="84" t="s">
        <v>12</v>
      </c>
      <c r="S464" s="84" t="s">
        <v>47</v>
      </c>
      <c r="T464" s="88"/>
      <c r="U464" s="89"/>
      <c r="V464" s="70" t="str">
        <f>IF(X464&lt;95,"",X464)</f>
        <v/>
      </c>
      <c r="W464" s="4"/>
      <c r="X464" s="5">
        <f>IFERROR(ROUNDDOWN(N464/P464*100,0),"")</f>
        <v>92</v>
      </c>
    </row>
    <row r="465" spans="1:24" ht="24" customHeight="1" x14ac:dyDescent="0.2">
      <c r="A465" s="10"/>
      <c r="B465" s="9"/>
      <c r="C465" s="8"/>
      <c r="D465" s="71" t="s">
        <v>50</v>
      </c>
      <c r="E465" s="68" t="s">
        <v>18</v>
      </c>
      <c r="F465" s="72">
        <v>2.9990000000000001</v>
      </c>
      <c r="G465" s="68" t="s">
        <v>17</v>
      </c>
      <c r="H465" s="68" t="s">
        <v>16</v>
      </c>
      <c r="I465" s="68" t="s">
        <v>48</v>
      </c>
      <c r="J465" s="74">
        <v>2750</v>
      </c>
      <c r="K465" s="62">
        <v>5914</v>
      </c>
      <c r="L465" s="60">
        <v>2999</v>
      </c>
      <c r="M465" s="63" t="s">
        <v>14</v>
      </c>
      <c r="N465" s="75">
        <v>9.82</v>
      </c>
      <c r="O465" s="76">
        <f>IF(N465&gt;0,1/N465*37.7*68.6,"")</f>
        <v>263.36252545824846</v>
      </c>
      <c r="P465" s="77">
        <v>10.59</v>
      </c>
      <c r="Q465" s="67" t="s">
        <v>21</v>
      </c>
      <c r="R465" s="60" t="s">
        <v>12</v>
      </c>
      <c r="S465" s="68" t="s">
        <v>47</v>
      </c>
      <c r="T465" s="68"/>
      <c r="U465" s="79"/>
      <c r="V465" s="80" t="str">
        <f>IF(X465&lt;95,"",X465)</f>
        <v/>
      </c>
      <c r="W465" s="6"/>
      <c r="X465" s="7">
        <f>IFERROR(ROUNDDOWN(N465/P465*100,0),"")</f>
        <v>92</v>
      </c>
    </row>
    <row r="466" spans="1:24" ht="24" customHeight="1" x14ac:dyDescent="0.2">
      <c r="A466" s="10"/>
      <c r="B466" s="9"/>
      <c r="C466" s="8"/>
      <c r="D466" s="59" t="s">
        <v>50</v>
      </c>
      <c r="E466" s="60" t="s">
        <v>18</v>
      </c>
      <c r="F466" s="61">
        <v>2.9990000000000001</v>
      </c>
      <c r="G466" s="60" t="s">
        <v>17</v>
      </c>
      <c r="H466" s="60" t="s">
        <v>16</v>
      </c>
      <c r="I466" s="60" t="s">
        <v>48</v>
      </c>
      <c r="J466" s="62">
        <v>2750</v>
      </c>
      <c r="K466" s="62">
        <v>5914</v>
      </c>
      <c r="L466" s="60">
        <v>2999</v>
      </c>
      <c r="M466" s="63" t="s">
        <v>14</v>
      </c>
      <c r="N466" s="64">
        <v>9.66</v>
      </c>
      <c r="O466" s="65">
        <f>IF(N466&gt;0,1/N466*37.7*68.6,"")</f>
        <v>267.72463768115938</v>
      </c>
      <c r="P466" s="66">
        <v>10.59</v>
      </c>
      <c r="Q466" s="67" t="s">
        <v>13</v>
      </c>
      <c r="R466" s="60" t="s">
        <v>12</v>
      </c>
      <c r="S466" s="68" t="s">
        <v>47</v>
      </c>
      <c r="T466" s="60"/>
      <c r="U466" s="69"/>
      <c r="V466" s="70" t="str">
        <f>IF(X466&lt;95,"",X466)</f>
        <v/>
      </c>
      <c r="X466" s="5">
        <f>IFERROR(ROUNDDOWN(N466/P466*100,0),"")</f>
        <v>91</v>
      </c>
    </row>
    <row r="467" spans="1:24" ht="24" customHeight="1" x14ac:dyDescent="0.2">
      <c r="A467" s="90"/>
      <c r="B467" s="91"/>
      <c r="C467" s="92"/>
      <c r="D467" s="83" t="s">
        <v>50</v>
      </c>
      <c r="E467" s="84" t="s">
        <v>18</v>
      </c>
      <c r="F467" s="85">
        <v>2.9990000000000001</v>
      </c>
      <c r="G467" s="84" t="s">
        <v>17</v>
      </c>
      <c r="H467" s="84" t="s">
        <v>16</v>
      </c>
      <c r="I467" s="84" t="s">
        <v>48</v>
      </c>
      <c r="J467" s="84">
        <v>2750</v>
      </c>
      <c r="K467" s="84">
        <v>5914</v>
      </c>
      <c r="L467" s="84">
        <v>2999</v>
      </c>
      <c r="M467" s="63" t="s">
        <v>14</v>
      </c>
      <c r="N467" s="86">
        <v>9.64</v>
      </c>
      <c r="O467" s="76">
        <f>IF(N467&gt;0,1/N467*37.7*68.6,"")</f>
        <v>268.28008298755185</v>
      </c>
      <c r="P467" s="87">
        <v>10.59</v>
      </c>
      <c r="Q467" s="67" t="s">
        <v>13</v>
      </c>
      <c r="R467" s="84" t="s">
        <v>12</v>
      </c>
      <c r="S467" s="84" t="s">
        <v>47</v>
      </c>
      <c r="T467" s="88"/>
      <c r="U467" s="89"/>
      <c r="V467" s="70" t="str">
        <f>IF(X467&lt;95,"",X467)</f>
        <v/>
      </c>
      <c r="W467" s="4"/>
      <c r="X467" s="5">
        <f>IFERROR(ROUNDDOWN(N467/P467*100,0),"")</f>
        <v>91</v>
      </c>
    </row>
    <row r="468" spans="1:24" ht="24" customHeight="1" x14ac:dyDescent="0.2">
      <c r="A468" s="90"/>
      <c r="B468" s="91"/>
      <c r="C468" s="92"/>
      <c r="D468" s="83" t="s">
        <v>50</v>
      </c>
      <c r="E468" s="84" t="s">
        <v>18</v>
      </c>
      <c r="F468" s="85">
        <v>2.9990000000000001</v>
      </c>
      <c r="G468" s="84" t="s">
        <v>17</v>
      </c>
      <c r="H468" s="84" t="s">
        <v>16</v>
      </c>
      <c r="I468" s="84" t="s">
        <v>48</v>
      </c>
      <c r="J468" s="84">
        <v>2750</v>
      </c>
      <c r="K468" s="84">
        <v>5914</v>
      </c>
      <c r="L468" s="84">
        <v>2999</v>
      </c>
      <c r="M468" s="63" t="s">
        <v>14</v>
      </c>
      <c r="N468" s="86">
        <v>9.64</v>
      </c>
      <c r="O468" s="76">
        <f>IF(N468&gt;0,1/N468*37.7*68.6,"")</f>
        <v>268.28008298755185</v>
      </c>
      <c r="P468" s="87">
        <v>10.59</v>
      </c>
      <c r="Q468" s="67" t="s">
        <v>13</v>
      </c>
      <c r="R468" s="84" t="s">
        <v>12</v>
      </c>
      <c r="S468" s="84" t="s">
        <v>47</v>
      </c>
      <c r="T468" s="88"/>
      <c r="U468" s="89"/>
      <c r="V468" s="70" t="str">
        <f>IF(X468&lt;95,"",X468)</f>
        <v/>
      </c>
      <c r="W468" s="4"/>
      <c r="X468" s="5">
        <f>IFERROR(ROUNDDOWN(N468/P468*100,0),"")</f>
        <v>91</v>
      </c>
    </row>
    <row r="469" spans="1:24" ht="24" customHeight="1" x14ac:dyDescent="0.2">
      <c r="A469" s="10"/>
      <c r="B469" s="9"/>
      <c r="C469" s="8"/>
      <c r="D469" s="59" t="s">
        <v>50</v>
      </c>
      <c r="E469" s="60" t="s">
        <v>18</v>
      </c>
      <c r="F469" s="61">
        <v>2.9990000000000001</v>
      </c>
      <c r="G469" s="60" t="s">
        <v>17</v>
      </c>
      <c r="H469" s="60" t="s">
        <v>16</v>
      </c>
      <c r="I469" s="60" t="s">
        <v>48</v>
      </c>
      <c r="J469" s="62">
        <v>2750</v>
      </c>
      <c r="K469" s="62">
        <v>5914</v>
      </c>
      <c r="L469" s="60">
        <v>2999</v>
      </c>
      <c r="M469" s="63" t="s">
        <v>14</v>
      </c>
      <c r="N469" s="64">
        <v>9.59</v>
      </c>
      <c r="O469" s="65">
        <f>IF(N469&gt;0,1/N469*37.7*68.6,"")</f>
        <v>269.67883211678833</v>
      </c>
      <c r="P469" s="66">
        <v>10.59</v>
      </c>
      <c r="Q469" s="67" t="s">
        <v>21</v>
      </c>
      <c r="R469" s="60" t="s">
        <v>12</v>
      </c>
      <c r="S469" s="68" t="s">
        <v>47</v>
      </c>
      <c r="T469" s="60"/>
      <c r="U469" s="69"/>
      <c r="V469" s="70" t="str">
        <f>IF(X469&lt;95,"",X469)</f>
        <v/>
      </c>
      <c r="W469" s="2"/>
      <c r="X469" s="5">
        <f>IFERROR(ROUNDDOWN(N469/P469*100,0),"")</f>
        <v>90</v>
      </c>
    </row>
    <row r="470" spans="1:24" ht="24" customHeight="1" x14ac:dyDescent="0.2">
      <c r="A470" s="10"/>
      <c r="B470" s="9"/>
      <c r="C470" s="8"/>
      <c r="D470" s="71" t="s">
        <v>50</v>
      </c>
      <c r="E470" s="68" t="s">
        <v>18</v>
      </c>
      <c r="F470" s="72">
        <v>2.9990000000000001</v>
      </c>
      <c r="G470" s="68" t="s">
        <v>17</v>
      </c>
      <c r="H470" s="68" t="s">
        <v>16</v>
      </c>
      <c r="I470" s="68" t="s">
        <v>48</v>
      </c>
      <c r="J470" s="74">
        <v>2750</v>
      </c>
      <c r="K470" s="62">
        <v>5914</v>
      </c>
      <c r="L470" s="60">
        <v>2999</v>
      </c>
      <c r="M470" s="63" t="s">
        <v>14</v>
      </c>
      <c r="N470" s="75">
        <v>9.52</v>
      </c>
      <c r="O470" s="76">
        <f>IF(N470&gt;0,1/N470*37.7*68.6,"")</f>
        <v>271.66176470588232</v>
      </c>
      <c r="P470" s="77">
        <v>10.59</v>
      </c>
      <c r="Q470" s="78" t="s">
        <v>13</v>
      </c>
      <c r="R470" s="60" t="s">
        <v>12</v>
      </c>
      <c r="S470" s="68" t="s">
        <v>47</v>
      </c>
      <c r="T470" s="68"/>
      <c r="U470" s="79"/>
      <c r="V470" s="80" t="str">
        <f>IF(X470&lt;95,"",X470)</f>
        <v/>
      </c>
      <c r="W470" s="6"/>
      <c r="X470" s="7">
        <f>IFERROR(ROUNDDOWN(N470/P470*100,0),"")</f>
        <v>89</v>
      </c>
    </row>
    <row r="471" spans="1:24" ht="24" customHeight="1" x14ac:dyDescent="0.2">
      <c r="A471" s="10"/>
      <c r="B471" s="9"/>
      <c r="C471" s="8"/>
      <c r="D471" s="59" t="s">
        <v>50</v>
      </c>
      <c r="E471" s="60" t="s">
        <v>18</v>
      </c>
      <c r="F471" s="61">
        <v>2.9990000000000001</v>
      </c>
      <c r="G471" s="60" t="s">
        <v>17</v>
      </c>
      <c r="H471" s="60" t="s">
        <v>16</v>
      </c>
      <c r="I471" s="60" t="s">
        <v>48</v>
      </c>
      <c r="J471" s="62">
        <v>2750</v>
      </c>
      <c r="K471" s="62">
        <v>5914</v>
      </c>
      <c r="L471" s="60">
        <v>2999</v>
      </c>
      <c r="M471" s="63" t="s">
        <v>14</v>
      </c>
      <c r="N471" s="64">
        <v>9.43</v>
      </c>
      <c r="O471" s="65">
        <f>IF(N471&gt;0,1/N471*37.7*68.6,"")</f>
        <v>274.25450689289499</v>
      </c>
      <c r="P471" s="66">
        <v>10.59</v>
      </c>
      <c r="Q471" s="67" t="s">
        <v>13</v>
      </c>
      <c r="R471" s="60" t="s">
        <v>12</v>
      </c>
      <c r="S471" s="68" t="s">
        <v>47</v>
      </c>
      <c r="T471" s="60"/>
      <c r="U471" s="69"/>
      <c r="V471" s="70" t="str">
        <f>IF(X471&lt;95,"",X471)</f>
        <v/>
      </c>
      <c r="X471" s="5">
        <f>IFERROR(ROUNDDOWN(N471/P471*100,0),"")</f>
        <v>89</v>
      </c>
    </row>
    <row r="472" spans="1:24" ht="24" customHeight="1" x14ac:dyDescent="0.2">
      <c r="A472" s="10"/>
      <c r="B472" s="9"/>
      <c r="C472" s="8"/>
      <c r="D472" s="59" t="s">
        <v>49</v>
      </c>
      <c r="E472" s="60" t="s">
        <v>18</v>
      </c>
      <c r="F472" s="61">
        <v>2.9990000000000001</v>
      </c>
      <c r="G472" s="60" t="s">
        <v>17</v>
      </c>
      <c r="H472" s="60" t="s">
        <v>16</v>
      </c>
      <c r="I472" s="60" t="s">
        <v>48</v>
      </c>
      <c r="J472" s="62">
        <v>2496</v>
      </c>
      <c r="K472" s="62">
        <v>4661</v>
      </c>
      <c r="L472" s="60">
        <v>2000</v>
      </c>
      <c r="M472" s="63" t="s">
        <v>14</v>
      </c>
      <c r="N472" s="64">
        <v>10.83</v>
      </c>
      <c r="O472" s="65">
        <f>IF(N472&gt;0,1/N472*37.7*68.6,"")</f>
        <v>238.80147737765463</v>
      </c>
      <c r="P472" s="66">
        <v>11.93</v>
      </c>
      <c r="Q472" s="67" t="s">
        <v>13</v>
      </c>
      <c r="R472" s="60" t="s">
        <v>12</v>
      </c>
      <c r="S472" s="68" t="s">
        <v>47</v>
      </c>
      <c r="T472" s="60"/>
      <c r="U472" s="69"/>
      <c r="V472" s="70" t="str">
        <f>IF(X472&lt;95,"",X472)</f>
        <v/>
      </c>
      <c r="X472" s="5">
        <f>IFERROR(ROUNDDOWN(N472/P472*100,0),"")</f>
        <v>90</v>
      </c>
    </row>
    <row r="473" spans="1:24" ht="24" customHeight="1" x14ac:dyDescent="0.2">
      <c r="A473" s="90"/>
      <c r="B473" s="91"/>
      <c r="C473" s="92"/>
      <c r="D473" s="83" t="s">
        <v>49</v>
      </c>
      <c r="E473" s="84" t="s">
        <v>18</v>
      </c>
      <c r="F473" s="85">
        <v>2.9990000000000001</v>
      </c>
      <c r="G473" s="84" t="s">
        <v>17</v>
      </c>
      <c r="H473" s="84" t="s">
        <v>16</v>
      </c>
      <c r="I473" s="84" t="s">
        <v>48</v>
      </c>
      <c r="J473" s="84">
        <v>2496</v>
      </c>
      <c r="K473" s="84">
        <v>4661</v>
      </c>
      <c r="L473" s="84">
        <v>2000</v>
      </c>
      <c r="M473" s="63" t="s">
        <v>14</v>
      </c>
      <c r="N473" s="93">
        <v>10.82</v>
      </c>
      <c r="O473" s="76">
        <f>IF(N473&gt;0,1/N473*37.7*68.6,"")</f>
        <v>239.02218114602587</v>
      </c>
      <c r="P473" s="87">
        <v>11.93</v>
      </c>
      <c r="Q473" s="67" t="s">
        <v>13</v>
      </c>
      <c r="R473" s="84" t="s">
        <v>12</v>
      </c>
      <c r="S473" s="84" t="s">
        <v>47</v>
      </c>
      <c r="T473" s="88"/>
      <c r="U473" s="89"/>
      <c r="V473" s="70" t="str">
        <f>IF(X473&lt;95,"",X473)</f>
        <v/>
      </c>
      <c r="W473" s="4"/>
      <c r="X473" s="5">
        <f>IFERROR(ROUNDDOWN(N473/P473*100,0),"")</f>
        <v>90</v>
      </c>
    </row>
    <row r="474" spans="1:24" s="6" customFormat="1" ht="24" customHeight="1" x14ac:dyDescent="0.2">
      <c r="A474" s="10"/>
      <c r="B474" s="9"/>
      <c r="C474" s="8"/>
      <c r="D474" s="59" t="s">
        <v>49</v>
      </c>
      <c r="E474" s="60" t="s">
        <v>18</v>
      </c>
      <c r="F474" s="61">
        <v>2.9990000000000001</v>
      </c>
      <c r="G474" s="60" t="s">
        <v>17</v>
      </c>
      <c r="H474" s="60" t="s">
        <v>16</v>
      </c>
      <c r="I474" s="60" t="s">
        <v>48</v>
      </c>
      <c r="J474" s="62">
        <v>2496</v>
      </c>
      <c r="K474" s="62">
        <v>4661</v>
      </c>
      <c r="L474" s="60">
        <v>2000</v>
      </c>
      <c r="M474" s="73" t="s">
        <v>14</v>
      </c>
      <c r="N474" s="64">
        <v>10.65</v>
      </c>
      <c r="O474" s="65">
        <f>IF(N474&gt;0,1/N474*37.7*68.6,"")</f>
        <v>242.837558685446</v>
      </c>
      <c r="P474" s="66">
        <v>11.93</v>
      </c>
      <c r="Q474" s="94" t="s">
        <v>13</v>
      </c>
      <c r="R474" s="60" t="s">
        <v>12</v>
      </c>
      <c r="S474" s="68" t="s">
        <v>47</v>
      </c>
      <c r="T474" s="60"/>
      <c r="U474" s="69"/>
      <c r="V474" s="70" t="str">
        <f>IF(X474&lt;95,"",X474)</f>
        <v/>
      </c>
      <c r="W474" s="1"/>
      <c r="X474" s="5">
        <f>IFERROR(ROUNDDOWN(N474/P474*100,0),"")</f>
        <v>89</v>
      </c>
    </row>
    <row r="475" spans="1:24" s="6" customFormat="1" ht="24" customHeight="1" x14ac:dyDescent="0.2">
      <c r="A475" s="10"/>
      <c r="B475" s="9"/>
      <c r="C475" s="8"/>
      <c r="D475" s="59" t="s">
        <v>49</v>
      </c>
      <c r="E475" s="60" t="s">
        <v>18</v>
      </c>
      <c r="F475" s="61">
        <v>2.9990000000000001</v>
      </c>
      <c r="G475" s="60" t="s">
        <v>17</v>
      </c>
      <c r="H475" s="60" t="s">
        <v>16</v>
      </c>
      <c r="I475" s="60" t="s">
        <v>48</v>
      </c>
      <c r="J475" s="62">
        <v>2750</v>
      </c>
      <c r="K475" s="62">
        <v>5914</v>
      </c>
      <c r="L475" s="60">
        <v>2999</v>
      </c>
      <c r="M475" s="63" t="s">
        <v>14</v>
      </c>
      <c r="N475" s="95">
        <v>9.8800000000000008</v>
      </c>
      <c r="O475" s="96">
        <f>IF(N475&gt;0,1/N475*37.7*68.6,"")</f>
        <v>261.76315789473682</v>
      </c>
      <c r="P475" s="66">
        <v>10.59</v>
      </c>
      <c r="Q475" s="94" t="s">
        <v>21</v>
      </c>
      <c r="R475" s="60" t="s">
        <v>12</v>
      </c>
      <c r="S475" s="68" t="s">
        <v>47</v>
      </c>
      <c r="T475" s="60"/>
      <c r="U475" s="69"/>
      <c r="V475" s="70" t="str">
        <f>IF(X475&lt;95,"",X475)</f>
        <v/>
      </c>
      <c r="W475" s="2"/>
      <c r="X475" s="5">
        <f>IFERROR(ROUNDDOWN(N475/P475*100,0),"")</f>
        <v>93</v>
      </c>
    </row>
    <row r="476" spans="1:24" s="6" customFormat="1" ht="24" customHeight="1" x14ac:dyDescent="0.2">
      <c r="A476" s="90"/>
      <c r="B476" s="91"/>
      <c r="C476" s="92"/>
      <c r="D476" s="83" t="s">
        <v>49</v>
      </c>
      <c r="E476" s="84" t="s">
        <v>18</v>
      </c>
      <c r="F476" s="85">
        <v>2.9990000000000001</v>
      </c>
      <c r="G476" s="84" t="s">
        <v>17</v>
      </c>
      <c r="H476" s="84" t="s">
        <v>16</v>
      </c>
      <c r="I476" s="84" t="s">
        <v>48</v>
      </c>
      <c r="J476" s="84">
        <v>2750</v>
      </c>
      <c r="K476" s="84">
        <v>5914</v>
      </c>
      <c r="L476" s="84">
        <v>2999</v>
      </c>
      <c r="M476" s="63" t="s">
        <v>14</v>
      </c>
      <c r="N476" s="93">
        <v>9.84</v>
      </c>
      <c r="O476" s="76">
        <f>IF(N476&gt;0,1/N476*37.7*68.6,"")</f>
        <v>262.82723577235771</v>
      </c>
      <c r="P476" s="87">
        <v>10.59</v>
      </c>
      <c r="Q476" s="67" t="s">
        <v>21</v>
      </c>
      <c r="R476" s="84" t="s">
        <v>12</v>
      </c>
      <c r="S476" s="84" t="s">
        <v>47</v>
      </c>
      <c r="T476" s="88"/>
      <c r="U476" s="89"/>
      <c r="V476" s="70" t="str">
        <f>IF(X476&lt;95,"",X476)</f>
        <v/>
      </c>
      <c r="W476" s="4"/>
      <c r="X476" s="5">
        <f>IFERROR(ROUNDDOWN(N476/P476*100,0),"")</f>
        <v>92</v>
      </c>
    </row>
    <row r="477" spans="1:24" s="6" customFormat="1" ht="24" customHeight="1" x14ac:dyDescent="0.2">
      <c r="A477" s="81"/>
      <c r="B477" s="9"/>
      <c r="C477" s="82"/>
      <c r="D477" s="83" t="s">
        <v>49</v>
      </c>
      <c r="E477" s="84" t="s">
        <v>18</v>
      </c>
      <c r="F477" s="85">
        <v>2.9990000000000001</v>
      </c>
      <c r="G477" s="84" t="s">
        <v>17</v>
      </c>
      <c r="H477" s="84" t="s">
        <v>16</v>
      </c>
      <c r="I477" s="84" t="s">
        <v>48</v>
      </c>
      <c r="J477" s="84">
        <v>2750</v>
      </c>
      <c r="K477" s="84">
        <v>5914</v>
      </c>
      <c r="L477" s="84">
        <v>2999</v>
      </c>
      <c r="M477" s="73" t="s">
        <v>14</v>
      </c>
      <c r="N477" s="93">
        <v>9.84</v>
      </c>
      <c r="O477" s="76">
        <f>IF(N477&gt;0,1/N477*37.7*68.6,"")</f>
        <v>262.82723577235771</v>
      </c>
      <c r="P477" s="87">
        <v>10.59</v>
      </c>
      <c r="Q477" s="94" t="s">
        <v>21</v>
      </c>
      <c r="R477" s="84" t="s">
        <v>12</v>
      </c>
      <c r="S477" s="84" t="s">
        <v>47</v>
      </c>
      <c r="T477" s="88"/>
      <c r="U477" s="89"/>
      <c r="V477" s="70" t="str">
        <f>IF(X477&lt;95,"",X477)</f>
        <v/>
      </c>
      <c r="W477" s="2"/>
      <c r="X477" s="5">
        <f>IFERROR(ROUNDDOWN(N477/P477*100,0),"")</f>
        <v>92</v>
      </c>
    </row>
    <row r="478" spans="1:24" s="6" customFormat="1" ht="24" customHeight="1" x14ac:dyDescent="0.2">
      <c r="A478" s="10"/>
      <c r="B478" s="9"/>
      <c r="C478" s="8"/>
      <c r="D478" s="71" t="s">
        <v>49</v>
      </c>
      <c r="E478" s="68" t="s">
        <v>18</v>
      </c>
      <c r="F478" s="72">
        <v>2.9990000000000001</v>
      </c>
      <c r="G478" s="68" t="s">
        <v>17</v>
      </c>
      <c r="H478" s="68" t="s">
        <v>16</v>
      </c>
      <c r="I478" s="68" t="s">
        <v>48</v>
      </c>
      <c r="J478" s="74">
        <v>2750</v>
      </c>
      <c r="K478" s="62">
        <v>5914</v>
      </c>
      <c r="L478" s="60">
        <v>2999</v>
      </c>
      <c r="M478" s="73" t="s">
        <v>14</v>
      </c>
      <c r="N478" s="97">
        <v>9.82</v>
      </c>
      <c r="O478" s="76">
        <f>IF(N478&gt;0,1/N478*37.7*68.6,"")</f>
        <v>263.36252545824846</v>
      </c>
      <c r="P478" s="77">
        <v>10.59</v>
      </c>
      <c r="Q478" s="94" t="s">
        <v>21</v>
      </c>
      <c r="R478" s="60" t="s">
        <v>12</v>
      </c>
      <c r="S478" s="68" t="s">
        <v>47</v>
      </c>
      <c r="T478" s="68"/>
      <c r="U478" s="79"/>
      <c r="V478" s="80" t="str">
        <f>IF(X478&lt;95,"",X478)</f>
        <v/>
      </c>
      <c r="X478" s="7">
        <f>IFERROR(ROUNDDOWN(N478/P478*100,0),"")</f>
        <v>92</v>
      </c>
    </row>
    <row r="479" spans="1:24" s="6" customFormat="1" ht="24" customHeight="1" x14ac:dyDescent="0.2">
      <c r="A479" s="10"/>
      <c r="B479" s="9"/>
      <c r="C479" s="8"/>
      <c r="D479" s="59" t="s">
        <v>49</v>
      </c>
      <c r="E479" s="60" t="s">
        <v>18</v>
      </c>
      <c r="F479" s="61">
        <v>2.9990000000000001</v>
      </c>
      <c r="G479" s="60" t="s">
        <v>17</v>
      </c>
      <c r="H479" s="60" t="s">
        <v>16</v>
      </c>
      <c r="I479" s="60" t="s">
        <v>48</v>
      </c>
      <c r="J479" s="62">
        <v>2750</v>
      </c>
      <c r="K479" s="62">
        <v>5914</v>
      </c>
      <c r="L479" s="60">
        <v>2999</v>
      </c>
      <c r="M479" s="73" t="s">
        <v>14</v>
      </c>
      <c r="N479" s="95">
        <v>9.66</v>
      </c>
      <c r="O479" s="96">
        <f>IF(N479&gt;0,1/N479*37.7*68.6,"")</f>
        <v>267.72463768115938</v>
      </c>
      <c r="P479" s="66">
        <v>10.59</v>
      </c>
      <c r="Q479" s="94" t="s">
        <v>13</v>
      </c>
      <c r="R479" s="60" t="s">
        <v>12</v>
      </c>
      <c r="S479" s="68" t="s">
        <v>47</v>
      </c>
      <c r="T479" s="60"/>
      <c r="U479" s="69"/>
      <c r="V479" s="70" t="str">
        <f>IF(X479&lt;95,"",X479)</f>
        <v/>
      </c>
      <c r="W479" s="1"/>
      <c r="X479" s="5">
        <f>IFERROR(ROUNDDOWN(N479/P479*100,0),"")</f>
        <v>91</v>
      </c>
    </row>
    <row r="480" spans="1:24" s="6" customFormat="1" ht="24" customHeight="1" x14ac:dyDescent="0.2">
      <c r="A480" s="90"/>
      <c r="B480" s="91"/>
      <c r="C480" s="92"/>
      <c r="D480" s="83" t="s">
        <v>49</v>
      </c>
      <c r="E480" s="84" t="s">
        <v>18</v>
      </c>
      <c r="F480" s="85">
        <v>2.9990000000000001</v>
      </c>
      <c r="G480" s="84" t="s">
        <v>17</v>
      </c>
      <c r="H480" s="84" t="s">
        <v>16</v>
      </c>
      <c r="I480" s="84" t="s">
        <v>48</v>
      </c>
      <c r="J480" s="84">
        <v>2750</v>
      </c>
      <c r="K480" s="84">
        <v>5914</v>
      </c>
      <c r="L480" s="84">
        <v>2999</v>
      </c>
      <c r="M480" s="73" t="s">
        <v>14</v>
      </c>
      <c r="N480" s="93">
        <v>9.64</v>
      </c>
      <c r="O480" s="76">
        <f>IF(N480&gt;0,1/N480*37.7*68.6,"")</f>
        <v>268.28008298755185</v>
      </c>
      <c r="P480" s="87">
        <v>10.59</v>
      </c>
      <c r="Q480" s="67" t="s">
        <v>13</v>
      </c>
      <c r="R480" s="84" t="s">
        <v>12</v>
      </c>
      <c r="S480" s="84" t="s">
        <v>47</v>
      </c>
      <c r="T480" s="88"/>
      <c r="U480" s="89"/>
      <c r="V480" s="70" t="str">
        <f>IF(X480&lt;95,"",X480)</f>
        <v/>
      </c>
      <c r="W480" s="4"/>
      <c r="X480" s="5">
        <f>IFERROR(ROUNDDOWN(N480/P480*100,0),"")</f>
        <v>91</v>
      </c>
    </row>
    <row r="481" spans="1:24" s="6" customFormat="1" ht="24" customHeight="1" x14ac:dyDescent="0.2">
      <c r="A481" s="90"/>
      <c r="B481" s="91"/>
      <c r="C481" s="92"/>
      <c r="D481" s="83" t="s">
        <v>49</v>
      </c>
      <c r="E481" s="84" t="s">
        <v>18</v>
      </c>
      <c r="F481" s="85">
        <v>2.9990000000000001</v>
      </c>
      <c r="G481" s="84" t="s">
        <v>17</v>
      </c>
      <c r="H481" s="84" t="s">
        <v>16</v>
      </c>
      <c r="I481" s="84" t="s">
        <v>48</v>
      </c>
      <c r="J481" s="84">
        <v>2750</v>
      </c>
      <c r="K481" s="84">
        <v>5914</v>
      </c>
      <c r="L481" s="84">
        <v>2999</v>
      </c>
      <c r="M481" s="73" t="s">
        <v>14</v>
      </c>
      <c r="N481" s="93">
        <v>9.64</v>
      </c>
      <c r="O481" s="76">
        <f>IF(N481&gt;0,1/N481*37.7*68.6,"")</f>
        <v>268.28008298755185</v>
      </c>
      <c r="P481" s="87">
        <v>10.59</v>
      </c>
      <c r="Q481" s="67" t="s">
        <v>13</v>
      </c>
      <c r="R481" s="84" t="s">
        <v>12</v>
      </c>
      <c r="S481" s="84" t="s">
        <v>47</v>
      </c>
      <c r="T481" s="88"/>
      <c r="U481" s="89"/>
      <c r="V481" s="70" t="str">
        <f>IF(X481&lt;95,"",X481)</f>
        <v/>
      </c>
      <c r="W481" s="4"/>
      <c r="X481" s="5">
        <f>IFERROR(ROUNDDOWN(N481/P481*100,0),"")</f>
        <v>91</v>
      </c>
    </row>
    <row r="482" spans="1:24" s="6" customFormat="1" ht="24" customHeight="1" x14ac:dyDescent="0.2">
      <c r="A482" s="10"/>
      <c r="B482" s="9"/>
      <c r="C482" s="8"/>
      <c r="D482" s="59" t="s">
        <v>49</v>
      </c>
      <c r="E482" s="60" t="s">
        <v>18</v>
      </c>
      <c r="F482" s="61">
        <v>2.9990000000000001</v>
      </c>
      <c r="G482" s="60" t="s">
        <v>17</v>
      </c>
      <c r="H482" s="60" t="s">
        <v>16</v>
      </c>
      <c r="I482" s="60" t="s">
        <v>48</v>
      </c>
      <c r="J482" s="62">
        <v>2750</v>
      </c>
      <c r="K482" s="62">
        <v>5914</v>
      </c>
      <c r="L482" s="60">
        <v>2999</v>
      </c>
      <c r="M482" s="73" t="s">
        <v>14</v>
      </c>
      <c r="N482" s="95">
        <v>9.59</v>
      </c>
      <c r="O482" s="96">
        <f>IF(N482&gt;0,1/N482*37.7*68.6,"")</f>
        <v>269.67883211678833</v>
      </c>
      <c r="P482" s="66">
        <v>10.59</v>
      </c>
      <c r="Q482" s="67" t="s">
        <v>21</v>
      </c>
      <c r="R482" s="60" t="s">
        <v>12</v>
      </c>
      <c r="S482" s="68" t="s">
        <v>47</v>
      </c>
      <c r="T482" s="60"/>
      <c r="U482" s="69"/>
      <c r="V482" s="70" t="str">
        <f>IF(X482&lt;95,"",X482)</f>
        <v/>
      </c>
      <c r="W482" s="2"/>
      <c r="X482" s="5">
        <f>IFERROR(ROUNDDOWN(N482/P482*100,0),"")</f>
        <v>90</v>
      </c>
    </row>
    <row r="483" spans="1:24" s="6" customFormat="1" ht="24" customHeight="1" x14ac:dyDescent="0.2">
      <c r="A483" s="10"/>
      <c r="B483" s="9"/>
      <c r="C483" s="8"/>
      <c r="D483" s="71" t="s">
        <v>49</v>
      </c>
      <c r="E483" s="68" t="s">
        <v>18</v>
      </c>
      <c r="F483" s="72">
        <v>2.9990000000000001</v>
      </c>
      <c r="G483" s="68" t="s">
        <v>17</v>
      </c>
      <c r="H483" s="68" t="s">
        <v>16</v>
      </c>
      <c r="I483" s="68" t="s">
        <v>48</v>
      </c>
      <c r="J483" s="74">
        <v>2750</v>
      </c>
      <c r="K483" s="62">
        <v>5914</v>
      </c>
      <c r="L483" s="60">
        <v>2999</v>
      </c>
      <c r="M483" s="73" t="s">
        <v>14</v>
      </c>
      <c r="N483" s="97">
        <v>9.52</v>
      </c>
      <c r="O483" s="76">
        <f>IF(N483&gt;0,1/N483*37.7*68.6,"")</f>
        <v>271.66176470588232</v>
      </c>
      <c r="P483" s="77">
        <v>10.59</v>
      </c>
      <c r="Q483" s="98" t="s">
        <v>13</v>
      </c>
      <c r="R483" s="60" t="s">
        <v>12</v>
      </c>
      <c r="S483" s="68" t="s">
        <v>47</v>
      </c>
      <c r="T483" s="68"/>
      <c r="U483" s="79"/>
      <c r="V483" s="80" t="str">
        <f>IF(X483&lt;95,"",X483)</f>
        <v/>
      </c>
      <c r="X483" s="7">
        <f>IFERROR(ROUNDDOWN(N483/P483*100,0),"")</f>
        <v>89</v>
      </c>
    </row>
    <row r="484" spans="1:24" s="6" customFormat="1" ht="24" customHeight="1" x14ac:dyDescent="0.2">
      <c r="A484" s="10"/>
      <c r="B484" s="9"/>
      <c r="C484" s="8"/>
      <c r="D484" s="59" t="s">
        <v>49</v>
      </c>
      <c r="E484" s="60" t="s">
        <v>18</v>
      </c>
      <c r="F484" s="61">
        <v>2.9990000000000001</v>
      </c>
      <c r="G484" s="60" t="s">
        <v>17</v>
      </c>
      <c r="H484" s="60" t="s">
        <v>16</v>
      </c>
      <c r="I484" s="60" t="s">
        <v>48</v>
      </c>
      <c r="J484" s="62">
        <v>2750</v>
      </c>
      <c r="K484" s="62">
        <v>5914</v>
      </c>
      <c r="L484" s="60">
        <v>2999</v>
      </c>
      <c r="M484" s="73" t="s">
        <v>14</v>
      </c>
      <c r="N484" s="95">
        <v>9.43</v>
      </c>
      <c r="O484" s="96">
        <f>IF(N484&gt;0,1/N484*37.7*68.6,"")</f>
        <v>274.25450689289499</v>
      </c>
      <c r="P484" s="66">
        <v>10.59</v>
      </c>
      <c r="Q484" s="67" t="s">
        <v>13</v>
      </c>
      <c r="R484" s="60" t="s">
        <v>12</v>
      </c>
      <c r="S484" s="68" t="s">
        <v>47</v>
      </c>
      <c r="T484" s="60"/>
      <c r="U484" s="69"/>
      <c r="V484" s="70" t="str">
        <f>IF(X484&lt;95,"",X484)</f>
        <v/>
      </c>
      <c r="W484" s="1"/>
      <c r="X484" s="5">
        <f>IFERROR(ROUNDDOWN(N484/P484*100,0),"")</f>
        <v>89</v>
      </c>
    </row>
    <row r="485" spans="1:24" s="6" customFormat="1" ht="24" customHeight="1" x14ac:dyDescent="0.2">
      <c r="A485" s="10"/>
      <c r="B485" s="9"/>
      <c r="C485" s="8"/>
      <c r="D485" s="59" t="s">
        <v>46</v>
      </c>
      <c r="E485" s="60" t="s">
        <v>18</v>
      </c>
      <c r="F485" s="61">
        <v>2.9990000000000001</v>
      </c>
      <c r="G485" s="60" t="s">
        <v>25</v>
      </c>
      <c r="H485" s="60" t="s">
        <v>24</v>
      </c>
      <c r="I485" s="60" t="s">
        <v>33</v>
      </c>
      <c r="J485" s="62">
        <v>2913</v>
      </c>
      <c r="K485" s="62">
        <v>6715</v>
      </c>
      <c r="L485" s="60">
        <v>3637</v>
      </c>
      <c r="M485" s="73" t="s">
        <v>14</v>
      </c>
      <c r="N485" s="95">
        <v>10.8</v>
      </c>
      <c r="O485" s="96">
        <f>IF(N485&gt;0,1/N485*37.7*68.6,"")</f>
        <v>239.46481481481482</v>
      </c>
      <c r="P485" s="66">
        <v>9.91</v>
      </c>
      <c r="Q485" s="67" t="s">
        <v>21</v>
      </c>
      <c r="R485" s="60" t="s">
        <v>12</v>
      </c>
      <c r="S485" s="68" t="s">
        <v>11</v>
      </c>
      <c r="T485" s="60"/>
      <c r="U485" s="69"/>
      <c r="V485" s="70">
        <f>IF(X485&lt;95,"",X485)</f>
        <v>108</v>
      </c>
      <c r="W485" s="2"/>
      <c r="X485" s="5">
        <f>IFERROR(ROUNDDOWN(N485/P485*100,0),"")</f>
        <v>108</v>
      </c>
    </row>
    <row r="486" spans="1:24" s="6" customFormat="1" ht="24" customHeight="1" x14ac:dyDescent="0.2">
      <c r="A486" s="10"/>
      <c r="B486" s="9"/>
      <c r="C486" s="8"/>
      <c r="D486" s="59" t="s">
        <v>46</v>
      </c>
      <c r="E486" s="60" t="s">
        <v>18</v>
      </c>
      <c r="F486" s="61">
        <v>2.9990000000000001</v>
      </c>
      <c r="G486" s="60" t="s">
        <v>17</v>
      </c>
      <c r="H486" s="60" t="s">
        <v>16</v>
      </c>
      <c r="I486" s="60" t="s">
        <v>33</v>
      </c>
      <c r="J486" s="62">
        <v>2913</v>
      </c>
      <c r="K486" s="62">
        <v>6715</v>
      </c>
      <c r="L486" s="60">
        <v>3637</v>
      </c>
      <c r="M486" s="73" t="s">
        <v>14</v>
      </c>
      <c r="N486" s="95">
        <v>10.6</v>
      </c>
      <c r="O486" s="96">
        <f>IF(N486&gt;0,1/N486*37.7*68.6,"")</f>
        <v>243.98301886792456</v>
      </c>
      <c r="P486" s="66">
        <v>9.91</v>
      </c>
      <c r="Q486" s="94" t="s">
        <v>21</v>
      </c>
      <c r="R486" s="60" t="s">
        <v>12</v>
      </c>
      <c r="S486" s="68" t="s">
        <v>11</v>
      </c>
      <c r="T486" s="60"/>
      <c r="U486" s="69"/>
      <c r="V486" s="70">
        <f>IF(X486&lt;95,"",X486)</f>
        <v>106</v>
      </c>
      <c r="W486" s="2"/>
      <c r="X486" s="5">
        <f>IFERROR(ROUNDDOWN(N486/P486*100,0),"")</f>
        <v>106</v>
      </c>
    </row>
    <row r="487" spans="1:24" s="6" customFormat="1" ht="24" customHeight="1" x14ac:dyDescent="0.2">
      <c r="A487" s="10"/>
      <c r="B487" s="9"/>
      <c r="C487" s="8"/>
      <c r="D487" s="59" t="s">
        <v>46</v>
      </c>
      <c r="E487" s="60" t="s">
        <v>18</v>
      </c>
      <c r="F487" s="61">
        <v>2.9990000000000001</v>
      </c>
      <c r="G487" s="60" t="s">
        <v>25</v>
      </c>
      <c r="H487" s="60" t="s">
        <v>24</v>
      </c>
      <c r="I487" s="60" t="s">
        <v>33</v>
      </c>
      <c r="J487" s="62">
        <v>2913</v>
      </c>
      <c r="K487" s="62">
        <v>6715</v>
      </c>
      <c r="L487" s="60">
        <v>3637</v>
      </c>
      <c r="M487" s="73" t="s">
        <v>14</v>
      </c>
      <c r="N487" s="95">
        <v>10.51</v>
      </c>
      <c r="O487" s="96">
        <f>IF(N487&gt;0,1/N487*37.7*68.6,"")</f>
        <v>246.0723120837298</v>
      </c>
      <c r="P487" s="66">
        <v>9.91</v>
      </c>
      <c r="Q487" s="67" t="s">
        <v>13</v>
      </c>
      <c r="R487" s="60" t="s">
        <v>12</v>
      </c>
      <c r="S487" s="68" t="s">
        <v>11</v>
      </c>
      <c r="T487" s="60"/>
      <c r="U487" s="69"/>
      <c r="V487" s="70">
        <f>IF(X487&lt;95,"",X487)</f>
        <v>106</v>
      </c>
      <c r="W487" s="1"/>
      <c r="X487" s="5">
        <f>IFERROR(ROUNDDOWN(N487/P487*100,0),"")</f>
        <v>106</v>
      </c>
    </row>
    <row r="488" spans="1:24" s="6" customFormat="1" ht="24" customHeight="1" x14ac:dyDescent="0.2">
      <c r="A488" s="10"/>
      <c r="B488" s="9"/>
      <c r="C488" s="8"/>
      <c r="D488" s="59" t="s">
        <v>46</v>
      </c>
      <c r="E488" s="60" t="s">
        <v>18</v>
      </c>
      <c r="F488" s="61">
        <v>2.9990000000000001</v>
      </c>
      <c r="G488" s="60" t="s">
        <v>17</v>
      </c>
      <c r="H488" s="60" t="s">
        <v>16</v>
      </c>
      <c r="I488" s="60" t="s">
        <v>33</v>
      </c>
      <c r="J488" s="62">
        <v>2913</v>
      </c>
      <c r="K488" s="62">
        <v>6715</v>
      </c>
      <c r="L488" s="60">
        <v>3637</v>
      </c>
      <c r="M488" s="73" t="s">
        <v>14</v>
      </c>
      <c r="N488" s="95">
        <v>10.33</v>
      </c>
      <c r="O488" s="96">
        <f>IF(N488&gt;0,1/N488*37.7*68.6,"")</f>
        <v>250.36011616650532</v>
      </c>
      <c r="P488" s="66">
        <v>9.91</v>
      </c>
      <c r="Q488" s="67" t="s">
        <v>13</v>
      </c>
      <c r="R488" s="60" t="s">
        <v>12</v>
      </c>
      <c r="S488" s="68" t="s">
        <v>11</v>
      </c>
      <c r="T488" s="60"/>
      <c r="U488" s="69"/>
      <c r="V488" s="70">
        <f>IF(X488&lt;95,"",X488)</f>
        <v>104</v>
      </c>
      <c r="W488" s="1"/>
      <c r="X488" s="5">
        <f>IFERROR(ROUNDDOWN(N488/P488*100,0),"")</f>
        <v>104</v>
      </c>
    </row>
    <row r="489" spans="1:24" s="6" customFormat="1" ht="24" customHeight="1" x14ac:dyDescent="0.2">
      <c r="A489" s="10"/>
      <c r="B489" s="9"/>
      <c r="C489" s="8"/>
      <c r="D489" s="59" t="s">
        <v>46</v>
      </c>
      <c r="E489" s="60" t="s">
        <v>18</v>
      </c>
      <c r="F489" s="61">
        <v>2.9990000000000001</v>
      </c>
      <c r="G489" s="60" t="s">
        <v>17</v>
      </c>
      <c r="H489" s="60" t="s">
        <v>16</v>
      </c>
      <c r="I489" s="60" t="s">
        <v>15</v>
      </c>
      <c r="J489" s="62">
        <v>2913</v>
      </c>
      <c r="K489" s="62">
        <v>6715</v>
      </c>
      <c r="L489" s="60">
        <v>3637</v>
      </c>
      <c r="M489" s="73" t="s">
        <v>14</v>
      </c>
      <c r="N489" s="95">
        <v>10.26</v>
      </c>
      <c r="O489" s="96">
        <f>IF(N489&gt;0,1/N489*37.7*68.6,"")</f>
        <v>252.0682261208577</v>
      </c>
      <c r="P489" s="66">
        <v>9.91</v>
      </c>
      <c r="Q489" s="67" t="s">
        <v>21</v>
      </c>
      <c r="R489" s="60" t="s">
        <v>12</v>
      </c>
      <c r="S489" s="68" t="s">
        <v>11</v>
      </c>
      <c r="T489" s="60"/>
      <c r="U489" s="69"/>
      <c r="V489" s="70">
        <f>IF(X489&lt;95,"",X489)</f>
        <v>103</v>
      </c>
      <c r="W489" s="2"/>
      <c r="X489" s="5">
        <f>IFERROR(ROUNDDOWN(N489/P489*100,0),"")</f>
        <v>103</v>
      </c>
    </row>
    <row r="490" spans="1:24" s="6" customFormat="1" ht="24" customHeight="1" x14ac:dyDescent="0.2">
      <c r="A490" s="10"/>
      <c r="B490" s="9"/>
      <c r="C490" s="8"/>
      <c r="D490" s="59" t="s">
        <v>46</v>
      </c>
      <c r="E490" s="60" t="s">
        <v>18</v>
      </c>
      <c r="F490" s="61">
        <v>2.9990000000000001</v>
      </c>
      <c r="G490" s="60" t="s">
        <v>25</v>
      </c>
      <c r="H490" s="60" t="s">
        <v>24</v>
      </c>
      <c r="I490" s="60" t="s">
        <v>15</v>
      </c>
      <c r="J490" s="62">
        <v>2913</v>
      </c>
      <c r="K490" s="62">
        <v>6715</v>
      </c>
      <c r="L490" s="60">
        <v>3637</v>
      </c>
      <c r="M490" s="63" t="s">
        <v>14</v>
      </c>
      <c r="N490" s="95">
        <v>10.220000000000001</v>
      </c>
      <c r="O490" s="96">
        <f>IF(N490&gt;0,1/N490*37.7*68.6,"")</f>
        <v>253.05479452054792</v>
      </c>
      <c r="P490" s="66">
        <v>9.91</v>
      </c>
      <c r="Q490" s="94" t="s">
        <v>21</v>
      </c>
      <c r="R490" s="60" t="s">
        <v>12</v>
      </c>
      <c r="S490" s="68" t="s">
        <v>11</v>
      </c>
      <c r="T490" s="60"/>
      <c r="U490" s="69"/>
      <c r="V490" s="70">
        <f>IF(X490&lt;95,"",X490)</f>
        <v>103</v>
      </c>
      <c r="W490" s="2"/>
      <c r="X490" s="5">
        <f>IFERROR(ROUNDDOWN(N490/P490*100,0),"")</f>
        <v>103</v>
      </c>
    </row>
    <row r="491" spans="1:24" s="6" customFormat="1" ht="24" customHeight="1" x14ac:dyDescent="0.2">
      <c r="A491" s="10"/>
      <c r="B491" s="9"/>
      <c r="C491" s="8"/>
      <c r="D491" s="59" t="s">
        <v>45</v>
      </c>
      <c r="E491" s="60" t="s">
        <v>18</v>
      </c>
      <c r="F491" s="61">
        <v>2.9990000000000001</v>
      </c>
      <c r="G491" s="60" t="s">
        <v>17</v>
      </c>
      <c r="H491" s="60" t="s">
        <v>16</v>
      </c>
      <c r="I491" s="60" t="s">
        <v>15</v>
      </c>
      <c r="J491" s="62">
        <v>2913</v>
      </c>
      <c r="K491" s="62">
        <v>6715</v>
      </c>
      <c r="L491" s="60">
        <v>3637</v>
      </c>
      <c r="M491" s="63" t="s">
        <v>14</v>
      </c>
      <c r="N491" s="95">
        <v>10.02</v>
      </c>
      <c r="O491" s="96">
        <f>IF(N491&gt;0,1/N491*37.7*68.6,"")</f>
        <v>258.10578842315368</v>
      </c>
      <c r="P491" s="66">
        <v>9.91</v>
      </c>
      <c r="Q491" s="67" t="s">
        <v>13</v>
      </c>
      <c r="R491" s="60" t="s">
        <v>12</v>
      </c>
      <c r="S491" s="68" t="s">
        <v>11</v>
      </c>
      <c r="T491" s="60"/>
      <c r="U491" s="69"/>
      <c r="V491" s="70">
        <f>IF(X491&lt;95,"",X491)</f>
        <v>101</v>
      </c>
      <c r="W491" s="1"/>
      <c r="X491" s="5">
        <f>IFERROR(ROUNDDOWN(N491/P491*100,0),"")</f>
        <v>101</v>
      </c>
    </row>
    <row r="492" spans="1:24" s="6" customFormat="1" ht="24" customHeight="1" x14ac:dyDescent="0.2">
      <c r="A492" s="10"/>
      <c r="B492" s="9"/>
      <c r="C492" s="8"/>
      <c r="D492" s="59" t="s">
        <v>44</v>
      </c>
      <c r="E492" s="60" t="s">
        <v>18</v>
      </c>
      <c r="F492" s="61">
        <v>2.9990000000000001</v>
      </c>
      <c r="G492" s="60" t="s">
        <v>17</v>
      </c>
      <c r="H492" s="60" t="s">
        <v>16</v>
      </c>
      <c r="I492" s="60" t="s">
        <v>15</v>
      </c>
      <c r="J492" s="62">
        <v>2913</v>
      </c>
      <c r="K492" s="62">
        <v>6715</v>
      </c>
      <c r="L492" s="60">
        <v>3637</v>
      </c>
      <c r="M492" s="63" t="s">
        <v>14</v>
      </c>
      <c r="N492" s="95">
        <v>10.02</v>
      </c>
      <c r="O492" s="96">
        <f>IF(N492&gt;0,1/N492*37.7*68.6,"")</f>
        <v>258.10578842315368</v>
      </c>
      <c r="P492" s="66">
        <v>9.91</v>
      </c>
      <c r="Q492" s="94" t="s">
        <v>13</v>
      </c>
      <c r="R492" s="60" t="s">
        <v>12</v>
      </c>
      <c r="S492" s="68" t="s">
        <v>11</v>
      </c>
      <c r="T492" s="60"/>
      <c r="U492" s="69"/>
      <c r="V492" s="70">
        <f>IF(X492&lt;95,"",X492)</f>
        <v>101</v>
      </c>
      <c r="W492" s="1"/>
      <c r="X492" s="5">
        <f>IFERROR(ROUNDDOWN(N492/P492*100,0),"")</f>
        <v>101</v>
      </c>
    </row>
    <row r="493" spans="1:24" s="6" customFormat="1" ht="24" customHeight="1" x14ac:dyDescent="0.2">
      <c r="A493" s="10"/>
      <c r="B493" s="9"/>
      <c r="C493" s="8"/>
      <c r="D493" s="59" t="s">
        <v>43</v>
      </c>
      <c r="E493" s="60" t="s">
        <v>18</v>
      </c>
      <c r="F493" s="61">
        <v>2.9990000000000001</v>
      </c>
      <c r="G493" s="60" t="s">
        <v>17</v>
      </c>
      <c r="H493" s="60" t="s">
        <v>16</v>
      </c>
      <c r="I493" s="60" t="s">
        <v>15</v>
      </c>
      <c r="J493" s="62">
        <v>2913</v>
      </c>
      <c r="K493" s="62">
        <v>6715</v>
      </c>
      <c r="L493" s="60">
        <v>3637</v>
      </c>
      <c r="M493" s="63" t="s">
        <v>14</v>
      </c>
      <c r="N493" s="95">
        <v>10.02</v>
      </c>
      <c r="O493" s="96">
        <f>IF(N493&gt;0,1/N493*37.7*68.6,"")</f>
        <v>258.10578842315368</v>
      </c>
      <c r="P493" s="66">
        <v>9.91</v>
      </c>
      <c r="Q493" s="67" t="s">
        <v>13</v>
      </c>
      <c r="R493" s="60" t="s">
        <v>12</v>
      </c>
      <c r="S493" s="68" t="s">
        <v>11</v>
      </c>
      <c r="T493" s="60"/>
      <c r="U493" s="69"/>
      <c r="V493" s="70">
        <f>IF(X493&lt;95,"",X493)</f>
        <v>101</v>
      </c>
      <c r="W493" s="1"/>
      <c r="X493" s="5">
        <f>IFERROR(ROUNDDOWN(N493/P493*100,0),"")</f>
        <v>101</v>
      </c>
    </row>
    <row r="494" spans="1:24" s="6" customFormat="1" ht="24" customHeight="1" x14ac:dyDescent="0.2">
      <c r="A494" s="10"/>
      <c r="B494" s="9"/>
      <c r="C494" s="8"/>
      <c r="D494" s="59" t="s">
        <v>42</v>
      </c>
      <c r="E494" s="60" t="s">
        <v>18</v>
      </c>
      <c r="F494" s="61">
        <v>2.9990000000000001</v>
      </c>
      <c r="G494" s="60" t="s">
        <v>17</v>
      </c>
      <c r="H494" s="60" t="s">
        <v>16</v>
      </c>
      <c r="I494" s="60" t="s">
        <v>15</v>
      </c>
      <c r="J494" s="62">
        <v>2913</v>
      </c>
      <c r="K494" s="62">
        <v>6715</v>
      </c>
      <c r="L494" s="60">
        <v>3637</v>
      </c>
      <c r="M494" s="63" t="s">
        <v>14</v>
      </c>
      <c r="N494" s="95">
        <v>10.02</v>
      </c>
      <c r="O494" s="96">
        <f>IF(N494&gt;0,1/N494*37.7*68.6,"")</f>
        <v>258.10578842315368</v>
      </c>
      <c r="P494" s="66">
        <v>9.91</v>
      </c>
      <c r="Q494" s="94" t="s">
        <v>13</v>
      </c>
      <c r="R494" s="60" t="s">
        <v>12</v>
      </c>
      <c r="S494" s="68" t="s">
        <v>11</v>
      </c>
      <c r="T494" s="60"/>
      <c r="U494" s="69"/>
      <c r="V494" s="70">
        <f>IF(X494&lt;95,"",X494)</f>
        <v>101</v>
      </c>
      <c r="W494" s="1"/>
      <c r="X494" s="5">
        <f>IFERROR(ROUNDDOWN(N494/P494*100,0),"")</f>
        <v>101</v>
      </c>
    </row>
    <row r="495" spans="1:24" s="6" customFormat="1" ht="24" customHeight="1" x14ac:dyDescent="0.2">
      <c r="A495" s="10"/>
      <c r="B495" s="9"/>
      <c r="C495" s="8"/>
      <c r="D495" s="59" t="s">
        <v>41</v>
      </c>
      <c r="E495" s="60" t="s">
        <v>18</v>
      </c>
      <c r="F495" s="61">
        <v>2.9990000000000001</v>
      </c>
      <c r="G495" s="60" t="s">
        <v>17</v>
      </c>
      <c r="H495" s="60" t="s">
        <v>16</v>
      </c>
      <c r="I495" s="60" t="s">
        <v>15</v>
      </c>
      <c r="J495" s="62">
        <v>2913</v>
      </c>
      <c r="K495" s="62">
        <v>6715</v>
      </c>
      <c r="L495" s="60">
        <v>3637</v>
      </c>
      <c r="M495" s="63" t="s">
        <v>14</v>
      </c>
      <c r="N495" s="95">
        <v>10.02</v>
      </c>
      <c r="O495" s="96">
        <f>IF(N495&gt;0,1/N495*37.7*68.6,"")</f>
        <v>258.10578842315368</v>
      </c>
      <c r="P495" s="66">
        <v>9.91</v>
      </c>
      <c r="Q495" s="67" t="s">
        <v>13</v>
      </c>
      <c r="R495" s="60" t="s">
        <v>12</v>
      </c>
      <c r="S495" s="68" t="s">
        <v>11</v>
      </c>
      <c r="T495" s="60"/>
      <c r="U495" s="69"/>
      <c r="V495" s="70">
        <f>IF(X495&lt;95,"",X495)</f>
        <v>101</v>
      </c>
      <c r="W495" s="1"/>
      <c r="X495" s="5">
        <f>IFERROR(ROUNDDOWN(N495/P495*100,0),"")</f>
        <v>101</v>
      </c>
    </row>
    <row r="496" spans="1:24" s="6" customFormat="1" ht="24" customHeight="1" x14ac:dyDescent="0.2">
      <c r="A496" s="10"/>
      <c r="B496" s="9"/>
      <c r="C496" s="8"/>
      <c r="D496" s="59" t="s">
        <v>41</v>
      </c>
      <c r="E496" s="60" t="s">
        <v>18</v>
      </c>
      <c r="F496" s="61">
        <v>2.9990000000000001</v>
      </c>
      <c r="G496" s="60" t="s">
        <v>25</v>
      </c>
      <c r="H496" s="60" t="s">
        <v>24</v>
      </c>
      <c r="I496" s="60" t="s">
        <v>15</v>
      </c>
      <c r="J496" s="62">
        <v>2913</v>
      </c>
      <c r="K496" s="62">
        <v>6715</v>
      </c>
      <c r="L496" s="60">
        <v>3637</v>
      </c>
      <c r="M496" s="73" t="s">
        <v>14</v>
      </c>
      <c r="N496" s="95">
        <v>9.98</v>
      </c>
      <c r="O496" s="96">
        <f>IF(N496&gt;0,1/N496*37.7*68.6,"")</f>
        <v>259.14028056112221</v>
      </c>
      <c r="P496" s="66">
        <v>9.91</v>
      </c>
      <c r="Q496" s="94" t="s">
        <v>13</v>
      </c>
      <c r="R496" s="60" t="s">
        <v>12</v>
      </c>
      <c r="S496" s="68" t="s">
        <v>11</v>
      </c>
      <c r="T496" s="60"/>
      <c r="U496" s="69"/>
      <c r="V496" s="70">
        <f>IF(X496&lt;95,"",X496)</f>
        <v>100</v>
      </c>
      <c r="W496" s="1"/>
      <c r="X496" s="5">
        <f>IFERROR(ROUNDDOWN(N496/P496*100,0),"")</f>
        <v>100</v>
      </c>
    </row>
    <row r="497" spans="1:24" s="6" customFormat="1" ht="24" customHeight="1" x14ac:dyDescent="0.2">
      <c r="A497" s="10"/>
      <c r="B497" s="9"/>
      <c r="C497" s="8"/>
      <c r="D497" s="59" t="s">
        <v>40</v>
      </c>
      <c r="E497" s="60" t="s">
        <v>18</v>
      </c>
      <c r="F497" s="61">
        <v>2.9990000000000001</v>
      </c>
      <c r="G497" s="60" t="s">
        <v>17</v>
      </c>
      <c r="H497" s="60" t="s">
        <v>16</v>
      </c>
      <c r="I497" s="60" t="s">
        <v>33</v>
      </c>
      <c r="J497" s="62">
        <v>3473</v>
      </c>
      <c r="K497" s="62">
        <v>7822</v>
      </c>
      <c r="L497" s="60">
        <v>4239</v>
      </c>
      <c r="M497" s="73" t="s">
        <v>14</v>
      </c>
      <c r="N497" s="95">
        <v>9.56</v>
      </c>
      <c r="O497" s="96">
        <f>IF(N497&gt;0,1/N497*37.7*68.6,"")</f>
        <v>270.52510460251045</v>
      </c>
      <c r="P497" s="66">
        <v>8.39</v>
      </c>
      <c r="Q497" s="94" t="s">
        <v>21</v>
      </c>
      <c r="R497" s="60" t="s">
        <v>12</v>
      </c>
      <c r="S497" s="68" t="s">
        <v>11</v>
      </c>
      <c r="T497" s="60"/>
      <c r="U497" s="69"/>
      <c r="V497" s="70">
        <f>IF(X497&lt;95,"",X497)</f>
        <v>113</v>
      </c>
      <c r="W497" s="2"/>
      <c r="X497" s="5">
        <f>IFERROR(ROUNDDOWN(N497/P497*100,0),"")</f>
        <v>113</v>
      </c>
    </row>
    <row r="498" spans="1:24" s="6" customFormat="1" ht="24" customHeight="1" x14ac:dyDescent="0.2">
      <c r="A498" s="10"/>
      <c r="B498" s="9"/>
      <c r="C498" s="8"/>
      <c r="D498" s="59" t="s">
        <v>40</v>
      </c>
      <c r="E498" s="60" t="s">
        <v>18</v>
      </c>
      <c r="F498" s="61">
        <v>2.9990000000000001</v>
      </c>
      <c r="G498" s="60" t="s">
        <v>17</v>
      </c>
      <c r="H498" s="60" t="s">
        <v>16</v>
      </c>
      <c r="I498" s="60" t="s">
        <v>33</v>
      </c>
      <c r="J498" s="62">
        <v>3473</v>
      </c>
      <c r="K498" s="62">
        <v>7822</v>
      </c>
      <c r="L498" s="60">
        <v>4239</v>
      </c>
      <c r="M498" s="73" t="s">
        <v>14</v>
      </c>
      <c r="N498" s="95">
        <v>9.39</v>
      </c>
      <c r="O498" s="96">
        <f>IF(N498&gt;0,1/N498*37.7*68.6,"")</f>
        <v>275.42279020234292</v>
      </c>
      <c r="P498" s="66">
        <v>8.39</v>
      </c>
      <c r="Q498" s="94" t="s">
        <v>13</v>
      </c>
      <c r="R498" s="60" t="s">
        <v>12</v>
      </c>
      <c r="S498" s="68" t="s">
        <v>11</v>
      </c>
      <c r="T498" s="60"/>
      <c r="U498" s="69"/>
      <c r="V498" s="70">
        <f>IF(X498&lt;95,"",X498)</f>
        <v>111</v>
      </c>
      <c r="W498" s="1"/>
      <c r="X498" s="5">
        <f>IFERROR(ROUNDDOWN(N498/P498*100,0),"")</f>
        <v>111</v>
      </c>
    </row>
    <row r="499" spans="1:24" s="6" customFormat="1" ht="24" customHeight="1" x14ac:dyDescent="0.2">
      <c r="A499" s="10"/>
      <c r="B499" s="9"/>
      <c r="C499" s="8"/>
      <c r="D499" s="59" t="s">
        <v>40</v>
      </c>
      <c r="E499" s="60" t="s">
        <v>18</v>
      </c>
      <c r="F499" s="61">
        <v>2.9990000000000001</v>
      </c>
      <c r="G499" s="60" t="s">
        <v>17</v>
      </c>
      <c r="H499" s="60" t="s">
        <v>16</v>
      </c>
      <c r="I499" s="60" t="s">
        <v>15</v>
      </c>
      <c r="J499" s="62">
        <v>3473</v>
      </c>
      <c r="K499" s="62">
        <v>7822</v>
      </c>
      <c r="L499" s="60">
        <v>4239</v>
      </c>
      <c r="M499" s="73" t="s">
        <v>14</v>
      </c>
      <c r="N499" s="95">
        <v>9.17</v>
      </c>
      <c r="O499" s="96">
        <f>IF(N499&gt;0,1/N499*37.7*68.6,"")</f>
        <v>282.03053435114504</v>
      </c>
      <c r="P499" s="66">
        <v>8.39</v>
      </c>
      <c r="Q499" s="67" t="s">
        <v>21</v>
      </c>
      <c r="R499" s="60" t="s">
        <v>12</v>
      </c>
      <c r="S499" s="68" t="s">
        <v>11</v>
      </c>
      <c r="T499" s="60"/>
      <c r="U499" s="69"/>
      <c r="V499" s="70">
        <f>IF(X499&lt;95,"",X499)</f>
        <v>109</v>
      </c>
      <c r="W499" s="2"/>
      <c r="X499" s="5">
        <f>IFERROR(ROUNDDOWN(N499/P499*100,0),"")</f>
        <v>109</v>
      </c>
    </row>
    <row r="500" spans="1:24" s="6" customFormat="1" ht="24" customHeight="1" x14ac:dyDescent="0.2">
      <c r="A500" s="10"/>
      <c r="B500" s="9"/>
      <c r="C500" s="8"/>
      <c r="D500" s="59" t="s">
        <v>39</v>
      </c>
      <c r="E500" s="60" t="s">
        <v>18</v>
      </c>
      <c r="F500" s="61">
        <v>2.9990000000000001</v>
      </c>
      <c r="G500" s="60" t="s">
        <v>17</v>
      </c>
      <c r="H500" s="60" t="s">
        <v>16</v>
      </c>
      <c r="I500" s="60" t="s">
        <v>33</v>
      </c>
      <c r="J500" s="62">
        <v>3473</v>
      </c>
      <c r="K500" s="62">
        <v>7822</v>
      </c>
      <c r="L500" s="60">
        <v>4239</v>
      </c>
      <c r="M500" s="73" t="s">
        <v>14</v>
      </c>
      <c r="N500" s="95">
        <v>9.56</v>
      </c>
      <c r="O500" s="96">
        <f>IF(N500&gt;0,1/N500*37.7*68.6,"")</f>
        <v>270.52510460251045</v>
      </c>
      <c r="P500" s="66">
        <v>8.39</v>
      </c>
      <c r="Q500" s="67" t="s">
        <v>21</v>
      </c>
      <c r="R500" s="60" t="s">
        <v>12</v>
      </c>
      <c r="S500" s="68" t="s">
        <v>11</v>
      </c>
      <c r="T500" s="60"/>
      <c r="U500" s="69"/>
      <c r="V500" s="70">
        <f>IF(X500&lt;95,"",X500)</f>
        <v>113</v>
      </c>
      <c r="W500" s="2"/>
      <c r="X500" s="5">
        <f>IFERROR(ROUNDDOWN(N500/P500*100,0),"")</f>
        <v>113</v>
      </c>
    </row>
    <row r="501" spans="1:24" s="6" customFormat="1" ht="24" customHeight="1" x14ac:dyDescent="0.2">
      <c r="A501" s="10"/>
      <c r="B501" s="9"/>
      <c r="C501" s="8"/>
      <c r="D501" s="59" t="s">
        <v>39</v>
      </c>
      <c r="E501" s="60" t="s">
        <v>18</v>
      </c>
      <c r="F501" s="61">
        <v>2.9990000000000001</v>
      </c>
      <c r="G501" s="60" t="s">
        <v>17</v>
      </c>
      <c r="H501" s="60" t="s">
        <v>16</v>
      </c>
      <c r="I501" s="60" t="s">
        <v>33</v>
      </c>
      <c r="J501" s="62">
        <v>3473</v>
      </c>
      <c r="K501" s="62">
        <v>7822</v>
      </c>
      <c r="L501" s="60">
        <v>4239</v>
      </c>
      <c r="M501" s="73" t="s">
        <v>14</v>
      </c>
      <c r="N501" s="95">
        <v>9.39</v>
      </c>
      <c r="O501" s="96">
        <f>IF(N501&gt;0,1/N501*37.7*68.6,"")</f>
        <v>275.42279020234292</v>
      </c>
      <c r="P501" s="66">
        <v>8.39</v>
      </c>
      <c r="Q501" s="67" t="s">
        <v>13</v>
      </c>
      <c r="R501" s="60" t="s">
        <v>12</v>
      </c>
      <c r="S501" s="68" t="s">
        <v>11</v>
      </c>
      <c r="T501" s="60"/>
      <c r="U501" s="69"/>
      <c r="V501" s="70">
        <f>IF(X501&lt;95,"",X501)</f>
        <v>111</v>
      </c>
      <c r="W501" s="1"/>
      <c r="X501" s="5">
        <f>IFERROR(ROUNDDOWN(N501/P501*100,0),"")</f>
        <v>111</v>
      </c>
    </row>
    <row r="502" spans="1:24" s="6" customFormat="1" ht="24" customHeight="1" x14ac:dyDescent="0.2">
      <c r="A502" s="10"/>
      <c r="B502" s="9"/>
      <c r="C502" s="8"/>
      <c r="D502" s="59" t="s">
        <v>39</v>
      </c>
      <c r="E502" s="60" t="s">
        <v>18</v>
      </c>
      <c r="F502" s="61">
        <v>2.9990000000000001</v>
      </c>
      <c r="G502" s="60" t="s">
        <v>25</v>
      </c>
      <c r="H502" s="60" t="s">
        <v>24</v>
      </c>
      <c r="I502" s="60" t="s">
        <v>15</v>
      </c>
      <c r="J502" s="62">
        <v>3473</v>
      </c>
      <c r="K502" s="62">
        <v>7822</v>
      </c>
      <c r="L502" s="60">
        <v>4239</v>
      </c>
      <c r="M502" s="73" t="s">
        <v>14</v>
      </c>
      <c r="N502" s="95">
        <v>9.1999999999999993</v>
      </c>
      <c r="O502" s="96">
        <f>IF(N502&gt;0,1/N502*37.7*68.6,"")</f>
        <v>281.1108695652174</v>
      </c>
      <c r="P502" s="66">
        <v>8.39</v>
      </c>
      <c r="Q502" s="94" t="s">
        <v>21</v>
      </c>
      <c r="R502" s="60" t="s">
        <v>12</v>
      </c>
      <c r="S502" s="68" t="s">
        <v>11</v>
      </c>
      <c r="T502" s="60"/>
      <c r="U502" s="69"/>
      <c r="V502" s="70">
        <f>IF(X502&lt;95,"",X502)</f>
        <v>109</v>
      </c>
      <c r="W502" s="2"/>
      <c r="X502" s="5">
        <f>IFERROR(ROUNDDOWN(N502/P502*100,0),"")</f>
        <v>109</v>
      </c>
    </row>
    <row r="503" spans="1:24" s="6" customFormat="1" ht="24" customHeight="1" x14ac:dyDescent="0.2">
      <c r="A503" s="10"/>
      <c r="B503" s="9"/>
      <c r="C503" s="8"/>
      <c r="D503" s="59" t="s">
        <v>39</v>
      </c>
      <c r="E503" s="60" t="s">
        <v>18</v>
      </c>
      <c r="F503" s="61">
        <v>2.9990000000000001</v>
      </c>
      <c r="G503" s="60" t="s">
        <v>25</v>
      </c>
      <c r="H503" s="60" t="s">
        <v>24</v>
      </c>
      <c r="I503" s="60" t="s">
        <v>33</v>
      </c>
      <c r="J503" s="62">
        <v>3473</v>
      </c>
      <c r="K503" s="62">
        <v>7822</v>
      </c>
      <c r="L503" s="60">
        <v>4239</v>
      </c>
      <c r="M503" s="73" t="s">
        <v>14</v>
      </c>
      <c r="N503" s="95">
        <v>9.19</v>
      </c>
      <c r="O503" s="96">
        <f>IF(N503&gt;0,1/N503*37.7*68.6,"")</f>
        <v>281.41675734494015</v>
      </c>
      <c r="P503" s="66">
        <v>8.39</v>
      </c>
      <c r="Q503" s="67" t="s">
        <v>21</v>
      </c>
      <c r="R503" s="60" t="s">
        <v>12</v>
      </c>
      <c r="S503" s="68" t="s">
        <v>11</v>
      </c>
      <c r="T503" s="60"/>
      <c r="U503" s="69"/>
      <c r="V503" s="70">
        <f>IF(X503&lt;95,"",X503)</f>
        <v>109</v>
      </c>
      <c r="W503" s="2"/>
      <c r="X503" s="5">
        <f>IFERROR(ROUNDDOWN(N503/P503*100,0),"")</f>
        <v>109</v>
      </c>
    </row>
    <row r="504" spans="1:24" s="6" customFormat="1" ht="24" customHeight="1" x14ac:dyDescent="0.2">
      <c r="A504" s="10"/>
      <c r="B504" s="9"/>
      <c r="C504" s="8"/>
      <c r="D504" s="59" t="s">
        <v>39</v>
      </c>
      <c r="E504" s="60" t="s">
        <v>18</v>
      </c>
      <c r="F504" s="61">
        <v>2.9990000000000001</v>
      </c>
      <c r="G504" s="60" t="s">
        <v>17</v>
      </c>
      <c r="H504" s="60" t="s">
        <v>16</v>
      </c>
      <c r="I504" s="60" t="s">
        <v>15</v>
      </c>
      <c r="J504" s="62">
        <v>3473</v>
      </c>
      <c r="K504" s="62">
        <v>7822</v>
      </c>
      <c r="L504" s="60">
        <v>4239</v>
      </c>
      <c r="M504" s="73" t="s">
        <v>14</v>
      </c>
      <c r="N504" s="95">
        <v>9.17</v>
      </c>
      <c r="O504" s="96">
        <f>IF(N504&gt;0,1/N504*37.7*68.6,"")</f>
        <v>282.03053435114504</v>
      </c>
      <c r="P504" s="66">
        <v>8.39</v>
      </c>
      <c r="Q504" s="67" t="s">
        <v>21</v>
      </c>
      <c r="R504" s="60" t="s">
        <v>12</v>
      </c>
      <c r="S504" s="68" t="s">
        <v>11</v>
      </c>
      <c r="T504" s="60"/>
      <c r="U504" s="69"/>
      <c r="V504" s="70">
        <f>IF(X504&lt;95,"",X504)</f>
        <v>109</v>
      </c>
      <c r="W504" s="2"/>
      <c r="X504" s="5">
        <f>IFERROR(ROUNDDOWN(N504/P504*100,0),"")</f>
        <v>109</v>
      </c>
    </row>
    <row r="505" spans="1:24" s="6" customFormat="1" ht="24" customHeight="1" x14ac:dyDescent="0.2">
      <c r="A505" s="10"/>
      <c r="B505" s="9"/>
      <c r="C505" s="8"/>
      <c r="D505" s="59" t="s">
        <v>39</v>
      </c>
      <c r="E505" s="60" t="s">
        <v>18</v>
      </c>
      <c r="F505" s="61">
        <v>2.9990000000000001</v>
      </c>
      <c r="G505" s="60" t="s">
        <v>25</v>
      </c>
      <c r="H505" s="60" t="s">
        <v>24</v>
      </c>
      <c r="I505" s="60" t="s">
        <v>15</v>
      </c>
      <c r="J505" s="62">
        <v>3473</v>
      </c>
      <c r="K505" s="62">
        <v>7822</v>
      </c>
      <c r="L505" s="60">
        <v>4239</v>
      </c>
      <c r="M505" s="73" t="s">
        <v>14</v>
      </c>
      <c r="N505" s="95">
        <v>9.0399999999999991</v>
      </c>
      <c r="O505" s="96">
        <f>IF(N505&gt;0,1/N505*37.7*68.6,"")</f>
        <v>286.08628318584073</v>
      </c>
      <c r="P505" s="66">
        <v>8.39</v>
      </c>
      <c r="Q505" s="94" t="s">
        <v>13</v>
      </c>
      <c r="R505" s="60" t="s">
        <v>12</v>
      </c>
      <c r="S505" s="68" t="s">
        <v>11</v>
      </c>
      <c r="T505" s="60"/>
      <c r="U505" s="69"/>
      <c r="V505" s="70">
        <f>IF(X505&lt;95,"",X505)</f>
        <v>107</v>
      </c>
      <c r="W505" s="1"/>
      <c r="X505" s="5">
        <f>IFERROR(ROUNDDOWN(N505/P505*100,0),"")</f>
        <v>107</v>
      </c>
    </row>
    <row r="506" spans="1:24" s="6" customFormat="1" ht="24" customHeight="1" x14ac:dyDescent="0.2">
      <c r="A506" s="10"/>
      <c r="B506" s="9"/>
      <c r="C506" s="8"/>
      <c r="D506" s="59" t="s">
        <v>38</v>
      </c>
      <c r="E506" s="60" t="s">
        <v>18</v>
      </c>
      <c r="F506" s="61">
        <v>2.9990000000000001</v>
      </c>
      <c r="G506" s="60" t="s">
        <v>17</v>
      </c>
      <c r="H506" s="60" t="s">
        <v>16</v>
      </c>
      <c r="I506" s="60" t="s">
        <v>33</v>
      </c>
      <c r="J506" s="62">
        <v>3473</v>
      </c>
      <c r="K506" s="62">
        <v>7822</v>
      </c>
      <c r="L506" s="60">
        <v>4239</v>
      </c>
      <c r="M506" s="73" t="s">
        <v>14</v>
      </c>
      <c r="N506" s="95">
        <v>9.56</v>
      </c>
      <c r="O506" s="96">
        <f>IF(N506&gt;0,1/N506*37.7*68.6,"")</f>
        <v>270.52510460251045</v>
      </c>
      <c r="P506" s="66">
        <v>8.39</v>
      </c>
      <c r="Q506" s="67" t="s">
        <v>21</v>
      </c>
      <c r="R506" s="60" t="s">
        <v>12</v>
      </c>
      <c r="S506" s="68" t="s">
        <v>11</v>
      </c>
      <c r="T506" s="60"/>
      <c r="U506" s="69"/>
      <c r="V506" s="70">
        <f>IF(X506&lt;95,"",X506)</f>
        <v>113</v>
      </c>
      <c r="W506" s="2"/>
      <c r="X506" s="5">
        <f>IFERROR(ROUNDDOWN(N506/P506*100,0),"")</f>
        <v>113</v>
      </c>
    </row>
    <row r="507" spans="1:24" s="6" customFormat="1" ht="24" customHeight="1" x14ac:dyDescent="0.2">
      <c r="A507" s="10"/>
      <c r="B507" s="9"/>
      <c r="C507" s="8"/>
      <c r="D507" s="59" t="s">
        <v>38</v>
      </c>
      <c r="E507" s="60" t="s">
        <v>18</v>
      </c>
      <c r="F507" s="61">
        <v>2.9990000000000001</v>
      </c>
      <c r="G507" s="60" t="s">
        <v>17</v>
      </c>
      <c r="H507" s="60" t="s">
        <v>16</v>
      </c>
      <c r="I507" s="60" t="s">
        <v>33</v>
      </c>
      <c r="J507" s="62">
        <v>3473</v>
      </c>
      <c r="K507" s="62">
        <v>7822</v>
      </c>
      <c r="L507" s="60">
        <v>4239</v>
      </c>
      <c r="M507" s="73" t="s">
        <v>14</v>
      </c>
      <c r="N507" s="95">
        <v>9.39</v>
      </c>
      <c r="O507" s="96">
        <f>IF(N507&gt;0,1/N507*37.7*68.6,"")</f>
        <v>275.42279020234292</v>
      </c>
      <c r="P507" s="66">
        <v>8.39</v>
      </c>
      <c r="Q507" s="67" t="s">
        <v>13</v>
      </c>
      <c r="R507" s="60" t="s">
        <v>12</v>
      </c>
      <c r="S507" s="68" t="s">
        <v>11</v>
      </c>
      <c r="T507" s="60"/>
      <c r="U507" s="69"/>
      <c r="V507" s="70">
        <f>IF(X507&lt;95,"",X507)</f>
        <v>111</v>
      </c>
      <c r="W507" s="1"/>
      <c r="X507" s="5">
        <f>IFERROR(ROUNDDOWN(N507/P507*100,0),"")</f>
        <v>111</v>
      </c>
    </row>
    <row r="508" spans="1:24" s="6" customFormat="1" ht="24" customHeight="1" x14ac:dyDescent="0.2">
      <c r="A508" s="10"/>
      <c r="B508" s="9"/>
      <c r="C508" s="8"/>
      <c r="D508" s="59" t="s">
        <v>38</v>
      </c>
      <c r="E508" s="60" t="s">
        <v>18</v>
      </c>
      <c r="F508" s="61">
        <v>2.9990000000000001</v>
      </c>
      <c r="G508" s="60" t="s">
        <v>25</v>
      </c>
      <c r="H508" s="60" t="s">
        <v>24</v>
      </c>
      <c r="I508" s="60" t="s">
        <v>15</v>
      </c>
      <c r="J508" s="62">
        <v>3473</v>
      </c>
      <c r="K508" s="62">
        <v>7822</v>
      </c>
      <c r="L508" s="60">
        <v>4239</v>
      </c>
      <c r="M508" s="73" t="s">
        <v>14</v>
      </c>
      <c r="N508" s="95">
        <v>9.1999999999999993</v>
      </c>
      <c r="O508" s="96">
        <f>IF(N508&gt;0,1/N508*37.7*68.6,"")</f>
        <v>281.1108695652174</v>
      </c>
      <c r="P508" s="66">
        <v>8.39</v>
      </c>
      <c r="Q508" s="94" t="s">
        <v>21</v>
      </c>
      <c r="R508" s="60" t="s">
        <v>12</v>
      </c>
      <c r="S508" s="68" t="s">
        <v>11</v>
      </c>
      <c r="T508" s="60"/>
      <c r="U508" s="69"/>
      <c r="V508" s="70">
        <f>IF(X508&lt;95,"",X508)</f>
        <v>109</v>
      </c>
      <c r="W508" s="2"/>
      <c r="X508" s="5">
        <f>IFERROR(ROUNDDOWN(N508/P508*100,0),"")</f>
        <v>109</v>
      </c>
    </row>
    <row r="509" spans="1:24" s="6" customFormat="1" ht="24" customHeight="1" x14ac:dyDescent="0.2">
      <c r="A509" s="10"/>
      <c r="B509" s="9"/>
      <c r="C509" s="8"/>
      <c r="D509" s="59" t="s">
        <v>38</v>
      </c>
      <c r="E509" s="60" t="s">
        <v>18</v>
      </c>
      <c r="F509" s="61">
        <v>2.9990000000000001</v>
      </c>
      <c r="G509" s="60" t="s">
        <v>25</v>
      </c>
      <c r="H509" s="60" t="s">
        <v>24</v>
      </c>
      <c r="I509" s="60" t="s">
        <v>33</v>
      </c>
      <c r="J509" s="62">
        <v>3473</v>
      </c>
      <c r="K509" s="62">
        <v>7822</v>
      </c>
      <c r="L509" s="60">
        <v>4239</v>
      </c>
      <c r="M509" s="73" t="s">
        <v>14</v>
      </c>
      <c r="N509" s="95">
        <v>9.19</v>
      </c>
      <c r="O509" s="96">
        <f>IF(N509&gt;0,1/N509*37.7*68.6,"")</f>
        <v>281.41675734494015</v>
      </c>
      <c r="P509" s="66">
        <v>8.39</v>
      </c>
      <c r="Q509" s="67" t="s">
        <v>21</v>
      </c>
      <c r="R509" s="60" t="s">
        <v>12</v>
      </c>
      <c r="S509" s="68" t="s">
        <v>11</v>
      </c>
      <c r="T509" s="60"/>
      <c r="U509" s="69"/>
      <c r="V509" s="70">
        <f>IF(X509&lt;95,"",X509)</f>
        <v>109</v>
      </c>
      <c r="W509" s="2"/>
      <c r="X509" s="5">
        <f>IFERROR(ROUNDDOWN(N509/P509*100,0),"")</f>
        <v>109</v>
      </c>
    </row>
    <row r="510" spans="1:24" s="6" customFormat="1" ht="24" customHeight="1" x14ac:dyDescent="0.2">
      <c r="A510" s="10"/>
      <c r="B510" s="9"/>
      <c r="C510" s="8"/>
      <c r="D510" s="59" t="s">
        <v>38</v>
      </c>
      <c r="E510" s="60" t="s">
        <v>18</v>
      </c>
      <c r="F510" s="61">
        <v>2.9990000000000001</v>
      </c>
      <c r="G510" s="60" t="s">
        <v>17</v>
      </c>
      <c r="H510" s="60" t="s">
        <v>16</v>
      </c>
      <c r="I510" s="60" t="s">
        <v>15</v>
      </c>
      <c r="J510" s="62">
        <v>3473</v>
      </c>
      <c r="K510" s="62">
        <v>7822</v>
      </c>
      <c r="L510" s="60">
        <v>4239</v>
      </c>
      <c r="M510" s="73" t="s">
        <v>14</v>
      </c>
      <c r="N510" s="95">
        <v>9.17</v>
      </c>
      <c r="O510" s="96">
        <f>IF(N510&gt;0,1/N510*37.7*68.6,"")</f>
        <v>282.03053435114504</v>
      </c>
      <c r="P510" s="66">
        <v>8.39</v>
      </c>
      <c r="Q510" s="67" t="s">
        <v>21</v>
      </c>
      <c r="R510" s="60" t="s">
        <v>12</v>
      </c>
      <c r="S510" s="68" t="s">
        <v>11</v>
      </c>
      <c r="T510" s="60"/>
      <c r="U510" s="69"/>
      <c r="V510" s="70">
        <f>IF(X510&lt;95,"",X510)</f>
        <v>109</v>
      </c>
      <c r="W510" s="2"/>
      <c r="X510" s="5">
        <f>IFERROR(ROUNDDOWN(N510/P510*100,0),"")</f>
        <v>109</v>
      </c>
    </row>
    <row r="511" spans="1:24" s="6" customFormat="1" ht="24" customHeight="1" thickBot="1" x14ac:dyDescent="0.25">
      <c r="A511" s="10"/>
      <c r="B511" s="9"/>
      <c r="C511" s="8"/>
      <c r="D511" s="59" t="s">
        <v>38</v>
      </c>
      <c r="E511" s="60" t="s">
        <v>18</v>
      </c>
      <c r="F511" s="61">
        <v>2.9990000000000001</v>
      </c>
      <c r="G511" s="60" t="s">
        <v>25</v>
      </c>
      <c r="H511" s="60" t="s">
        <v>24</v>
      </c>
      <c r="I511" s="60" t="s">
        <v>15</v>
      </c>
      <c r="J511" s="62">
        <v>3473</v>
      </c>
      <c r="K511" s="62">
        <v>7822</v>
      </c>
      <c r="L511" s="60">
        <v>4239</v>
      </c>
      <c r="M511" s="73" t="s">
        <v>14</v>
      </c>
      <c r="N511" s="99">
        <v>9.0399999999999991</v>
      </c>
      <c r="O511" s="100">
        <f>IF(N511&gt;0,1/N511*37.7*68.6,"")</f>
        <v>286.08628318584073</v>
      </c>
      <c r="P511" s="66">
        <v>8.39</v>
      </c>
      <c r="Q511" s="94" t="s">
        <v>13</v>
      </c>
      <c r="R511" s="60" t="s">
        <v>12</v>
      </c>
      <c r="S511" s="68" t="s">
        <v>11</v>
      </c>
      <c r="T511" s="60"/>
      <c r="U511" s="69"/>
      <c r="V511" s="70">
        <f>IF(X511&lt;95,"",X511)</f>
        <v>107</v>
      </c>
      <c r="W511" s="1"/>
      <c r="X511" s="5">
        <f>IFERROR(ROUNDDOWN(N511/P511*100,0),"")</f>
        <v>107</v>
      </c>
    </row>
    <row r="512" spans="1:24" ht="24" customHeight="1" x14ac:dyDescent="0.2">
      <c r="A512" s="10"/>
      <c r="B512" s="9"/>
      <c r="C512" s="8"/>
      <c r="D512" s="59" t="s">
        <v>37</v>
      </c>
      <c r="E512" s="101" t="s">
        <v>18</v>
      </c>
      <c r="F512" s="61">
        <v>2.9990000000000001</v>
      </c>
      <c r="G512" s="101" t="s">
        <v>25</v>
      </c>
      <c r="H512" s="60" t="s">
        <v>24</v>
      </c>
      <c r="I512" s="101" t="s">
        <v>15</v>
      </c>
      <c r="J512" s="62">
        <v>2913</v>
      </c>
      <c r="K512" s="62">
        <v>6715</v>
      </c>
      <c r="L512" s="60">
        <v>3637</v>
      </c>
      <c r="M512" s="102" t="s">
        <v>14</v>
      </c>
      <c r="N512" s="64">
        <v>9.1199999999999992</v>
      </c>
      <c r="O512" s="65">
        <f>IF(N512&gt;0,1/N512*37.7*68.6,"")</f>
        <v>283.57675438596493</v>
      </c>
      <c r="P512" s="103">
        <v>9.91</v>
      </c>
      <c r="Q512" s="67" t="s">
        <v>21</v>
      </c>
      <c r="R512" s="104" t="s">
        <v>12</v>
      </c>
      <c r="S512" s="68" t="s">
        <v>11</v>
      </c>
      <c r="T512" s="104"/>
      <c r="U512" s="105"/>
      <c r="V512" s="70" t="str">
        <f>IF(X512&lt;95,"",X512)</f>
        <v/>
      </c>
      <c r="W512" s="2"/>
      <c r="X512" s="5">
        <f>IFERROR(ROUNDDOWN(N512/P512*100,0),"")</f>
        <v>92</v>
      </c>
    </row>
    <row r="513" spans="1:24" s="4" customFormat="1" ht="22.5" x14ac:dyDescent="0.2">
      <c r="A513" s="106"/>
      <c r="B513" s="9"/>
      <c r="C513" s="8"/>
      <c r="D513" s="59" t="s">
        <v>37</v>
      </c>
      <c r="E513" s="101" t="s">
        <v>18</v>
      </c>
      <c r="F513" s="61">
        <v>2.9990000000000001</v>
      </c>
      <c r="G513" s="101" t="s">
        <v>25</v>
      </c>
      <c r="H513" s="60" t="s">
        <v>24</v>
      </c>
      <c r="I513" s="101" t="s">
        <v>15</v>
      </c>
      <c r="J513" s="62">
        <v>2913</v>
      </c>
      <c r="K513" s="62">
        <v>6715</v>
      </c>
      <c r="L513" s="60">
        <v>3637</v>
      </c>
      <c r="M513" s="102" t="s">
        <v>14</v>
      </c>
      <c r="N513" s="64">
        <v>9.09</v>
      </c>
      <c r="O513" s="65">
        <f>IF(N513&gt;0,1/N513*37.7*68.6,"")</f>
        <v>284.51265126512652</v>
      </c>
      <c r="P513" s="103">
        <v>9.91</v>
      </c>
      <c r="Q513" s="67" t="s">
        <v>21</v>
      </c>
      <c r="R513" s="104" t="s">
        <v>12</v>
      </c>
      <c r="S513" s="68" t="s">
        <v>11</v>
      </c>
      <c r="T513" s="104"/>
      <c r="U513" s="105"/>
      <c r="V513" s="70" t="str">
        <f>IF(X513&lt;95,"",X513)</f>
        <v/>
      </c>
      <c r="W513" s="2"/>
      <c r="X513" s="5">
        <f>IFERROR(ROUNDDOWN(N513/P513*100,0),"")</f>
        <v>91</v>
      </c>
    </row>
    <row r="514" spans="1:24" s="4" customFormat="1" ht="22.5" x14ac:dyDescent="0.2">
      <c r="A514" s="106"/>
      <c r="B514" s="9"/>
      <c r="C514" s="8"/>
      <c r="D514" s="59" t="s">
        <v>37</v>
      </c>
      <c r="E514" s="101" t="s">
        <v>18</v>
      </c>
      <c r="F514" s="61">
        <v>2.9990000000000001</v>
      </c>
      <c r="G514" s="101" t="s">
        <v>17</v>
      </c>
      <c r="H514" s="60" t="s">
        <v>16</v>
      </c>
      <c r="I514" s="101" t="s">
        <v>15</v>
      </c>
      <c r="J514" s="62">
        <v>2913</v>
      </c>
      <c r="K514" s="62">
        <v>6715</v>
      </c>
      <c r="L514" s="60">
        <v>3637</v>
      </c>
      <c r="M514" s="102" t="s">
        <v>14</v>
      </c>
      <c r="N514" s="64">
        <v>9.07</v>
      </c>
      <c r="O514" s="65">
        <f>IF(N514&gt;0,1/N514*37.7*68.6,"")</f>
        <v>285.14002205071665</v>
      </c>
      <c r="P514" s="103">
        <v>9.91</v>
      </c>
      <c r="Q514" s="67" t="s">
        <v>21</v>
      </c>
      <c r="R514" s="104" t="s">
        <v>12</v>
      </c>
      <c r="S514" s="68" t="s">
        <v>11</v>
      </c>
      <c r="T514" s="104"/>
      <c r="U514" s="105"/>
      <c r="V514" s="70" t="str">
        <f>IF(X514&lt;95,"",X514)</f>
        <v/>
      </c>
      <c r="W514" s="2"/>
      <c r="X514" s="5">
        <f>IFERROR(ROUNDDOWN(N514/P514*100,0),"")</f>
        <v>91</v>
      </c>
    </row>
    <row r="515" spans="1:24" s="4" customFormat="1" ht="22.5" x14ac:dyDescent="0.2">
      <c r="A515" s="106"/>
      <c r="B515" s="9"/>
      <c r="C515" s="8"/>
      <c r="D515" s="59" t="s">
        <v>37</v>
      </c>
      <c r="E515" s="101" t="s">
        <v>18</v>
      </c>
      <c r="F515" s="61">
        <v>2.9990000000000001</v>
      </c>
      <c r="G515" s="101" t="s">
        <v>17</v>
      </c>
      <c r="H515" s="60" t="s">
        <v>16</v>
      </c>
      <c r="I515" s="101" t="s">
        <v>15</v>
      </c>
      <c r="J515" s="62">
        <v>2913</v>
      </c>
      <c r="K515" s="62">
        <v>6715</v>
      </c>
      <c r="L515" s="60">
        <v>3637</v>
      </c>
      <c r="M515" s="102" t="s">
        <v>14</v>
      </c>
      <c r="N515" s="64">
        <v>8.93</v>
      </c>
      <c r="O515" s="65">
        <f>IF(N515&gt;0,1/N515*37.7*68.6,"")</f>
        <v>289.61030235162377</v>
      </c>
      <c r="P515" s="103">
        <v>9.91</v>
      </c>
      <c r="Q515" s="67" t="s">
        <v>21</v>
      </c>
      <c r="R515" s="104" t="s">
        <v>12</v>
      </c>
      <c r="S515" s="68" t="s">
        <v>11</v>
      </c>
      <c r="T515" s="104"/>
      <c r="U515" s="105"/>
      <c r="V515" s="70" t="str">
        <f>IF(X515&lt;95,"",X515)</f>
        <v/>
      </c>
      <c r="W515" s="2"/>
      <c r="X515" s="5">
        <f>IFERROR(ROUNDDOWN(N515/P515*100,0),"")</f>
        <v>90</v>
      </c>
    </row>
    <row r="516" spans="1:24" s="4" customFormat="1" ht="22.5" x14ac:dyDescent="0.2">
      <c r="A516" s="106"/>
      <c r="B516" s="9"/>
      <c r="C516" s="8"/>
      <c r="D516" s="59" t="s">
        <v>36</v>
      </c>
      <c r="E516" s="101" t="s">
        <v>18</v>
      </c>
      <c r="F516" s="61">
        <v>2.9990000000000001</v>
      </c>
      <c r="G516" s="101" t="s">
        <v>17</v>
      </c>
      <c r="H516" s="60" t="s">
        <v>16</v>
      </c>
      <c r="I516" s="101" t="s">
        <v>15</v>
      </c>
      <c r="J516" s="62">
        <v>3473</v>
      </c>
      <c r="K516" s="62">
        <v>7822</v>
      </c>
      <c r="L516" s="60">
        <v>4239</v>
      </c>
      <c r="M516" s="102" t="s">
        <v>14</v>
      </c>
      <c r="N516" s="64">
        <v>9.0299999999999994</v>
      </c>
      <c r="O516" s="65">
        <f>IF(N516&gt;0,1/N516*37.7*68.6,"")</f>
        <v>286.40310077519382</v>
      </c>
      <c r="P516" s="103">
        <v>8.39</v>
      </c>
      <c r="Q516" s="67" t="s">
        <v>13</v>
      </c>
      <c r="R516" s="104" t="s">
        <v>12</v>
      </c>
      <c r="S516" s="68" t="s">
        <v>11</v>
      </c>
      <c r="T516" s="104"/>
      <c r="U516" s="105"/>
      <c r="V516" s="70">
        <f>IF(X516&lt;95,"",X516)</f>
        <v>107</v>
      </c>
      <c r="W516" s="1"/>
      <c r="X516" s="5">
        <f>IFERROR(ROUNDDOWN(N516/P516*100,0),"")</f>
        <v>107</v>
      </c>
    </row>
    <row r="517" spans="1:24" s="4" customFormat="1" ht="22.5" x14ac:dyDescent="0.2">
      <c r="A517" s="106"/>
      <c r="B517" s="9"/>
      <c r="C517" s="8"/>
      <c r="D517" s="59" t="s">
        <v>35</v>
      </c>
      <c r="E517" s="101" t="s">
        <v>18</v>
      </c>
      <c r="F517" s="61">
        <v>2.9990000000000001</v>
      </c>
      <c r="G517" s="101" t="s">
        <v>17</v>
      </c>
      <c r="H517" s="60" t="s">
        <v>16</v>
      </c>
      <c r="I517" s="101" t="s">
        <v>15</v>
      </c>
      <c r="J517" s="62">
        <v>3473</v>
      </c>
      <c r="K517" s="62">
        <v>7822</v>
      </c>
      <c r="L517" s="60">
        <v>4239</v>
      </c>
      <c r="M517" s="102" t="s">
        <v>14</v>
      </c>
      <c r="N517" s="64">
        <v>9.0299999999999994</v>
      </c>
      <c r="O517" s="65">
        <f>IF(N517&gt;0,1/N517*37.7*68.6,"")</f>
        <v>286.40310077519382</v>
      </c>
      <c r="P517" s="103">
        <v>8.39</v>
      </c>
      <c r="Q517" s="67" t="s">
        <v>13</v>
      </c>
      <c r="R517" s="104" t="s">
        <v>12</v>
      </c>
      <c r="S517" s="68" t="s">
        <v>11</v>
      </c>
      <c r="T517" s="104"/>
      <c r="U517" s="105"/>
      <c r="V517" s="70">
        <f>IF(X517&lt;95,"",X517)</f>
        <v>107</v>
      </c>
      <c r="W517" s="1"/>
      <c r="X517" s="5">
        <f>IFERROR(ROUNDDOWN(N517/P517*100,0),"")</f>
        <v>107</v>
      </c>
    </row>
    <row r="518" spans="1:24" s="4" customFormat="1" ht="22.5" x14ac:dyDescent="0.2">
      <c r="A518" s="106"/>
      <c r="B518" s="9"/>
      <c r="C518" s="8"/>
      <c r="D518" s="59" t="s">
        <v>35</v>
      </c>
      <c r="E518" s="101" t="s">
        <v>18</v>
      </c>
      <c r="F518" s="61">
        <v>2.9990000000000001</v>
      </c>
      <c r="G518" s="101" t="s">
        <v>25</v>
      </c>
      <c r="H518" s="60" t="s">
        <v>24</v>
      </c>
      <c r="I518" s="101" t="s">
        <v>33</v>
      </c>
      <c r="J518" s="62">
        <v>3473</v>
      </c>
      <c r="K518" s="62">
        <v>7822</v>
      </c>
      <c r="L518" s="60">
        <v>4239</v>
      </c>
      <c r="M518" s="102" t="s">
        <v>14</v>
      </c>
      <c r="N518" s="64">
        <v>8.98</v>
      </c>
      <c r="O518" s="65">
        <f>IF(N518&gt;0,1/N518*37.7*68.6,"")</f>
        <v>287.99777282850778</v>
      </c>
      <c r="P518" s="103">
        <v>8.39</v>
      </c>
      <c r="Q518" s="67" t="s">
        <v>13</v>
      </c>
      <c r="R518" s="104" t="s">
        <v>12</v>
      </c>
      <c r="S518" s="68" t="s">
        <v>11</v>
      </c>
      <c r="T518" s="104"/>
      <c r="U518" s="105"/>
      <c r="V518" s="70">
        <f>IF(X518&lt;95,"",X518)</f>
        <v>107</v>
      </c>
      <c r="W518" s="1"/>
      <c r="X518" s="5">
        <f>IFERROR(ROUNDDOWN(N518/P518*100,0),"")</f>
        <v>107</v>
      </c>
    </row>
    <row r="519" spans="1:24" s="4" customFormat="1" ht="22.5" x14ac:dyDescent="0.2">
      <c r="A519" s="106"/>
      <c r="B519" s="9"/>
      <c r="C519" s="8"/>
      <c r="D519" s="59" t="s">
        <v>34</v>
      </c>
      <c r="E519" s="101" t="s">
        <v>18</v>
      </c>
      <c r="F519" s="61">
        <v>2.9990000000000001</v>
      </c>
      <c r="G519" s="101" t="s">
        <v>17</v>
      </c>
      <c r="H519" s="60" t="s">
        <v>16</v>
      </c>
      <c r="I519" s="101" t="s">
        <v>15</v>
      </c>
      <c r="J519" s="62">
        <v>3473</v>
      </c>
      <c r="K519" s="62">
        <v>7822</v>
      </c>
      <c r="L519" s="60">
        <v>4239</v>
      </c>
      <c r="M519" s="102" t="s">
        <v>14</v>
      </c>
      <c r="N519" s="64">
        <v>9.0299999999999994</v>
      </c>
      <c r="O519" s="65">
        <f>IF(N519&gt;0,1/N519*37.7*68.6,"")</f>
        <v>286.40310077519382</v>
      </c>
      <c r="P519" s="103">
        <v>8.39</v>
      </c>
      <c r="Q519" s="67" t="s">
        <v>13</v>
      </c>
      <c r="R519" s="104" t="s">
        <v>12</v>
      </c>
      <c r="S519" s="68" t="s">
        <v>11</v>
      </c>
      <c r="T519" s="104"/>
      <c r="U519" s="105"/>
      <c r="V519" s="70">
        <f>IF(X519&lt;95,"",X519)</f>
        <v>107</v>
      </c>
      <c r="W519" s="1"/>
      <c r="X519" s="5">
        <f>IFERROR(ROUNDDOWN(N519/P519*100,0),"")</f>
        <v>107</v>
      </c>
    </row>
    <row r="520" spans="1:24" s="4" customFormat="1" ht="22.5" x14ac:dyDescent="0.2">
      <c r="A520" s="106"/>
      <c r="B520" s="9"/>
      <c r="C520" s="8"/>
      <c r="D520" s="59" t="s">
        <v>34</v>
      </c>
      <c r="E520" s="101" t="s">
        <v>18</v>
      </c>
      <c r="F520" s="61">
        <v>2.9990000000000001</v>
      </c>
      <c r="G520" s="101" t="s">
        <v>25</v>
      </c>
      <c r="H520" s="60" t="s">
        <v>24</v>
      </c>
      <c r="I520" s="101" t="s">
        <v>33</v>
      </c>
      <c r="J520" s="62">
        <v>3473</v>
      </c>
      <c r="K520" s="62">
        <v>7822</v>
      </c>
      <c r="L520" s="60">
        <v>4239</v>
      </c>
      <c r="M520" s="102" t="s">
        <v>14</v>
      </c>
      <c r="N520" s="64">
        <v>8.98</v>
      </c>
      <c r="O520" s="65">
        <f>IF(N520&gt;0,1/N520*37.7*68.6,"")</f>
        <v>287.99777282850778</v>
      </c>
      <c r="P520" s="103">
        <v>8.39</v>
      </c>
      <c r="Q520" s="67" t="s">
        <v>13</v>
      </c>
      <c r="R520" s="104" t="s">
        <v>12</v>
      </c>
      <c r="S520" s="68" t="s">
        <v>11</v>
      </c>
      <c r="T520" s="104"/>
      <c r="U520" s="105"/>
      <c r="V520" s="70">
        <f>IF(X520&lt;95,"",X520)</f>
        <v>107</v>
      </c>
      <c r="W520" s="1"/>
      <c r="X520" s="5">
        <f>IFERROR(ROUNDDOWN(N520/P520*100,0),"")</f>
        <v>107</v>
      </c>
    </row>
    <row r="521" spans="1:24" s="4" customFormat="1" ht="22.5" x14ac:dyDescent="0.2">
      <c r="A521" s="106"/>
      <c r="B521" s="9"/>
      <c r="C521" s="8"/>
      <c r="D521" s="59" t="s">
        <v>32</v>
      </c>
      <c r="E521" s="101" t="s">
        <v>18</v>
      </c>
      <c r="F521" s="61">
        <v>2.9990000000000001</v>
      </c>
      <c r="G521" s="101" t="s">
        <v>25</v>
      </c>
      <c r="H521" s="60" t="s">
        <v>24</v>
      </c>
      <c r="I521" s="101" t="s">
        <v>15</v>
      </c>
      <c r="J521" s="62">
        <v>2913</v>
      </c>
      <c r="K521" s="62">
        <v>6715</v>
      </c>
      <c r="L521" s="60">
        <v>3637</v>
      </c>
      <c r="M521" s="102" t="s">
        <v>14</v>
      </c>
      <c r="N521" s="64">
        <v>8.9499999999999993</v>
      </c>
      <c r="O521" s="65">
        <f>IF(N521&gt;0,1/N521*37.7*68.6,"")</f>
        <v>288.96312849162018</v>
      </c>
      <c r="P521" s="103">
        <v>9.91</v>
      </c>
      <c r="Q521" s="67" t="s">
        <v>13</v>
      </c>
      <c r="R521" s="104" t="s">
        <v>12</v>
      </c>
      <c r="S521" s="68" t="s">
        <v>11</v>
      </c>
      <c r="T521" s="104"/>
      <c r="U521" s="105"/>
      <c r="V521" s="70" t="str">
        <f>IF(X521&lt;95,"",X521)</f>
        <v/>
      </c>
      <c r="W521" s="1"/>
      <c r="X521" s="5">
        <f>IFERROR(ROUNDDOWN(N521/P521*100,0),"")</f>
        <v>90</v>
      </c>
    </row>
    <row r="522" spans="1:24" s="4" customFormat="1" ht="22.5" x14ac:dyDescent="0.2">
      <c r="A522" s="106"/>
      <c r="B522" s="9"/>
      <c r="C522" s="8"/>
      <c r="D522" s="59" t="s">
        <v>32</v>
      </c>
      <c r="E522" s="101" t="s">
        <v>18</v>
      </c>
      <c r="F522" s="61">
        <v>2.9990000000000001</v>
      </c>
      <c r="G522" s="101" t="s">
        <v>17</v>
      </c>
      <c r="H522" s="60" t="s">
        <v>16</v>
      </c>
      <c r="I522" s="101" t="s">
        <v>15</v>
      </c>
      <c r="J522" s="62">
        <v>2913</v>
      </c>
      <c r="K522" s="62">
        <v>6715</v>
      </c>
      <c r="L522" s="60">
        <v>3637</v>
      </c>
      <c r="M522" s="102" t="s">
        <v>14</v>
      </c>
      <c r="N522" s="64">
        <v>8.89</v>
      </c>
      <c r="O522" s="65">
        <f>IF(N522&gt;0,1/N522*37.7*68.6,"")</f>
        <v>290.91338582677162</v>
      </c>
      <c r="P522" s="103">
        <v>9.91</v>
      </c>
      <c r="Q522" s="67" t="s">
        <v>13</v>
      </c>
      <c r="R522" s="104" t="s">
        <v>12</v>
      </c>
      <c r="S522" s="68" t="s">
        <v>11</v>
      </c>
      <c r="T522" s="104"/>
      <c r="U522" s="105"/>
      <c r="V522" s="70" t="str">
        <f>IF(X522&lt;95,"",X522)</f>
        <v/>
      </c>
      <c r="W522" s="1"/>
      <c r="X522" s="5">
        <f>IFERROR(ROUNDDOWN(N522/P522*100,0),"")</f>
        <v>89</v>
      </c>
    </row>
    <row r="523" spans="1:24" s="4" customFormat="1" ht="22.5" x14ac:dyDescent="0.2">
      <c r="A523" s="106"/>
      <c r="B523" s="9"/>
      <c r="C523" s="8"/>
      <c r="D523" s="59" t="s">
        <v>32</v>
      </c>
      <c r="E523" s="101" t="s">
        <v>18</v>
      </c>
      <c r="F523" s="61">
        <v>2.9990000000000001</v>
      </c>
      <c r="G523" s="101" t="s">
        <v>17</v>
      </c>
      <c r="H523" s="60" t="s">
        <v>16</v>
      </c>
      <c r="I523" s="101" t="s">
        <v>15</v>
      </c>
      <c r="J523" s="62">
        <v>2913</v>
      </c>
      <c r="K523" s="62">
        <v>6715</v>
      </c>
      <c r="L523" s="60">
        <v>3637</v>
      </c>
      <c r="M523" s="102" t="s">
        <v>14</v>
      </c>
      <c r="N523" s="64">
        <v>8.75</v>
      </c>
      <c r="O523" s="65">
        <f>IF(N523&gt;0,1/N523*37.7*68.6,"")</f>
        <v>295.56799999999998</v>
      </c>
      <c r="P523" s="103">
        <v>9.91</v>
      </c>
      <c r="Q523" s="67" t="s">
        <v>13</v>
      </c>
      <c r="R523" s="104" t="s">
        <v>12</v>
      </c>
      <c r="S523" s="68" t="s">
        <v>11</v>
      </c>
      <c r="T523" s="104"/>
      <c r="U523" s="105"/>
      <c r="V523" s="70" t="str">
        <f>IF(X523&lt;95,"",X523)</f>
        <v/>
      </c>
      <c r="W523" s="1"/>
      <c r="X523" s="5">
        <f>IFERROR(ROUNDDOWN(N523/P523*100,0),"")</f>
        <v>88</v>
      </c>
    </row>
    <row r="524" spans="1:24" s="4" customFormat="1" ht="22.5" x14ac:dyDescent="0.2">
      <c r="A524" s="106"/>
      <c r="B524" s="9"/>
      <c r="C524" s="8"/>
      <c r="D524" s="59" t="s">
        <v>31</v>
      </c>
      <c r="E524" s="101" t="s">
        <v>18</v>
      </c>
      <c r="F524" s="61">
        <v>2.9990000000000001</v>
      </c>
      <c r="G524" s="101" t="s">
        <v>25</v>
      </c>
      <c r="H524" s="60" t="s">
        <v>24</v>
      </c>
      <c r="I524" s="101" t="s">
        <v>15</v>
      </c>
      <c r="J524" s="62">
        <v>2913</v>
      </c>
      <c r="K524" s="62">
        <v>6715</v>
      </c>
      <c r="L524" s="60">
        <v>3637</v>
      </c>
      <c r="M524" s="102" t="s">
        <v>14</v>
      </c>
      <c r="N524" s="64">
        <v>8.9499999999999993</v>
      </c>
      <c r="O524" s="65">
        <f>IF(N524&gt;0,1/N524*37.7*68.6,"")</f>
        <v>288.96312849162018</v>
      </c>
      <c r="P524" s="103">
        <v>9.91</v>
      </c>
      <c r="Q524" s="67" t="s">
        <v>13</v>
      </c>
      <c r="R524" s="104" t="s">
        <v>12</v>
      </c>
      <c r="S524" s="68" t="s">
        <v>11</v>
      </c>
      <c r="T524" s="104"/>
      <c r="U524" s="105"/>
      <c r="V524" s="70" t="str">
        <f>IF(X524&lt;95,"",X524)</f>
        <v/>
      </c>
      <c r="W524" s="1"/>
      <c r="X524" s="5">
        <f>IFERROR(ROUNDDOWN(N524/P524*100,0),"")</f>
        <v>90</v>
      </c>
    </row>
    <row r="525" spans="1:24" s="4" customFormat="1" ht="22.5" x14ac:dyDescent="0.2">
      <c r="A525" s="106"/>
      <c r="B525" s="9"/>
      <c r="C525" s="8"/>
      <c r="D525" s="59" t="s">
        <v>31</v>
      </c>
      <c r="E525" s="101" t="s">
        <v>18</v>
      </c>
      <c r="F525" s="61">
        <v>2.9990000000000001</v>
      </c>
      <c r="G525" s="101" t="s">
        <v>17</v>
      </c>
      <c r="H525" s="60" t="s">
        <v>16</v>
      </c>
      <c r="I525" s="101" t="s">
        <v>15</v>
      </c>
      <c r="J525" s="62">
        <v>2913</v>
      </c>
      <c r="K525" s="62">
        <v>6715</v>
      </c>
      <c r="L525" s="60">
        <v>3637</v>
      </c>
      <c r="M525" s="102" t="s">
        <v>14</v>
      </c>
      <c r="N525" s="64">
        <v>8.89</v>
      </c>
      <c r="O525" s="65">
        <f>IF(N525&gt;0,1/N525*37.7*68.6,"")</f>
        <v>290.91338582677162</v>
      </c>
      <c r="P525" s="103">
        <v>9.91</v>
      </c>
      <c r="Q525" s="67" t="s">
        <v>13</v>
      </c>
      <c r="R525" s="104" t="s">
        <v>12</v>
      </c>
      <c r="S525" s="68" t="s">
        <v>11</v>
      </c>
      <c r="T525" s="104"/>
      <c r="U525" s="105"/>
      <c r="V525" s="70" t="str">
        <f>IF(X525&lt;95,"",X525)</f>
        <v/>
      </c>
      <c r="W525" s="1"/>
      <c r="X525" s="5">
        <f>IFERROR(ROUNDDOWN(N525/P525*100,0),"")</f>
        <v>89</v>
      </c>
    </row>
    <row r="526" spans="1:24" ht="24" customHeight="1" x14ac:dyDescent="0.2">
      <c r="A526" s="10"/>
      <c r="B526" s="9"/>
      <c r="C526" s="8"/>
      <c r="D526" s="59" t="s">
        <v>31</v>
      </c>
      <c r="E526" s="101" t="s">
        <v>18</v>
      </c>
      <c r="F526" s="61">
        <v>2.9990000000000001</v>
      </c>
      <c r="G526" s="101" t="s">
        <v>25</v>
      </c>
      <c r="H526" s="60" t="s">
        <v>24</v>
      </c>
      <c r="I526" s="101" t="s">
        <v>15</v>
      </c>
      <c r="J526" s="62">
        <v>2913</v>
      </c>
      <c r="K526" s="62">
        <v>6715</v>
      </c>
      <c r="L526" s="60">
        <v>3637</v>
      </c>
      <c r="M526" s="102" t="s">
        <v>14</v>
      </c>
      <c r="N526" s="64">
        <v>8.89</v>
      </c>
      <c r="O526" s="65">
        <f>IF(N526&gt;0,1/N526*37.7*68.6,"")</f>
        <v>290.91338582677162</v>
      </c>
      <c r="P526" s="103">
        <v>9.91</v>
      </c>
      <c r="Q526" s="67" t="s">
        <v>13</v>
      </c>
      <c r="R526" s="104" t="s">
        <v>12</v>
      </c>
      <c r="S526" s="68" t="s">
        <v>11</v>
      </c>
      <c r="T526" s="104"/>
      <c r="U526" s="105"/>
      <c r="V526" s="70" t="str">
        <f>IF(X526&lt;95,"",X526)</f>
        <v/>
      </c>
      <c r="X526" s="5">
        <f>IFERROR(ROUNDDOWN(N526/P526*100,0),"")</f>
        <v>89</v>
      </c>
    </row>
    <row r="527" spans="1:24" s="4" customFormat="1" ht="22.5" x14ac:dyDescent="0.2">
      <c r="A527" s="106"/>
      <c r="B527" s="9"/>
      <c r="C527" s="8"/>
      <c r="D527" s="59" t="s">
        <v>31</v>
      </c>
      <c r="E527" s="101" t="s">
        <v>18</v>
      </c>
      <c r="F527" s="61">
        <v>2.9990000000000001</v>
      </c>
      <c r="G527" s="101" t="s">
        <v>17</v>
      </c>
      <c r="H527" s="60" t="s">
        <v>16</v>
      </c>
      <c r="I527" s="101" t="s">
        <v>15</v>
      </c>
      <c r="J527" s="62">
        <v>2913</v>
      </c>
      <c r="K527" s="62">
        <v>6715</v>
      </c>
      <c r="L527" s="60">
        <v>3637</v>
      </c>
      <c r="M527" s="102" t="s">
        <v>14</v>
      </c>
      <c r="N527" s="64">
        <v>8.75</v>
      </c>
      <c r="O527" s="65">
        <f>IF(N527&gt;0,1/N527*37.7*68.6,"")</f>
        <v>295.56799999999998</v>
      </c>
      <c r="P527" s="103">
        <v>9.91</v>
      </c>
      <c r="Q527" s="67" t="s">
        <v>13</v>
      </c>
      <c r="R527" s="104" t="s">
        <v>12</v>
      </c>
      <c r="S527" s="68" t="s">
        <v>11</v>
      </c>
      <c r="T527" s="104"/>
      <c r="U527" s="105"/>
      <c r="V527" s="70" t="str">
        <f>IF(X527&lt;95,"",X527)</f>
        <v/>
      </c>
      <c r="W527" s="1"/>
      <c r="X527" s="5">
        <f>IFERROR(ROUNDDOWN(N527/P527*100,0),"")</f>
        <v>88</v>
      </c>
    </row>
    <row r="528" spans="1:24" s="4" customFormat="1" ht="22.5" x14ac:dyDescent="0.2">
      <c r="A528" s="106"/>
      <c r="B528" s="9"/>
      <c r="C528" s="8"/>
      <c r="D528" s="59" t="s">
        <v>30</v>
      </c>
      <c r="E528" s="101" t="s">
        <v>18</v>
      </c>
      <c r="F528" s="61">
        <v>2.9990000000000001</v>
      </c>
      <c r="G528" s="101" t="s">
        <v>25</v>
      </c>
      <c r="H528" s="60" t="s">
        <v>24</v>
      </c>
      <c r="I528" s="101" t="s">
        <v>15</v>
      </c>
      <c r="J528" s="62">
        <v>2913</v>
      </c>
      <c r="K528" s="62">
        <v>6715</v>
      </c>
      <c r="L528" s="60">
        <v>3637</v>
      </c>
      <c r="M528" s="102" t="s">
        <v>14</v>
      </c>
      <c r="N528" s="64">
        <v>8.9499999999999993</v>
      </c>
      <c r="O528" s="65">
        <f>IF(N528&gt;0,1/N528*37.7*68.6,"")</f>
        <v>288.96312849162018</v>
      </c>
      <c r="P528" s="103">
        <v>9.91</v>
      </c>
      <c r="Q528" s="67" t="s">
        <v>13</v>
      </c>
      <c r="R528" s="104" t="s">
        <v>12</v>
      </c>
      <c r="S528" s="68" t="s">
        <v>11</v>
      </c>
      <c r="T528" s="104"/>
      <c r="U528" s="105"/>
      <c r="V528" s="70" t="str">
        <f>IF(X528&lt;95,"",X528)</f>
        <v/>
      </c>
      <c r="W528" s="1"/>
      <c r="X528" s="5">
        <f>IFERROR(ROUNDDOWN(N528/P528*100,0),"")</f>
        <v>90</v>
      </c>
    </row>
    <row r="529" spans="1:24" s="4" customFormat="1" ht="22.5" x14ac:dyDescent="0.2">
      <c r="A529" s="106"/>
      <c r="B529" s="9"/>
      <c r="C529" s="8"/>
      <c r="D529" s="59" t="s">
        <v>30</v>
      </c>
      <c r="E529" s="101" t="s">
        <v>18</v>
      </c>
      <c r="F529" s="61">
        <v>2.9990000000000001</v>
      </c>
      <c r="G529" s="101" t="s">
        <v>17</v>
      </c>
      <c r="H529" s="60" t="s">
        <v>16</v>
      </c>
      <c r="I529" s="101" t="s">
        <v>15</v>
      </c>
      <c r="J529" s="62">
        <v>2913</v>
      </c>
      <c r="K529" s="62">
        <v>6715</v>
      </c>
      <c r="L529" s="60">
        <v>3637</v>
      </c>
      <c r="M529" s="102" t="s">
        <v>14</v>
      </c>
      <c r="N529" s="64">
        <v>8.89</v>
      </c>
      <c r="O529" s="65">
        <f>IF(N529&gt;0,1/N529*37.7*68.6,"")</f>
        <v>290.91338582677162</v>
      </c>
      <c r="P529" s="103">
        <v>9.91</v>
      </c>
      <c r="Q529" s="67" t="s">
        <v>13</v>
      </c>
      <c r="R529" s="104" t="s">
        <v>12</v>
      </c>
      <c r="S529" s="68" t="s">
        <v>11</v>
      </c>
      <c r="T529" s="104"/>
      <c r="U529" s="105"/>
      <c r="V529" s="70" t="str">
        <f>IF(X529&lt;95,"",X529)</f>
        <v/>
      </c>
      <c r="W529" s="1"/>
      <c r="X529" s="5">
        <f>IFERROR(ROUNDDOWN(N529/P529*100,0),"")</f>
        <v>89</v>
      </c>
    </row>
    <row r="530" spans="1:24" s="4" customFormat="1" ht="22.5" x14ac:dyDescent="0.2">
      <c r="A530" s="106"/>
      <c r="B530" s="9"/>
      <c r="C530" s="8"/>
      <c r="D530" s="59" t="s">
        <v>30</v>
      </c>
      <c r="E530" s="101" t="s">
        <v>18</v>
      </c>
      <c r="F530" s="61">
        <v>2.9990000000000001</v>
      </c>
      <c r="G530" s="101" t="s">
        <v>25</v>
      </c>
      <c r="H530" s="60" t="s">
        <v>24</v>
      </c>
      <c r="I530" s="101" t="s">
        <v>15</v>
      </c>
      <c r="J530" s="62">
        <v>2913</v>
      </c>
      <c r="K530" s="62">
        <v>6715</v>
      </c>
      <c r="L530" s="60">
        <v>3637</v>
      </c>
      <c r="M530" s="102" t="s">
        <v>14</v>
      </c>
      <c r="N530" s="64">
        <v>8.89</v>
      </c>
      <c r="O530" s="65">
        <f>IF(N530&gt;0,1/N530*37.7*68.6,"")</f>
        <v>290.91338582677162</v>
      </c>
      <c r="P530" s="103">
        <v>9.91</v>
      </c>
      <c r="Q530" s="67" t="s">
        <v>13</v>
      </c>
      <c r="R530" s="104" t="s">
        <v>12</v>
      </c>
      <c r="S530" s="68" t="s">
        <v>11</v>
      </c>
      <c r="T530" s="104"/>
      <c r="U530" s="105"/>
      <c r="V530" s="70" t="str">
        <f>IF(X530&lt;95,"",X530)</f>
        <v/>
      </c>
      <c r="W530" s="1"/>
      <c r="X530" s="5">
        <f>IFERROR(ROUNDDOWN(N530/P530*100,0),"")</f>
        <v>89</v>
      </c>
    </row>
    <row r="531" spans="1:24" s="4" customFormat="1" ht="22.5" x14ac:dyDescent="0.2">
      <c r="A531" s="106"/>
      <c r="B531" s="9"/>
      <c r="C531" s="8"/>
      <c r="D531" s="59" t="s">
        <v>30</v>
      </c>
      <c r="E531" s="101" t="s">
        <v>18</v>
      </c>
      <c r="F531" s="61">
        <v>2.9990000000000001</v>
      </c>
      <c r="G531" s="101" t="s">
        <v>17</v>
      </c>
      <c r="H531" s="60" t="s">
        <v>16</v>
      </c>
      <c r="I531" s="101" t="s">
        <v>15</v>
      </c>
      <c r="J531" s="62">
        <v>2913</v>
      </c>
      <c r="K531" s="62">
        <v>6715</v>
      </c>
      <c r="L531" s="60">
        <v>3637</v>
      </c>
      <c r="M531" s="102" t="s">
        <v>14</v>
      </c>
      <c r="N531" s="64">
        <v>8.75</v>
      </c>
      <c r="O531" s="65">
        <f>IF(N531&gt;0,1/N531*37.7*68.6,"")</f>
        <v>295.56799999999998</v>
      </c>
      <c r="P531" s="103">
        <v>9.91</v>
      </c>
      <c r="Q531" s="67" t="s">
        <v>13</v>
      </c>
      <c r="R531" s="104" t="s">
        <v>12</v>
      </c>
      <c r="S531" s="68" t="s">
        <v>11</v>
      </c>
      <c r="T531" s="104"/>
      <c r="U531" s="105"/>
      <c r="V531" s="70" t="str">
        <f>IF(X531&lt;95,"",X531)</f>
        <v/>
      </c>
      <c r="W531" s="1"/>
      <c r="X531" s="5">
        <f>IFERROR(ROUNDDOWN(N531/P531*100,0),"")</f>
        <v>88</v>
      </c>
    </row>
    <row r="532" spans="1:24" s="4" customFormat="1" ht="22.5" x14ac:dyDescent="0.2">
      <c r="A532" s="106"/>
      <c r="B532" s="9"/>
      <c r="C532" s="8"/>
      <c r="D532" s="59" t="s">
        <v>29</v>
      </c>
      <c r="E532" s="101" t="s">
        <v>18</v>
      </c>
      <c r="F532" s="61">
        <v>2.9990000000000001</v>
      </c>
      <c r="G532" s="101" t="s">
        <v>17</v>
      </c>
      <c r="H532" s="60" t="s">
        <v>16</v>
      </c>
      <c r="I532" s="101" t="s">
        <v>15</v>
      </c>
      <c r="J532" s="62">
        <v>2913</v>
      </c>
      <c r="K532" s="62">
        <v>6715</v>
      </c>
      <c r="L532" s="60">
        <v>3637</v>
      </c>
      <c r="M532" s="102" t="s">
        <v>14</v>
      </c>
      <c r="N532" s="64">
        <v>8.89</v>
      </c>
      <c r="O532" s="65">
        <f>IF(N532&gt;0,1/N532*37.7*68.6,"")</f>
        <v>290.91338582677162</v>
      </c>
      <c r="P532" s="103">
        <v>9.91</v>
      </c>
      <c r="Q532" s="67" t="s">
        <v>13</v>
      </c>
      <c r="R532" s="104" t="s">
        <v>12</v>
      </c>
      <c r="S532" s="68" t="s">
        <v>11</v>
      </c>
      <c r="T532" s="104"/>
      <c r="U532" s="105"/>
      <c r="V532" s="70" t="str">
        <f>IF(X532&lt;95,"",X532)</f>
        <v/>
      </c>
      <c r="W532" s="1"/>
      <c r="X532" s="5">
        <f>IFERROR(ROUNDDOWN(N532/P532*100,0),"")</f>
        <v>89</v>
      </c>
    </row>
    <row r="533" spans="1:24" s="4" customFormat="1" ht="22.5" x14ac:dyDescent="0.2">
      <c r="A533" s="106"/>
      <c r="B533" s="9"/>
      <c r="C533" s="8"/>
      <c r="D533" s="59" t="s">
        <v>29</v>
      </c>
      <c r="E533" s="101" t="s">
        <v>18</v>
      </c>
      <c r="F533" s="61">
        <v>2.9990000000000001</v>
      </c>
      <c r="G533" s="101" t="s">
        <v>17</v>
      </c>
      <c r="H533" s="60" t="s">
        <v>16</v>
      </c>
      <c r="I533" s="101" t="s">
        <v>15</v>
      </c>
      <c r="J533" s="62">
        <v>2913</v>
      </c>
      <c r="K533" s="62">
        <v>6715</v>
      </c>
      <c r="L533" s="60">
        <v>3637</v>
      </c>
      <c r="M533" s="102" t="s">
        <v>14</v>
      </c>
      <c r="N533" s="64">
        <v>8.75</v>
      </c>
      <c r="O533" s="65">
        <f>IF(N533&gt;0,1/N533*37.7*68.6,"")</f>
        <v>295.56799999999998</v>
      </c>
      <c r="P533" s="103">
        <v>9.91</v>
      </c>
      <c r="Q533" s="67" t="s">
        <v>13</v>
      </c>
      <c r="R533" s="104" t="s">
        <v>12</v>
      </c>
      <c r="S533" s="68" t="s">
        <v>11</v>
      </c>
      <c r="T533" s="104"/>
      <c r="U533" s="105"/>
      <c r="V533" s="70" t="str">
        <f>IF(X533&lt;95,"",X533)</f>
        <v/>
      </c>
      <c r="W533" s="1"/>
      <c r="X533" s="5">
        <f>IFERROR(ROUNDDOWN(N533/P533*100,0),"")</f>
        <v>88</v>
      </c>
    </row>
    <row r="534" spans="1:24" s="4" customFormat="1" ht="22.5" x14ac:dyDescent="0.2">
      <c r="A534" s="107"/>
      <c r="B534" s="9"/>
      <c r="C534" s="108"/>
      <c r="D534" s="59" t="s">
        <v>28</v>
      </c>
      <c r="E534" s="101" t="s">
        <v>18</v>
      </c>
      <c r="F534" s="61">
        <v>2.9990000000000001</v>
      </c>
      <c r="G534" s="101" t="s">
        <v>17</v>
      </c>
      <c r="H534" s="60" t="s">
        <v>16</v>
      </c>
      <c r="I534" s="101" t="s">
        <v>15</v>
      </c>
      <c r="J534" s="62">
        <v>2913</v>
      </c>
      <c r="K534" s="62">
        <v>6715</v>
      </c>
      <c r="L534" s="60">
        <v>3637</v>
      </c>
      <c r="M534" s="102" t="s">
        <v>14</v>
      </c>
      <c r="N534" s="64">
        <v>8.89</v>
      </c>
      <c r="O534" s="65">
        <f>IF(N534&gt;0,1/N534*37.7*68.6,"")</f>
        <v>290.91338582677162</v>
      </c>
      <c r="P534" s="103">
        <v>9.91</v>
      </c>
      <c r="Q534" s="67" t="s">
        <v>13</v>
      </c>
      <c r="R534" s="104" t="s">
        <v>12</v>
      </c>
      <c r="S534" s="68" t="s">
        <v>11</v>
      </c>
      <c r="T534" s="104"/>
      <c r="U534" s="105"/>
      <c r="V534" s="70" t="str">
        <f>IF(X534&lt;95,"",X534)</f>
        <v/>
      </c>
      <c r="W534" s="1"/>
      <c r="X534" s="5">
        <f>IFERROR(ROUNDDOWN(N534/P534*100,0),"")</f>
        <v>89</v>
      </c>
    </row>
    <row r="535" spans="1:24" s="4" customFormat="1" ht="22.5" x14ac:dyDescent="0.2">
      <c r="A535" s="106"/>
      <c r="B535" s="9"/>
      <c r="C535" s="8"/>
      <c r="D535" s="59" t="s">
        <v>28</v>
      </c>
      <c r="E535" s="101" t="s">
        <v>18</v>
      </c>
      <c r="F535" s="61">
        <v>2.9990000000000001</v>
      </c>
      <c r="G535" s="101" t="s">
        <v>17</v>
      </c>
      <c r="H535" s="60" t="s">
        <v>16</v>
      </c>
      <c r="I535" s="101" t="s">
        <v>15</v>
      </c>
      <c r="J535" s="62">
        <v>2913</v>
      </c>
      <c r="K535" s="62">
        <v>6715</v>
      </c>
      <c r="L535" s="60">
        <v>3637</v>
      </c>
      <c r="M535" s="102" t="s">
        <v>14</v>
      </c>
      <c r="N535" s="64">
        <v>8.75</v>
      </c>
      <c r="O535" s="65">
        <f>IF(N535&gt;0,1/N535*37.7*68.6,"")</f>
        <v>295.56799999999998</v>
      </c>
      <c r="P535" s="103">
        <v>9.91</v>
      </c>
      <c r="Q535" s="67" t="s">
        <v>13</v>
      </c>
      <c r="R535" s="104" t="s">
        <v>12</v>
      </c>
      <c r="S535" s="68" t="s">
        <v>11</v>
      </c>
      <c r="T535" s="104"/>
      <c r="U535" s="105"/>
      <c r="V535" s="70" t="str">
        <f>IF(X535&lt;95,"",X535)</f>
        <v/>
      </c>
      <c r="W535" s="1"/>
      <c r="X535" s="5">
        <f>IFERROR(ROUNDDOWN(N535/P535*100,0),"")</f>
        <v>88</v>
      </c>
    </row>
    <row r="536" spans="1:24" s="4" customFormat="1" ht="22.5" x14ac:dyDescent="0.2">
      <c r="A536" s="106"/>
      <c r="B536" s="9"/>
      <c r="C536" s="8"/>
      <c r="D536" s="59" t="s">
        <v>27</v>
      </c>
      <c r="E536" s="101" t="s">
        <v>18</v>
      </c>
      <c r="F536" s="61">
        <v>2.9990000000000001</v>
      </c>
      <c r="G536" s="101" t="s">
        <v>17</v>
      </c>
      <c r="H536" s="60" t="s">
        <v>16</v>
      </c>
      <c r="I536" s="101" t="s">
        <v>15</v>
      </c>
      <c r="J536" s="62">
        <v>2913</v>
      </c>
      <c r="K536" s="62">
        <v>6715</v>
      </c>
      <c r="L536" s="60">
        <v>3637</v>
      </c>
      <c r="M536" s="102" t="s">
        <v>14</v>
      </c>
      <c r="N536" s="64">
        <v>8.89</v>
      </c>
      <c r="O536" s="65">
        <f>IF(N536&gt;0,1/N536*37.7*68.6,"")</f>
        <v>290.91338582677162</v>
      </c>
      <c r="P536" s="103">
        <v>9.91</v>
      </c>
      <c r="Q536" s="67" t="s">
        <v>13</v>
      </c>
      <c r="R536" s="104" t="s">
        <v>12</v>
      </c>
      <c r="S536" s="68" t="s">
        <v>11</v>
      </c>
      <c r="T536" s="104"/>
      <c r="U536" s="105"/>
      <c r="V536" s="70" t="str">
        <f>IF(X536&lt;95,"",X536)</f>
        <v/>
      </c>
      <c r="W536" s="1"/>
      <c r="X536" s="5">
        <f>IFERROR(ROUNDDOWN(N536/P536*100,0),"")</f>
        <v>89</v>
      </c>
    </row>
    <row r="537" spans="1:24" s="4" customFormat="1" ht="22.5" x14ac:dyDescent="0.2">
      <c r="A537" s="106"/>
      <c r="B537" s="9"/>
      <c r="C537" s="8"/>
      <c r="D537" s="59" t="s">
        <v>27</v>
      </c>
      <c r="E537" s="101" t="s">
        <v>18</v>
      </c>
      <c r="F537" s="61">
        <v>2.9990000000000001</v>
      </c>
      <c r="G537" s="101" t="s">
        <v>17</v>
      </c>
      <c r="H537" s="60" t="s">
        <v>16</v>
      </c>
      <c r="I537" s="101" t="s">
        <v>15</v>
      </c>
      <c r="J537" s="62">
        <v>2913</v>
      </c>
      <c r="K537" s="62">
        <v>6715</v>
      </c>
      <c r="L537" s="60">
        <v>3637</v>
      </c>
      <c r="M537" s="102" t="s">
        <v>14</v>
      </c>
      <c r="N537" s="64">
        <v>8.75</v>
      </c>
      <c r="O537" s="65">
        <f>IF(N537&gt;0,1/N537*37.7*68.6,"")</f>
        <v>295.56799999999998</v>
      </c>
      <c r="P537" s="103">
        <v>9.91</v>
      </c>
      <c r="Q537" s="67" t="s">
        <v>13</v>
      </c>
      <c r="R537" s="104" t="s">
        <v>12</v>
      </c>
      <c r="S537" s="68" t="s">
        <v>11</v>
      </c>
      <c r="T537" s="104"/>
      <c r="U537" s="105"/>
      <c r="V537" s="70" t="str">
        <f>IF(X537&lt;95,"",X537)</f>
        <v/>
      </c>
      <c r="W537" s="1"/>
      <c r="X537" s="5">
        <f>IFERROR(ROUNDDOWN(N537/P537*100,0),"")</f>
        <v>88</v>
      </c>
    </row>
    <row r="538" spans="1:24" s="4" customFormat="1" ht="22.5" x14ac:dyDescent="0.2">
      <c r="A538" s="106"/>
      <c r="B538" s="9"/>
      <c r="C538" s="8"/>
      <c r="D538" s="59" t="s">
        <v>26</v>
      </c>
      <c r="E538" s="101" t="s">
        <v>18</v>
      </c>
      <c r="F538" s="61">
        <v>2.9990000000000001</v>
      </c>
      <c r="G538" s="101" t="s">
        <v>17</v>
      </c>
      <c r="H538" s="60" t="s">
        <v>16</v>
      </c>
      <c r="I538" s="101" t="s">
        <v>15</v>
      </c>
      <c r="J538" s="62">
        <v>2913</v>
      </c>
      <c r="K538" s="62">
        <v>6715</v>
      </c>
      <c r="L538" s="60">
        <v>3637</v>
      </c>
      <c r="M538" s="102" t="s">
        <v>14</v>
      </c>
      <c r="N538" s="64">
        <v>8.89</v>
      </c>
      <c r="O538" s="65">
        <f>IF(N538&gt;0,1/N538*37.7*68.6,"")</f>
        <v>290.91338582677162</v>
      </c>
      <c r="P538" s="103">
        <v>9.91</v>
      </c>
      <c r="Q538" s="67" t="s">
        <v>13</v>
      </c>
      <c r="R538" s="104" t="s">
        <v>12</v>
      </c>
      <c r="S538" s="68" t="s">
        <v>11</v>
      </c>
      <c r="T538" s="104"/>
      <c r="U538" s="105"/>
      <c r="V538" s="70" t="str">
        <f>IF(X538&lt;95,"",X538)</f>
        <v/>
      </c>
      <c r="W538" s="1"/>
      <c r="X538" s="5">
        <f>IFERROR(ROUNDDOWN(N538/P538*100,0),"")</f>
        <v>89</v>
      </c>
    </row>
    <row r="539" spans="1:24" s="4" customFormat="1" ht="22.5" x14ac:dyDescent="0.2">
      <c r="A539" s="106"/>
      <c r="B539" s="9"/>
      <c r="C539" s="8"/>
      <c r="D539" s="59" t="s">
        <v>26</v>
      </c>
      <c r="E539" s="101" t="s">
        <v>18</v>
      </c>
      <c r="F539" s="61">
        <v>2.9990000000000001</v>
      </c>
      <c r="G539" s="101" t="s">
        <v>17</v>
      </c>
      <c r="H539" s="60" t="s">
        <v>16</v>
      </c>
      <c r="I539" s="101" t="s">
        <v>15</v>
      </c>
      <c r="J539" s="62">
        <v>2913</v>
      </c>
      <c r="K539" s="62">
        <v>6715</v>
      </c>
      <c r="L539" s="60">
        <v>3637</v>
      </c>
      <c r="M539" s="102" t="s">
        <v>14</v>
      </c>
      <c r="N539" s="64">
        <v>8.75</v>
      </c>
      <c r="O539" s="65">
        <f>IF(N539&gt;0,1/N539*37.7*68.6,"")</f>
        <v>295.56799999999998</v>
      </c>
      <c r="P539" s="103">
        <v>9.91</v>
      </c>
      <c r="Q539" s="67" t="s">
        <v>13</v>
      </c>
      <c r="R539" s="104" t="s">
        <v>12</v>
      </c>
      <c r="S539" s="68" t="s">
        <v>11</v>
      </c>
      <c r="T539" s="104"/>
      <c r="U539" s="105"/>
      <c r="V539" s="70" t="str">
        <f>IF(X539&lt;95,"",X539)</f>
        <v/>
      </c>
      <c r="W539" s="1"/>
      <c r="X539" s="5">
        <f>IFERROR(ROUNDDOWN(N539/P539*100,0),"")</f>
        <v>88</v>
      </c>
    </row>
    <row r="540" spans="1:24" s="4" customFormat="1" ht="22.5" x14ac:dyDescent="0.2">
      <c r="A540" s="106"/>
      <c r="B540" s="9"/>
      <c r="C540" s="8"/>
      <c r="D540" s="59" t="s">
        <v>23</v>
      </c>
      <c r="E540" s="101" t="s">
        <v>18</v>
      </c>
      <c r="F540" s="61">
        <v>2.9990000000000001</v>
      </c>
      <c r="G540" s="101" t="s">
        <v>25</v>
      </c>
      <c r="H540" s="60" t="s">
        <v>24</v>
      </c>
      <c r="I540" s="101" t="s">
        <v>15</v>
      </c>
      <c r="J540" s="62">
        <v>3473</v>
      </c>
      <c r="K540" s="62">
        <v>7822</v>
      </c>
      <c r="L540" s="60">
        <v>4239</v>
      </c>
      <c r="M540" s="102" t="s">
        <v>14</v>
      </c>
      <c r="N540" s="64">
        <v>8.1199999999999992</v>
      </c>
      <c r="O540" s="65">
        <f>IF(N540&gt;0,1/N540*37.7*68.6,"")</f>
        <v>318.50000000000006</v>
      </c>
      <c r="P540" s="103">
        <v>8.39</v>
      </c>
      <c r="Q540" s="67" t="s">
        <v>21</v>
      </c>
      <c r="R540" s="104" t="s">
        <v>12</v>
      </c>
      <c r="S540" s="68" t="s">
        <v>11</v>
      </c>
      <c r="T540" s="104"/>
      <c r="U540" s="105"/>
      <c r="V540" s="70">
        <f>IF(X540&lt;95,"",X540)</f>
        <v>96</v>
      </c>
      <c r="W540" s="2"/>
      <c r="X540" s="5">
        <f>IFERROR(ROUNDDOWN(N540/P540*100,0),"")</f>
        <v>96</v>
      </c>
    </row>
    <row r="541" spans="1:24" s="4" customFormat="1" ht="22.5" x14ac:dyDescent="0.2">
      <c r="A541" s="106"/>
      <c r="B541" s="9"/>
      <c r="C541" s="8"/>
      <c r="D541" s="59" t="s">
        <v>23</v>
      </c>
      <c r="E541" s="101" t="s">
        <v>18</v>
      </c>
      <c r="F541" s="61">
        <v>2.9990000000000001</v>
      </c>
      <c r="G541" s="101" t="s">
        <v>25</v>
      </c>
      <c r="H541" s="60" t="s">
        <v>24</v>
      </c>
      <c r="I541" s="101" t="s">
        <v>15</v>
      </c>
      <c r="J541" s="62">
        <v>3473</v>
      </c>
      <c r="K541" s="62">
        <v>7822</v>
      </c>
      <c r="L541" s="60">
        <v>4239</v>
      </c>
      <c r="M541" s="102" t="s">
        <v>14</v>
      </c>
      <c r="N541" s="64">
        <v>8.09</v>
      </c>
      <c r="O541" s="65">
        <f>IF(N541&gt;0,1/N541*37.7*68.6,"")</f>
        <v>319.68108776266996</v>
      </c>
      <c r="P541" s="103">
        <v>8.39</v>
      </c>
      <c r="Q541" s="67" t="s">
        <v>21</v>
      </c>
      <c r="R541" s="104" t="s">
        <v>12</v>
      </c>
      <c r="S541" s="68" t="s">
        <v>11</v>
      </c>
      <c r="T541" s="104"/>
      <c r="U541" s="105"/>
      <c r="V541" s="70">
        <f>IF(X541&lt;95,"",X541)</f>
        <v>96</v>
      </c>
      <c r="W541" s="2"/>
      <c r="X541" s="5">
        <f>IFERROR(ROUNDDOWN(N541/P541*100,0),"")</f>
        <v>96</v>
      </c>
    </row>
    <row r="542" spans="1:24" s="4" customFormat="1" ht="22.5" x14ac:dyDescent="0.2">
      <c r="A542" s="106"/>
      <c r="B542" s="9"/>
      <c r="C542" s="8"/>
      <c r="D542" s="59" t="s">
        <v>23</v>
      </c>
      <c r="E542" s="101" t="s">
        <v>18</v>
      </c>
      <c r="F542" s="61">
        <v>2.9990000000000001</v>
      </c>
      <c r="G542" s="101" t="s">
        <v>25</v>
      </c>
      <c r="H542" s="60" t="s">
        <v>24</v>
      </c>
      <c r="I542" s="101" t="s">
        <v>15</v>
      </c>
      <c r="J542" s="62">
        <v>3473</v>
      </c>
      <c r="K542" s="62">
        <v>7822</v>
      </c>
      <c r="L542" s="60">
        <v>4239</v>
      </c>
      <c r="M542" s="102" t="s">
        <v>14</v>
      </c>
      <c r="N542" s="64">
        <v>8</v>
      </c>
      <c r="O542" s="65">
        <f>IF(N542&gt;0,1/N542*37.7*68.6,"")</f>
        <v>323.27749999999997</v>
      </c>
      <c r="P542" s="103">
        <v>8.39</v>
      </c>
      <c r="Q542" s="67" t="s">
        <v>13</v>
      </c>
      <c r="R542" s="104" t="s">
        <v>12</v>
      </c>
      <c r="S542" s="68" t="s">
        <v>11</v>
      </c>
      <c r="T542" s="104"/>
      <c r="U542" s="105"/>
      <c r="V542" s="70">
        <f>IF(X542&lt;95,"",X542)</f>
        <v>95</v>
      </c>
      <c r="W542" s="1"/>
      <c r="X542" s="5">
        <f>IFERROR(ROUNDDOWN(N542/P542*100,0),"")</f>
        <v>95</v>
      </c>
    </row>
    <row r="543" spans="1:24" s="4" customFormat="1" ht="22.5" x14ac:dyDescent="0.2">
      <c r="A543" s="106"/>
      <c r="B543" s="9"/>
      <c r="C543" s="8"/>
      <c r="D543" s="59" t="s">
        <v>23</v>
      </c>
      <c r="E543" s="101" t="s">
        <v>18</v>
      </c>
      <c r="F543" s="61">
        <v>2.9990000000000001</v>
      </c>
      <c r="G543" s="101" t="s">
        <v>17</v>
      </c>
      <c r="H543" s="60" t="s">
        <v>16</v>
      </c>
      <c r="I543" s="101" t="s">
        <v>15</v>
      </c>
      <c r="J543" s="62">
        <v>3473</v>
      </c>
      <c r="K543" s="62">
        <v>7822</v>
      </c>
      <c r="L543" s="60">
        <v>4239</v>
      </c>
      <c r="M543" s="102" t="s">
        <v>14</v>
      </c>
      <c r="N543" s="64">
        <v>7.98</v>
      </c>
      <c r="O543" s="65">
        <f>IF(N543&gt;0,1/N543*37.7*68.6,"")</f>
        <v>324.08771929824559</v>
      </c>
      <c r="P543" s="103">
        <v>8.39</v>
      </c>
      <c r="Q543" s="67" t="s">
        <v>21</v>
      </c>
      <c r="R543" s="104" t="s">
        <v>12</v>
      </c>
      <c r="S543" s="68" t="s">
        <v>11</v>
      </c>
      <c r="T543" s="104"/>
      <c r="U543" s="105"/>
      <c r="V543" s="70">
        <f>IF(X543&lt;95,"",X543)</f>
        <v>95</v>
      </c>
      <c r="W543" s="2"/>
      <c r="X543" s="5">
        <f>IFERROR(ROUNDDOWN(N543/P543*100,0),"")</f>
        <v>95</v>
      </c>
    </row>
    <row r="544" spans="1:24" s="4" customFormat="1" ht="22.5" x14ac:dyDescent="0.2">
      <c r="A544" s="106"/>
      <c r="B544" s="9"/>
      <c r="C544" s="8"/>
      <c r="D544" s="59" t="s">
        <v>23</v>
      </c>
      <c r="E544" s="101" t="s">
        <v>18</v>
      </c>
      <c r="F544" s="61">
        <v>2.9990000000000001</v>
      </c>
      <c r="G544" s="101" t="s">
        <v>25</v>
      </c>
      <c r="H544" s="60" t="s">
        <v>24</v>
      </c>
      <c r="I544" s="101" t="s">
        <v>15</v>
      </c>
      <c r="J544" s="62">
        <v>3473</v>
      </c>
      <c r="K544" s="62">
        <v>7822</v>
      </c>
      <c r="L544" s="60">
        <v>4239</v>
      </c>
      <c r="M544" s="102" t="s">
        <v>14</v>
      </c>
      <c r="N544" s="64">
        <v>7.97</v>
      </c>
      <c r="O544" s="65">
        <f>IF(N544&gt;0,1/N544*37.7*68.6,"")</f>
        <v>324.49435382685073</v>
      </c>
      <c r="P544" s="103">
        <v>8.39</v>
      </c>
      <c r="Q544" s="67" t="s">
        <v>13</v>
      </c>
      <c r="R544" s="104" t="s">
        <v>12</v>
      </c>
      <c r="S544" s="68" t="s">
        <v>11</v>
      </c>
      <c r="T544" s="104"/>
      <c r="U544" s="105"/>
      <c r="V544" s="70" t="str">
        <f>IF(X544&lt;95,"",X544)</f>
        <v/>
      </c>
      <c r="W544" s="1"/>
      <c r="X544" s="5">
        <f>IFERROR(ROUNDDOWN(N544/P544*100,0),"")</f>
        <v>94</v>
      </c>
    </row>
    <row r="545" spans="1:24" s="4" customFormat="1" ht="22.5" x14ac:dyDescent="0.2">
      <c r="A545" s="106"/>
      <c r="B545" s="9"/>
      <c r="C545" s="8"/>
      <c r="D545" s="59" t="s">
        <v>23</v>
      </c>
      <c r="E545" s="101" t="s">
        <v>18</v>
      </c>
      <c r="F545" s="61">
        <v>2.9990000000000001</v>
      </c>
      <c r="G545" s="101" t="s">
        <v>17</v>
      </c>
      <c r="H545" s="60" t="s">
        <v>16</v>
      </c>
      <c r="I545" s="101" t="s">
        <v>15</v>
      </c>
      <c r="J545" s="62">
        <v>3473</v>
      </c>
      <c r="K545" s="62">
        <v>7822</v>
      </c>
      <c r="L545" s="60">
        <v>4239</v>
      </c>
      <c r="M545" s="102" t="s">
        <v>14</v>
      </c>
      <c r="N545" s="64">
        <v>7.96</v>
      </c>
      <c r="O545" s="65">
        <f>IF(N545&gt;0,1/N545*37.7*68.6,"")</f>
        <v>324.90201005025125</v>
      </c>
      <c r="P545" s="103">
        <v>8.39</v>
      </c>
      <c r="Q545" s="67" t="s">
        <v>21</v>
      </c>
      <c r="R545" s="104" t="s">
        <v>12</v>
      </c>
      <c r="S545" s="68" t="s">
        <v>11</v>
      </c>
      <c r="T545" s="104"/>
      <c r="U545" s="105"/>
      <c r="V545" s="70" t="str">
        <f>IF(X545&lt;95,"",X545)</f>
        <v/>
      </c>
      <c r="W545" s="2"/>
      <c r="X545" s="5">
        <f>IFERROR(ROUNDDOWN(N545/P545*100,0),"")</f>
        <v>94</v>
      </c>
    </row>
    <row r="546" spans="1:24" ht="24" customHeight="1" x14ac:dyDescent="0.2">
      <c r="A546" s="10"/>
      <c r="B546" s="9"/>
      <c r="C546" s="8"/>
      <c r="D546" s="59" t="s">
        <v>22</v>
      </c>
      <c r="E546" s="101" t="s">
        <v>18</v>
      </c>
      <c r="F546" s="61">
        <v>2.9990000000000001</v>
      </c>
      <c r="G546" s="101" t="s">
        <v>17</v>
      </c>
      <c r="H546" s="60" t="s">
        <v>16</v>
      </c>
      <c r="I546" s="101" t="s">
        <v>15</v>
      </c>
      <c r="J546" s="62">
        <v>3473</v>
      </c>
      <c r="K546" s="62">
        <v>7822</v>
      </c>
      <c r="L546" s="60">
        <v>4239</v>
      </c>
      <c r="M546" s="102" t="s">
        <v>14</v>
      </c>
      <c r="N546" s="64">
        <v>7.98</v>
      </c>
      <c r="O546" s="65">
        <f>IF(N546&gt;0,1/N546*37.7*68.6,"")</f>
        <v>324.08771929824559</v>
      </c>
      <c r="P546" s="103">
        <v>8.39</v>
      </c>
      <c r="Q546" s="67" t="s">
        <v>21</v>
      </c>
      <c r="R546" s="104" t="s">
        <v>12</v>
      </c>
      <c r="S546" s="68" t="s">
        <v>11</v>
      </c>
      <c r="T546" s="104"/>
      <c r="U546" s="105"/>
      <c r="V546" s="70">
        <f>IF(X546&lt;95,"",X546)</f>
        <v>95</v>
      </c>
      <c r="W546" s="2"/>
      <c r="X546" s="5">
        <f>IFERROR(ROUNDDOWN(N546/P546*100,0),"")</f>
        <v>95</v>
      </c>
    </row>
    <row r="547" spans="1:24" s="4" customFormat="1" ht="22.5" x14ac:dyDescent="0.2">
      <c r="A547" s="106"/>
      <c r="B547" s="9"/>
      <c r="C547" s="8"/>
      <c r="D547" s="59" t="s">
        <v>22</v>
      </c>
      <c r="E547" s="101" t="s">
        <v>18</v>
      </c>
      <c r="F547" s="61">
        <v>2.9990000000000001</v>
      </c>
      <c r="G547" s="101" t="s">
        <v>17</v>
      </c>
      <c r="H547" s="60" t="s">
        <v>16</v>
      </c>
      <c r="I547" s="101" t="s">
        <v>15</v>
      </c>
      <c r="J547" s="62">
        <v>3473</v>
      </c>
      <c r="K547" s="62">
        <v>7822</v>
      </c>
      <c r="L547" s="60">
        <v>4239</v>
      </c>
      <c r="M547" s="102" t="s">
        <v>14</v>
      </c>
      <c r="N547" s="64">
        <v>7.96</v>
      </c>
      <c r="O547" s="65">
        <f>IF(N547&gt;0,1/N547*37.7*68.6,"")</f>
        <v>324.90201005025125</v>
      </c>
      <c r="P547" s="103">
        <v>8.39</v>
      </c>
      <c r="Q547" s="67" t="s">
        <v>21</v>
      </c>
      <c r="R547" s="104" t="s">
        <v>12</v>
      </c>
      <c r="S547" s="68" t="s">
        <v>11</v>
      </c>
      <c r="T547" s="104"/>
      <c r="U547" s="105"/>
      <c r="V547" s="70" t="str">
        <f>IF(X547&lt;95,"",X547)</f>
        <v/>
      </c>
      <c r="W547" s="2"/>
      <c r="X547" s="5">
        <f>IFERROR(ROUNDDOWN(N547/P547*100,0),"")</f>
        <v>94</v>
      </c>
    </row>
    <row r="548" spans="1:24" ht="24" customHeight="1" x14ac:dyDescent="0.2">
      <c r="A548" s="10"/>
      <c r="B548" s="9"/>
      <c r="C548" s="8"/>
      <c r="D548" s="59" t="s">
        <v>20</v>
      </c>
      <c r="E548" s="101" t="s">
        <v>18</v>
      </c>
      <c r="F548" s="61">
        <v>2.9990000000000001</v>
      </c>
      <c r="G548" s="101" t="s">
        <v>17</v>
      </c>
      <c r="H548" s="60" t="s">
        <v>16</v>
      </c>
      <c r="I548" s="101" t="s">
        <v>15</v>
      </c>
      <c r="J548" s="62">
        <v>3473</v>
      </c>
      <c r="K548" s="62">
        <v>7822</v>
      </c>
      <c r="L548" s="60">
        <v>4239</v>
      </c>
      <c r="M548" s="102" t="s">
        <v>14</v>
      </c>
      <c r="N548" s="64">
        <v>7.85</v>
      </c>
      <c r="O548" s="65">
        <f>IF(N548&gt;0,1/N548*37.7*68.6,"")</f>
        <v>329.4547770700637</v>
      </c>
      <c r="P548" s="103">
        <v>8.39</v>
      </c>
      <c r="Q548" s="67" t="s">
        <v>13</v>
      </c>
      <c r="R548" s="104" t="s">
        <v>12</v>
      </c>
      <c r="S548" s="68" t="s">
        <v>11</v>
      </c>
      <c r="T548" s="104"/>
      <c r="U548" s="105"/>
      <c r="V548" s="70" t="str">
        <f>IF(X548&lt;95,"",X548)</f>
        <v/>
      </c>
      <c r="X548" s="5">
        <f>IFERROR(ROUNDDOWN(N548/P548*100,0),"")</f>
        <v>93</v>
      </c>
    </row>
    <row r="549" spans="1:24" s="4" customFormat="1" ht="22.5" x14ac:dyDescent="0.2">
      <c r="A549" s="106"/>
      <c r="B549" s="9"/>
      <c r="C549" s="8"/>
      <c r="D549" s="59" t="s">
        <v>20</v>
      </c>
      <c r="E549" s="101" t="s">
        <v>18</v>
      </c>
      <c r="F549" s="61">
        <v>2.9990000000000001</v>
      </c>
      <c r="G549" s="101" t="s">
        <v>17</v>
      </c>
      <c r="H549" s="60" t="s">
        <v>16</v>
      </c>
      <c r="I549" s="101" t="s">
        <v>15</v>
      </c>
      <c r="J549" s="62">
        <v>3473</v>
      </c>
      <c r="K549" s="62">
        <v>7822</v>
      </c>
      <c r="L549" s="60">
        <v>4239</v>
      </c>
      <c r="M549" s="102" t="s">
        <v>14</v>
      </c>
      <c r="N549" s="64">
        <v>7.84</v>
      </c>
      <c r="O549" s="65">
        <f>IF(N549&gt;0,1/N549*37.7*68.6,"")</f>
        <v>329.87500000000006</v>
      </c>
      <c r="P549" s="103">
        <v>8.39</v>
      </c>
      <c r="Q549" s="67" t="s">
        <v>13</v>
      </c>
      <c r="R549" s="104" t="s">
        <v>12</v>
      </c>
      <c r="S549" s="68" t="s">
        <v>11</v>
      </c>
      <c r="T549" s="104"/>
      <c r="U549" s="105"/>
      <c r="V549" s="70" t="str">
        <f>IF(X549&lt;95,"",X549)</f>
        <v/>
      </c>
      <c r="W549" s="1"/>
      <c r="X549" s="5">
        <f>IFERROR(ROUNDDOWN(N549/P549*100,0),"")</f>
        <v>93</v>
      </c>
    </row>
    <row r="550" spans="1:24" s="4" customFormat="1" ht="22.5" x14ac:dyDescent="0.2">
      <c r="A550" s="106"/>
      <c r="B550" s="9"/>
      <c r="C550" s="8"/>
      <c r="D550" s="59" t="s">
        <v>19</v>
      </c>
      <c r="E550" s="101" t="s">
        <v>18</v>
      </c>
      <c r="F550" s="61">
        <v>2.9990000000000001</v>
      </c>
      <c r="G550" s="101" t="s">
        <v>17</v>
      </c>
      <c r="H550" s="60" t="s">
        <v>16</v>
      </c>
      <c r="I550" s="101" t="s">
        <v>15</v>
      </c>
      <c r="J550" s="62">
        <v>3473</v>
      </c>
      <c r="K550" s="62">
        <v>7822</v>
      </c>
      <c r="L550" s="60">
        <v>4239</v>
      </c>
      <c r="M550" s="102" t="s">
        <v>14</v>
      </c>
      <c r="N550" s="64">
        <v>7.85</v>
      </c>
      <c r="O550" s="65">
        <f>IF(N550&gt;0,1/N550*37.7*68.6,"")</f>
        <v>329.4547770700637</v>
      </c>
      <c r="P550" s="103">
        <v>8.39</v>
      </c>
      <c r="Q550" s="67" t="s">
        <v>13</v>
      </c>
      <c r="R550" s="104" t="s">
        <v>12</v>
      </c>
      <c r="S550" s="68" t="s">
        <v>11</v>
      </c>
      <c r="T550" s="104"/>
      <c r="U550" s="105"/>
      <c r="V550" s="70" t="str">
        <f>IF(X550&lt;95,"",X550)</f>
        <v/>
      </c>
      <c r="W550" s="1"/>
      <c r="X550" s="5">
        <f>IFERROR(ROUNDDOWN(N550/P550*100,0),"")</f>
        <v>93</v>
      </c>
    </row>
    <row r="551" spans="1:24" s="4" customFormat="1" ht="23.25" thickBot="1" x14ac:dyDescent="0.25">
      <c r="A551" s="109"/>
      <c r="B551" s="110"/>
      <c r="C551" s="111"/>
      <c r="D551" s="59" t="s">
        <v>19</v>
      </c>
      <c r="E551" s="101" t="s">
        <v>18</v>
      </c>
      <c r="F551" s="61">
        <v>2.9990000000000001</v>
      </c>
      <c r="G551" s="101" t="s">
        <v>17</v>
      </c>
      <c r="H551" s="60" t="s">
        <v>16</v>
      </c>
      <c r="I551" s="101" t="s">
        <v>15</v>
      </c>
      <c r="J551" s="62">
        <v>3473</v>
      </c>
      <c r="K551" s="62">
        <v>7822</v>
      </c>
      <c r="L551" s="60">
        <v>4239</v>
      </c>
      <c r="M551" s="102" t="s">
        <v>14</v>
      </c>
      <c r="N551" s="99">
        <v>7.84</v>
      </c>
      <c r="O551" s="100">
        <f>IF(N551&gt;0,1/N551*37.7*68.6,"")</f>
        <v>329.87500000000006</v>
      </c>
      <c r="P551" s="103">
        <v>8.39</v>
      </c>
      <c r="Q551" s="67" t="s">
        <v>13</v>
      </c>
      <c r="R551" s="104" t="s">
        <v>12</v>
      </c>
      <c r="S551" s="68" t="s">
        <v>11</v>
      </c>
      <c r="T551" s="104"/>
      <c r="U551" s="105"/>
      <c r="V551" s="70" t="str">
        <f>IF(X551&lt;95,"",X551)</f>
        <v/>
      </c>
      <c r="W551" s="1"/>
      <c r="X551" s="5">
        <f>IFERROR(ROUNDDOWN(N551/P551*100,0),"")</f>
        <v>93</v>
      </c>
    </row>
    <row r="552" spans="1:24" x14ac:dyDescent="0.2">
      <c r="A552" s="13"/>
      <c r="B552" s="112" t="s">
        <v>167</v>
      </c>
      <c r="C552" s="6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6"/>
      <c r="T552" s="13"/>
      <c r="U552" s="13"/>
      <c r="V552" s="13"/>
    </row>
    <row r="553" spans="1:24" x14ac:dyDescent="0.2">
      <c r="A553" s="13"/>
      <c r="B553" s="6" t="s">
        <v>168</v>
      </c>
      <c r="C553" s="6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6"/>
      <c r="T553" s="13"/>
      <c r="U553" s="13"/>
      <c r="V553" s="13"/>
    </row>
    <row r="554" spans="1:24" x14ac:dyDescent="0.2">
      <c r="A554" s="13"/>
      <c r="B554" s="6" t="s">
        <v>169</v>
      </c>
      <c r="C554" s="6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6"/>
      <c r="T554" s="13"/>
      <c r="U554" s="13"/>
      <c r="V554" s="13"/>
    </row>
    <row r="556" spans="1:24" ht="12" x14ac:dyDescent="0.2">
      <c r="B556" s="3" t="s">
        <v>10</v>
      </c>
    </row>
    <row r="557" spans="1:24" x14ac:dyDescent="0.2">
      <c r="B557" s="1" t="s">
        <v>9</v>
      </c>
    </row>
    <row r="558" spans="1:24" x14ac:dyDescent="0.2">
      <c r="B558" s="1" t="s">
        <v>8</v>
      </c>
    </row>
    <row r="559" spans="1:24" x14ac:dyDescent="0.2">
      <c r="B559" s="1" t="s">
        <v>7</v>
      </c>
    </row>
    <row r="560" spans="1:24" x14ac:dyDescent="0.2">
      <c r="B560" s="1" t="s">
        <v>6</v>
      </c>
    </row>
    <row r="561" spans="2:3" x14ac:dyDescent="0.2">
      <c r="B561" s="1" t="s">
        <v>5</v>
      </c>
    </row>
    <row r="562" spans="2:3" x14ac:dyDescent="0.2">
      <c r="B562" s="1" t="s">
        <v>4</v>
      </c>
    </row>
    <row r="563" spans="2:3" x14ac:dyDescent="0.2">
      <c r="B563" s="1" t="s">
        <v>3</v>
      </c>
    </row>
    <row r="564" spans="2:3" x14ac:dyDescent="0.2">
      <c r="B564" s="1" t="s">
        <v>2</v>
      </c>
    </row>
    <row r="565" spans="2:3" x14ac:dyDescent="0.2">
      <c r="C565" s="2" t="s">
        <v>1</v>
      </c>
    </row>
    <row r="566" spans="2:3" x14ac:dyDescent="0.2">
      <c r="C566" s="2" t="s">
        <v>0</v>
      </c>
    </row>
  </sheetData>
  <mergeCells count="25">
    <mergeCell ref="M4:M8"/>
    <mergeCell ref="E6:E8"/>
    <mergeCell ref="F6:F8"/>
    <mergeCell ref="G6:G8"/>
    <mergeCell ref="H6:H8"/>
    <mergeCell ref="R6:R8"/>
    <mergeCell ref="S2:U2"/>
    <mergeCell ref="A4:A8"/>
    <mergeCell ref="B4:C8"/>
    <mergeCell ref="D4:D8"/>
    <mergeCell ref="E4:H5"/>
    <mergeCell ref="I4:I8"/>
    <mergeCell ref="J4:J8"/>
    <mergeCell ref="K4:K8"/>
    <mergeCell ref="L4:L8"/>
    <mergeCell ref="V4:V8"/>
    <mergeCell ref="N5:N8"/>
    <mergeCell ref="O5:O8"/>
    <mergeCell ref="P5:P8"/>
    <mergeCell ref="T6:T8"/>
    <mergeCell ref="S6:S8"/>
    <mergeCell ref="N4:P4"/>
    <mergeCell ref="Q4:Q8"/>
    <mergeCell ref="R4:T5"/>
    <mergeCell ref="U4:U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tToHeight="0" orientation="landscape" horizontalDpi="400" verticalDpi="400" r:id="rId1"/>
  <headerFooter alignWithMargins="0">
    <oddHeader>&amp;R様式3-2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3-2</vt:lpstr>
      <vt:lpstr>'3-2'!Print_Area</vt:lpstr>
      <vt:lpstr>'3-2'!Print_Titles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西元 崇人</dc:creator>
  <cp:lastModifiedBy>　</cp:lastModifiedBy>
  <dcterms:created xsi:type="dcterms:W3CDTF">2024-05-01T02:12:09Z</dcterms:created>
  <dcterms:modified xsi:type="dcterms:W3CDTF">2024-05-01T02:13:35Z</dcterms:modified>
</cp:coreProperties>
</file>