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2月\HINO-20241121172639\"/>
    </mc:Choice>
  </mc:AlternateContent>
  <xr:revisionPtr revIDLastSave="0" documentId="8_{B0ED657D-7594-4A2F-BEE3-AFD1B4F638E1}" xr6:coauthVersionLast="47" xr6:coauthVersionMax="47" xr10:uidLastSave="{00000000-0000-0000-0000-000000000000}"/>
  <bookViews>
    <workbookView xWindow="-3390" yWindow="-16320" windowWidth="29040" windowHeight="15720" xr2:uid="{7407E0A9-4B37-4F18-A953-030F686BC4D4}"/>
  </bookViews>
  <sheets>
    <sheet name="3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PRJ別負荷予測" localSheetId="0" hidden="1">#REF!</definedName>
    <definedName name="__123Graph_APRJ別負荷予測" hidden="1">#REF!</definedName>
    <definedName name="__123Graph_Aλ" localSheetId="0" hidden="1">[2]諸元まとめ!#REF!</definedName>
    <definedName name="__123Graph_Aλ" hidden="1">[2]諸元まとめ!#REF!</definedName>
    <definedName name="__123Graph_A燃費" localSheetId="0" hidden="1">[2]諸元まとめ!#REF!</definedName>
    <definedName name="__123Graph_A燃費" hidden="1">[2]諸元まとめ!#REF!</definedName>
    <definedName name="__123Graph_BPRJ別負荷予測" localSheetId="0" hidden="1">#REF!</definedName>
    <definedName name="__123Graph_BPRJ別負荷予測" hidden="1">#REF!</definedName>
    <definedName name="__123Graph_CPRJ別負荷予測" localSheetId="0" hidden="1">#REF!</definedName>
    <definedName name="__123Graph_CPRJ別負荷予測" hidden="1">#REF!</definedName>
    <definedName name="__123Graph_Cﾎﾞｱ×ｽﾄﾛｰｸ" localSheetId="0" hidden="1">[2]諸元まとめ!#REF!</definedName>
    <definedName name="__123Graph_Cﾎﾞｱ×ｽﾄﾛｰｸ" hidden="1">[2]諸元まとめ!#REF!</definedName>
    <definedName name="__123Graph_DPRJ別負荷予測" localSheetId="0" hidden="1">#REF!</definedName>
    <definedName name="__123Graph_DPRJ別負荷予測" hidden="1">#REF!</definedName>
    <definedName name="__123Graph_E" localSheetId="0" hidden="1">[2]諸元まとめ!#REF!</definedName>
    <definedName name="__123Graph_E" hidden="1">[2]諸元まとめ!#REF!</definedName>
    <definedName name="__123Graph_EPMEﾄﾙｸ" localSheetId="0" hidden="1">[2]諸元まとめ!#REF!</definedName>
    <definedName name="__123Graph_EPMEﾄﾙｸ" hidden="1">[2]諸元まとめ!#REF!</definedName>
    <definedName name="__123Graph_EPME出力" localSheetId="0" hidden="1">[2]諸元まとめ!#REF!</definedName>
    <definedName name="__123Graph_EPME出力" hidden="1">[2]諸元まとめ!#REF!</definedName>
    <definedName name="__123Graph_EPRJ別負荷予測" localSheetId="0" hidden="1">#REF!</definedName>
    <definedName name="__123Graph_EPRJ別負荷予測" hidden="1">#REF!</definedName>
    <definedName name="__123Graph_Eλ" localSheetId="0" hidden="1">[2]諸元まとめ!#REF!</definedName>
    <definedName name="__123Graph_Eλ" hidden="1">[2]諸元まとめ!#REF!</definedName>
    <definedName name="__123Graph_EｸﾗﾝｸJP径" localSheetId="0" hidden="1">[2]諸元まとめ!#REF!</definedName>
    <definedName name="__123Graph_EｸﾗﾝｸJP径" hidden="1">[2]諸元まとめ!#REF!</definedName>
    <definedName name="__123Graph_EトルクTI" localSheetId="0" hidden="1">[2]諸元まとめ!#REF!</definedName>
    <definedName name="__123Graph_EトルクTI" hidden="1">[2]諸元まとめ!#REF!</definedName>
    <definedName name="__123Graph_Eﾋﾟｽﾄﾝｽﾋﾟｰﾄﾞ" localSheetId="0" hidden="1">[2]諸元まとめ!#REF!</definedName>
    <definedName name="__123Graph_Eﾋﾟｽﾄﾝｽﾋﾟｰﾄﾞ" hidden="1">[2]諸元まとめ!#REF!</definedName>
    <definedName name="__123Graph_Eﾎﾞｱ×ｽﾄﾛｰｸ" hidden="1">[2]諸元まとめ!#REF!</definedName>
    <definedName name="__123Graph_E出力TI" hidden="1">[2]諸元まとめ!#REF!</definedName>
    <definedName name="__123Graph_E燃費" hidden="1">[2]諸元まとめ!#REF!</definedName>
    <definedName name="__123Graph_F" hidden="1">[2]諸元まとめ!#REF!</definedName>
    <definedName name="__123Graph_FPMEﾄﾙｸ" hidden="1">[2]諸元まとめ!#REF!</definedName>
    <definedName name="__123Graph_FPME出力" hidden="1">[2]諸元まとめ!#REF!</definedName>
    <definedName name="__123Graph_FトルクTI" hidden="1">[2]諸元まとめ!#REF!</definedName>
    <definedName name="__123Graph_Fﾋﾟｽﾄﾝｽﾋﾟｰﾄﾞ" hidden="1">[2]諸元まとめ!#REF!</definedName>
    <definedName name="__123Graph_Fﾎﾞｱ×ｽﾄﾛｰｸ" hidden="1">[2]諸元まとめ!#REF!</definedName>
    <definedName name="__123Graph_F出力TI" hidden="1">[2]諸元まとめ!#REF!</definedName>
    <definedName name="__123Graph_XPRJ別負荷予測" localSheetId="0" hidden="1">#REF!</definedName>
    <definedName name="__123Graph_XPRJ別負荷予測" hidden="1">#REF!</definedName>
    <definedName name="_100__123Graph_Bｸﾞﾗﾌ_3" localSheetId="0" hidden="1">#REF!</definedName>
    <definedName name="_100__123Graph_Bｸﾞﾗﾌ_3" hidden="1">#REF!</definedName>
    <definedName name="_103__123Graph_Bｸﾞﾗﾌ_30" localSheetId="0" hidden="1">#REF!</definedName>
    <definedName name="_103__123Graph_Bｸﾞﾗﾌ_30" hidden="1">#REF!</definedName>
    <definedName name="_106__123Graph_Bｸﾞﾗﾌ_31" hidden="1">#REF!</definedName>
    <definedName name="_109__123Graph_Bｸﾞﾗﾌ_4" hidden="1">[3]バス!$C$6:$C$47</definedName>
    <definedName name="_112__123Graph_Bｸﾞﾗﾌ_5" hidden="1">[3]バス!$CY$20:$CY$46</definedName>
    <definedName name="_115__123Graph_Bｸﾞﾗﾌ_6" hidden="1">[3]バス!$DC$37:$EC$37</definedName>
    <definedName name="_118__123Graph_Bｸﾞﾗﾌ_7" localSheetId="0" hidden="1">#REF!</definedName>
    <definedName name="_118__123Graph_Bｸﾞﾗﾌ_7" hidden="1">#REF!</definedName>
    <definedName name="_12__123Graph_Aｸﾞﾗﾌ_12" localSheetId="0" hidden="1">#REF!</definedName>
    <definedName name="_12__123Graph_Aｸﾞﾗﾌ_12" hidden="1">#REF!</definedName>
    <definedName name="_121__123Graph_Bｸﾞﾗﾌ_8" localSheetId="0" hidden="1">#REF!</definedName>
    <definedName name="_121__123Graph_Bｸﾞﾗﾌ_8" hidden="1">#REF!</definedName>
    <definedName name="_123GRAGP" hidden="1">#REF!</definedName>
    <definedName name="_123GRAPH" hidden="1">[4]バス!$DC$38:$EC$38</definedName>
    <definedName name="_124__123Graph_Bｸﾞﾗﾌ_9" localSheetId="0" hidden="1">#REF!</definedName>
    <definedName name="_124__123Graph_Bｸﾞﾗﾌ_9" hidden="1">#REF!</definedName>
    <definedName name="_127__123Graph_Cｸﾞﾗﾌ_1" localSheetId="0" hidden="1">#REF!</definedName>
    <definedName name="_127__123Graph_Cｸﾞﾗﾌ_1" hidden="1">#REF!</definedName>
    <definedName name="_130__123Graph_Cｸﾞﾗﾌ_10" localSheetId="0" hidden="1">#REF!</definedName>
    <definedName name="_130__123Graph_Cｸﾞﾗﾌ_10" hidden="1">#REF!</definedName>
    <definedName name="_133__123Graph_Cｸﾞﾗﾌ_11" hidden="1">#REF!</definedName>
    <definedName name="_136__123Graph_Cｸﾞﾗﾌ_12" hidden="1">#REF!</definedName>
    <definedName name="_139__123Graph_Cｸﾞﾗﾌ_13" hidden="1">#REF!</definedName>
    <definedName name="_142__123Graph_Cｸﾞﾗﾌ_14" hidden="1">#REF!</definedName>
    <definedName name="_143__123Graph_Cｸﾞﾗﾌ_15" hidden="1">#REF!</definedName>
    <definedName name="_144__123Graph_Cｸﾞﾗﾌ_16" hidden="1">#REF!</definedName>
    <definedName name="_145__123Graph_Cｸﾞﾗﾌ_17" hidden="1">#REF!</definedName>
    <definedName name="_146__123Graph_Cｸﾞﾗﾌ_18" hidden="1">#REF!</definedName>
    <definedName name="_147__123Graph_Cｸﾞﾗﾌ_19" hidden="1">#REF!</definedName>
    <definedName name="_15__123Graph_Aｸﾞﾗﾌ_13" hidden="1">#REF!</definedName>
    <definedName name="_150__123Graph_Cｸﾞﾗﾌ_2" hidden="1">#REF!</definedName>
    <definedName name="_151__123Graph_Cｸﾞﾗﾌ_20" hidden="1">#REF!</definedName>
    <definedName name="_152__123Graph_Cｸﾞﾗﾌ_21" hidden="1">#REF!</definedName>
    <definedName name="_153__123Graph_Cｸﾞﾗﾌ_22" hidden="1">#REF!</definedName>
    <definedName name="_154__123Graph_Cｸﾞﾗﾌ_24" hidden="1">#REF!</definedName>
    <definedName name="_155__123Graph_Cｸﾞﾗﾌ_25" hidden="1">#REF!</definedName>
    <definedName name="_158__123Graph_Cｸﾞﾗﾌ_26" hidden="1">#REF!</definedName>
    <definedName name="_159__123Graph_Cｸﾞﾗﾌ_27" hidden="1">#REF!</definedName>
    <definedName name="_162__123Graph_Cｸﾞﾗﾌ_3" hidden="1">#REF!</definedName>
    <definedName name="_165__123Graph_Cｸﾞﾗﾌ_4" hidden="1">[3]バス!$C$66:$C$107</definedName>
    <definedName name="_168__123Graph_Cｸﾞﾗﾌ_5" hidden="1">[3]バス!$CZ$20:$CZ$46</definedName>
    <definedName name="_171__123Graph_Cｸﾞﾗﾌ_6" hidden="1">[3]バス!$DC$38:$EC$38</definedName>
    <definedName name="_174__123Graph_Cｸﾞﾗﾌ_7" localSheetId="0" hidden="1">#REF!</definedName>
    <definedName name="_174__123Graph_Cｸﾞﾗﾌ_7" hidden="1">#REF!</definedName>
    <definedName name="_177__123Graph_Cｸﾞﾗﾌ_8" localSheetId="0" hidden="1">#REF!</definedName>
    <definedName name="_177__123Graph_Cｸﾞﾗﾌ_8" hidden="1">#REF!</definedName>
    <definedName name="_18__123Graph_Aｸﾞﾗﾌ_14" localSheetId="0" hidden="1">#REF!</definedName>
    <definedName name="_18__123Graph_Aｸﾞﾗﾌ_14" hidden="1">#REF!</definedName>
    <definedName name="_180__123Graph_Cｸﾞﾗﾌ_9" hidden="1">#REF!</definedName>
    <definedName name="_185__123Graph_Cﾎﾞｱ_ｺﾝﾌﾟﾊｲﾄ" hidden="1">[2]諸元まとめ!#REF!</definedName>
    <definedName name="_188__123Graph_Dｸﾞﾗﾌ_1" localSheetId="0" hidden="1">#REF!</definedName>
    <definedName name="_188__123Graph_Dｸﾞﾗﾌ_1" hidden="1">#REF!</definedName>
    <definedName name="_19__123Graph_Aｸﾞﾗﾌ_15" localSheetId="0" hidden="1">#REF!</definedName>
    <definedName name="_19__123Graph_Aｸﾞﾗﾌ_15" hidden="1">#REF!</definedName>
    <definedName name="_191__123Graph_Dｸﾞﾗﾌ_10" localSheetId="0" hidden="1">#REF!</definedName>
    <definedName name="_191__123Graph_Dｸﾞﾗﾌ_10" hidden="1">#REF!</definedName>
    <definedName name="_194__123Graph_Dｸﾞﾗﾌ_11" hidden="1">#REF!</definedName>
    <definedName name="_197__123Graph_Dｸﾞﾗﾌ_12" hidden="1">#REF!</definedName>
    <definedName name="_20__123Graph_Aｸﾞﾗﾌ_16" hidden="1">#REF!</definedName>
    <definedName name="_200__123Graph_Dｸﾞﾗﾌ_13" hidden="1">#REF!</definedName>
    <definedName name="_203__123Graph_Dｸﾞﾗﾌ_14" hidden="1">#REF!</definedName>
    <definedName name="_204__123Graph_Dｸﾞﾗﾌ_15" hidden="1">#REF!</definedName>
    <definedName name="_205__123Graph_Dｸﾞﾗﾌ_16" hidden="1">#REF!</definedName>
    <definedName name="_206__123Graph_Dｸﾞﾗﾌ_17" hidden="1">#REF!</definedName>
    <definedName name="_207__123Graph_Dｸﾞﾗﾌ_18" hidden="1">#REF!</definedName>
    <definedName name="_208__123Graph_Dｸﾞﾗﾌ_19" hidden="1">#REF!</definedName>
    <definedName name="_21__123Graph_Aｸﾞﾗﾌ_17" hidden="1">#REF!</definedName>
    <definedName name="_211__123Graph_Dｸﾞﾗﾌ_2" hidden="1">#REF!</definedName>
    <definedName name="_212__123Graph_Dｸﾞﾗﾌ_20" hidden="1">#REF!</definedName>
    <definedName name="_213__123Graph_Dｸﾞﾗﾌ_21" hidden="1">#REF!</definedName>
    <definedName name="_214__123Graph_Dｸﾞﾗﾌ_22" hidden="1">#REF!</definedName>
    <definedName name="_215__123Graph_Dｸﾞﾗﾌ_24" hidden="1">#REF!</definedName>
    <definedName name="_216__123Graph_Dｸﾞﾗﾌ_25" hidden="1">#REF!</definedName>
    <definedName name="_219__123Graph_Dｸﾞﾗﾌ_26" hidden="1">#REF!</definedName>
    <definedName name="_22__123Graph_Aｸﾞﾗﾌ_18" hidden="1">#REF!</definedName>
    <definedName name="_220__123Graph_Dｸﾞﾗﾌ_27" hidden="1">#REF!</definedName>
    <definedName name="_223__123Graph_Dｸﾞﾗﾌ_3" hidden="1">#REF!</definedName>
    <definedName name="_226__123Graph_Dｸﾞﾗﾌ_4" hidden="1">[3]バス!$C$186:$C$227</definedName>
    <definedName name="_229__123Graph_Dｸﾞﾗﾌ_5" hidden="1">[3]バス!$DA$20:$DA$46</definedName>
    <definedName name="_23__123Graph_Aｸﾞﾗﾌ_19" localSheetId="0" hidden="1">#REF!</definedName>
    <definedName name="_23__123Graph_Aｸﾞﾗﾌ_19" hidden="1">#REF!</definedName>
    <definedName name="_230__123Graph_Dｸﾞﾗﾌ_6" localSheetId="0" hidden="1">#REF!</definedName>
    <definedName name="_230__123Graph_Dｸﾞﾗﾌ_6" hidden="1">#REF!</definedName>
    <definedName name="_233__123Graph_Dｸﾞﾗﾌ_7" localSheetId="0" hidden="1">#REF!</definedName>
    <definedName name="_233__123Graph_Dｸﾞﾗﾌ_7" hidden="1">#REF!</definedName>
    <definedName name="_234__123Graph_Dｸﾞﾗﾌ_8" hidden="1">#REF!</definedName>
    <definedName name="_237__123Graph_Dｸﾞﾗﾌ_9" hidden="1">#REF!</definedName>
    <definedName name="_240__123Graph_Eｸﾞﾗﾌ_1" hidden="1">#REF!</definedName>
    <definedName name="_243__123Graph_Eｸﾞﾗﾌ_10" hidden="1">#REF!</definedName>
    <definedName name="_246__123Graph_Eｸﾞﾗﾌ_11" hidden="1">#REF!</definedName>
    <definedName name="_249__123Graph_Eｸﾞﾗﾌ_12" hidden="1">#REF!</definedName>
    <definedName name="_252__123Graph_Eｸﾞﾗﾌ_13" localSheetId="0" hidden="1">#REF!</definedName>
    <definedName name="_252__123Graph_Eｸﾞﾗﾌ_13" hidden="1">#REF!</definedName>
    <definedName name="_255__123Graph_Eｸﾞﾗﾌ_14" hidden="1">#REF!</definedName>
    <definedName name="_256__123Graph_Eｸﾞﾗﾌ_15" hidden="1">#REF!</definedName>
    <definedName name="_257__123Graph_Eｸﾞﾗﾌ_16" hidden="1">#REF!</definedName>
    <definedName name="_258__123Graph_Eｸﾞﾗﾌ_17" hidden="1">#REF!</definedName>
    <definedName name="_259__123Graph_Eｸﾞﾗﾌ_18" hidden="1">#REF!</definedName>
    <definedName name="_26__123Graph_Aｸﾞﾗﾌ_2" hidden="1">#REF!</definedName>
    <definedName name="_260__123Graph_Eｸﾞﾗﾌ_19" hidden="1">#REF!</definedName>
    <definedName name="_263__123Graph_Eｸﾞﾗﾌ_2" localSheetId="0" hidden="1">#REF!</definedName>
    <definedName name="_263__123Graph_Eｸﾞﾗﾌ_2" hidden="1">#REF!</definedName>
    <definedName name="_264__123Graph_Eｸﾞﾗﾌ_20" hidden="1">#REF!</definedName>
    <definedName name="_265__123Graph_Eｸﾞﾗﾌ_21" hidden="1">#REF!</definedName>
    <definedName name="_266__123Graph_Eｸﾞﾗﾌ_22" hidden="1">#REF!</definedName>
    <definedName name="_267__123Graph_Eｸﾞﾗﾌ_24" hidden="1">#REF!</definedName>
    <definedName name="_268__123Graph_Eｸﾞﾗﾌ_25" hidden="1">#REF!</definedName>
    <definedName name="_27__123Graph_Aｸﾞﾗﾌ_20" hidden="1">#REF!</definedName>
    <definedName name="_271__123Graph_Eｸﾞﾗﾌ_26" hidden="1">#REF!</definedName>
    <definedName name="_272__123Graph_Eｸﾞﾗﾌ_27" hidden="1">#REF!</definedName>
    <definedName name="_275__123Graph_Eｸﾞﾗﾌ_3" hidden="1">#REF!</definedName>
    <definedName name="_278__123Graph_Eｸﾞﾗﾌ_4" hidden="1">#REF!</definedName>
    <definedName name="_28__123Graph_Aｸﾞﾗﾌ_21" hidden="1">#REF!</definedName>
    <definedName name="_281__123Graph_Eｸﾞﾗﾌ_5" hidden="1">#REF!</definedName>
    <definedName name="_284__123Graph_Eｸﾞﾗﾌ_6" hidden="1">#REF!</definedName>
    <definedName name="_287__123Graph_Eｸﾞﾗﾌ_7" hidden="1">#REF!</definedName>
    <definedName name="_288__123Graph_Eｸﾞﾗﾌ_8" hidden="1">#REF!</definedName>
    <definedName name="_29__123Graph_Aｸﾞﾗﾌ_22" hidden="1">#REF!</definedName>
    <definedName name="_291__123Graph_Eｸﾞﾗﾌ_9" hidden="1">#REF!</definedName>
    <definedName name="_296__123Graph_Eｽﾄﾛｰｸ_ｺﾝﾛｯﾄﾞ長" hidden="1">[2]諸元まとめ!#REF!</definedName>
    <definedName name="_3__123Graph_Aｸﾞﾗﾌ_1" localSheetId="0" hidden="1">#REF!</definedName>
    <definedName name="_3__123Graph_Aｸﾞﾗﾌ_1" hidden="1">#REF!</definedName>
    <definedName name="_30__123Graph_Aｸﾞﾗﾌ_24" localSheetId="0" hidden="1">#REF!</definedName>
    <definedName name="_30__123Graph_Aｸﾞﾗﾌ_24" hidden="1">#REF!</definedName>
    <definedName name="_301__123Graph_Eﾎﾞｱ_ｺﾝﾌﾟﾊｲﾄ" localSheetId="0" hidden="1">[2]諸元まとめ!#REF!</definedName>
    <definedName name="_301__123Graph_Eﾎﾞｱ_ｺﾝﾌﾟﾊｲﾄ" hidden="1">[2]諸元まとめ!#REF!</definedName>
    <definedName name="_304__123Graph_Fｸﾞﾗﾌ_1" localSheetId="0" hidden="1">#REF!</definedName>
    <definedName name="_304__123Graph_Fｸﾞﾗﾌ_1" hidden="1">#REF!</definedName>
    <definedName name="_307__123Graph_Fｸﾞﾗﾌ_10" localSheetId="0" hidden="1">#REF!</definedName>
    <definedName name="_307__123Graph_Fｸﾞﾗﾌ_10" hidden="1">#REF!</definedName>
    <definedName name="_31__123Graph_Aｸﾞﾗﾌ_25" localSheetId="0" hidden="1">#REF!</definedName>
    <definedName name="_31__123Graph_Aｸﾞﾗﾌ_25" hidden="1">#REF!</definedName>
    <definedName name="_310__123Graph_Fｸﾞﾗﾌ_11" hidden="1">#REF!</definedName>
    <definedName name="_313__123Graph_Fｸﾞﾗﾌ_12" hidden="1">#REF!</definedName>
    <definedName name="_316__123Graph_Fｸﾞﾗﾌ_13" hidden="1">#REF!</definedName>
    <definedName name="_319__123Graph_Fｸﾞﾗﾌ_14" hidden="1">#REF!</definedName>
    <definedName name="_320__123Graph_Fｸﾞﾗﾌ_15" hidden="1">#REF!</definedName>
    <definedName name="_321__123Graph_Fｸﾞﾗﾌ_16" hidden="1">#REF!</definedName>
    <definedName name="_322__123Graph_Fｸﾞﾗﾌ_17" hidden="1">#REF!</definedName>
    <definedName name="_323__123Graph_Fｸﾞﾗﾌ_18" hidden="1">#REF!</definedName>
    <definedName name="_324__123Graph_Fｸﾞﾗﾌ_19" hidden="1">#REF!</definedName>
    <definedName name="_327__123Graph_Fｸﾞﾗﾌ_2" hidden="1">#REF!</definedName>
    <definedName name="_328__123Graph_Fｸﾞﾗﾌ_20" hidden="1">#REF!</definedName>
    <definedName name="_329__123Graph_Fｸﾞﾗﾌ_21" hidden="1">#REF!</definedName>
    <definedName name="_330__123Graph_Fｸﾞﾗﾌ_22" hidden="1">#REF!</definedName>
    <definedName name="_331__123Graph_Fｸﾞﾗﾌ_24" hidden="1">#REF!</definedName>
    <definedName name="_332__123Graph_Fｸﾞﾗﾌ_25" hidden="1">#REF!</definedName>
    <definedName name="_335__123Graph_Fｸﾞﾗﾌ_26" hidden="1">#REF!</definedName>
    <definedName name="_336__123Graph_Fｸﾞﾗﾌ_27" hidden="1">#REF!</definedName>
    <definedName name="_339__123Graph_Fｸﾞﾗﾌ_3" hidden="1">#REF!</definedName>
    <definedName name="_34__123Graph_Aｸﾞﾗﾌ_26" hidden="1">#REF!</definedName>
    <definedName name="_342__123Graph_Fｸﾞﾗﾌ_4" hidden="1">#REF!</definedName>
    <definedName name="_345__123Graph_Fｸﾞﾗﾌ_5" hidden="1">#REF!</definedName>
    <definedName name="_346__123Graph_Fｸﾞﾗﾌ_6" hidden="1">#REF!</definedName>
    <definedName name="_347__123Graph_Fｸﾞﾗﾌ_7" hidden="1">#REF!</definedName>
    <definedName name="_348__123Graph_Fｸﾞﾗﾌ_8" hidden="1">#REF!</definedName>
    <definedName name="_35__123Graph_Aｸﾞﾗﾌ_27" hidden="1">#REF!</definedName>
    <definedName name="_351__123Graph_Fｸﾞﾗﾌ_9" hidden="1">#REF!</definedName>
    <definedName name="_356__123Graph_Fﾎﾞｱ_ｺﾝﾌﾟﾊｲﾄ" hidden="1">[2]諸元まとめ!#REF!</definedName>
    <definedName name="_359__123Graph_LBL_Aｸﾞﾗﾌ_7" localSheetId="0" hidden="1">#REF!</definedName>
    <definedName name="_359__123Graph_LBL_Aｸﾞﾗﾌ_7" hidden="1">#REF!</definedName>
    <definedName name="_362__123Graph_LBL_Aｸﾞﾗﾌ_8" localSheetId="0" hidden="1">#REF!</definedName>
    <definedName name="_362__123Graph_LBL_Aｸﾞﾗﾌ_8" hidden="1">#REF!</definedName>
    <definedName name="_365__123Graph_LBL_Bｸﾞﾗﾌ_7" localSheetId="0" hidden="1">#REF!</definedName>
    <definedName name="_365__123Graph_LBL_Bｸﾞﾗﾌ_7" hidden="1">#REF!</definedName>
    <definedName name="_368__123Graph_LBL_Bｸﾞﾗﾌ_8" hidden="1">#REF!</definedName>
    <definedName name="_371__123Graph_LBL_Cｸﾞﾗﾌ_3" hidden="1">#REF!</definedName>
    <definedName name="_374__123Graph_LBL_Cｸﾞﾗﾌ_7" hidden="1">#REF!</definedName>
    <definedName name="_377__123Graph_LBL_Cｸﾞﾗﾌ_8" hidden="1">#REF!</definedName>
    <definedName name="_38__123Graph_Aｸﾞﾗﾌ_3" hidden="1">#REF!</definedName>
    <definedName name="_380__123Graph_LBL_Dｸﾞﾗﾌ_3" hidden="1">#REF!</definedName>
    <definedName name="_383__123Graph_LBL_Dｸﾞﾗﾌ_7" hidden="1">#REF!</definedName>
    <definedName name="_386__123Graph_LBL_Eｸﾞﾗﾌ_3" hidden="1">#REF!</definedName>
    <definedName name="_389__123Graph_LBL_Eｸﾞﾗﾌ_7" hidden="1">#REF!</definedName>
    <definedName name="_392__123Graph_LBL_Fｸﾞﾗﾌ_3" hidden="1">#REF!</definedName>
    <definedName name="_395__123Graph_Xｸﾞﾗﾌ_1" hidden="1">#REF!</definedName>
    <definedName name="_396__123Graph_Xｸﾞﾗﾌ_10" hidden="1">#REF!</definedName>
    <definedName name="_397__123Graph_Xｸﾞﾗﾌ_11" hidden="1">#REF!</definedName>
    <definedName name="_400__123Graph_Xｸﾞﾗﾌ_12" hidden="1">#REF!</definedName>
    <definedName name="_403__123Graph_Xｸﾞﾗﾌ_13" hidden="1">#REF!</definedName>
    <definedName name="_406__123Graph_Xｸﾞﾗﾌ_14" hidden="1">#REF!</definedName>
    <definedName name="_407__123Graph_Xｸﾞﾗﾌ_15" hidden="1">#REF!</definedName>
    <definedName name="_408__123Graph_Xｸﾞﾗﾌ_16" hidden="1">#REF!</definedName>
    <definedName name="_409__123Graph_Xｸﾞﾗﾌ_17" hidden="1">#REF!</definedName>
    <definedName name="_41__123Graph_Aｸﾞﾗﾌ_30" hidden="1">#REF!</definedName>
    <definedName name="_410__123Graph_Xｸﾞﾗﾌ_18" hidden="1">#REF!</definedName>
    <definedName name="_411__123Graph_Xｸﾞﾗﾌ_19" hidden="1">#REF!</definedName>
    <definedName name="_414__123Graph_Xｸﾞﾗﾌ_2" hidden="1">#REF!</definedName>
    <definedName name="_415__123Graph_Xｸﾞﾗﾌ_20" hidden="1">#REF!</definedName>
    <definedName name="_416__123Graph_Xｸﾞﾗﾌ_21" hidden="1">#REF!</definedName>
    <definedName name="_417__123Graph_Xｸﾞﾗﾌ_22" hidden="1">#REF!</definedName>
    <definedName name="_418__123Graph_Xｸﾞﾗﾌ_24" hidden="1">#REF!</definedName>
    <definedName name="_419__123Graph_Xｸﾞﾗﾌ_25" hidden="1">#REF!</definedName>
    <definedName name="_422__123Graph_Xｸﾞﾗﾌ_26" hidden="1">#REF!</definedName>
    <definedName name="_423__123Graph_Xｸﾞﾗﾌ_27" hidden="1">#REF!</definedName>
    <definedName name="_426__123Graph_Xｸﾞﾗﾌ_3" hidden="1">#REF!</definedName>
    <definedName name="_429__123Graph_Xｸﾞﾗﾌ_31" hidden="1">#REF!</definedName>
    <definedName name="_430__123Graph_Xｸﾞﾗﾌ_4" hidden="1">#REF!</definedName>
    <definedName name="_433__123Graph_Xｸﾞﾗﾌ_5" hidden="1">[3]バス!$CX$20:$CX$46</definedName>
    <definedName name="_436__123Graph_Xｸﾞﾗﾌ_6" hidden="1">[3]バス!$DC$35:$EC$35</definedName>
    <definedName name="_437__123Graph_Xｸﾞﾗﾌ_7" localSheetId="0" hidden="1">#REF!</definedName>
    <definedName name="_437__123Graph_Xｸﾞﾗﾌ_7" hidden="1">#REF!</definedName>
    <definedName name="_44__123Graph_Aｸﾞﾗﾌ_31" localSheetId="0" hidden="1">#REF!</definedName>
    <definedName name="_44__123Graph_Aｸﾞﾗﾌ_31" hidden="1">#REF!</definedName>
    <definedName name="_440__123Graph_Xｸﾞﾗﾌ_8" localSheetId="0" hidden="1">#REF!</definedName>
    <definedName name="_440__123Graph_Xｸﾞﾗﾌ_8" hidden="1">#REF!</definedName>
    <definedName name="_443__123Graph_Xｸﾞﾗﾌ_9" hidden="1">#REF!</definedName>
    <definedName name="_47__123Graph_Aｸﾞﾗﾌ_4" hidden="1">#REF!</definedName>
    <definedName name="_50__123Graph_Aｸﾞﾗﾌ_5" hidden="1">#REF!</definedName>
    <definedName name="_53__123Graph_Aｸﾞﾗﾌ_6" hidden="1">[3]バス!$DC$36:$EC$36</definedName>
    <definedName name="_56__123Graph_Aｸﾞﾗﾌ_7" localSheetId="0" hidden="1">#REF!</definedName>
    <definedName name="_56__123Graph_Aｸﾞﾗﾌ_7" hidden="1">#REF!</definedName>
    <definedName name="_59__123Graph_Aｸﾞﾗﾌ_8" localSheetId="0" hidden="1">#REF!</definedName>
    <definedName name="_59__123Graph_Aｸﾞﾗﾌ_8" hidden="1">#REF!</definedName>
    <definedName name="_6__123Graph_Aｸﾞﾗﾌ_10" localSheetId="0" hidden="1">#REF!</definedName>
    <definedName name="_6__123Graph_Aｸﾞﾗﾌ_10" hidden="1">#REF!</definedName>
    <definedName name="_62__123Graph_Aｸﾞﾗﾌ_9" hidden="1">#REF!</definedName>
    <definedName name="_65__123Graph_Bｸﾞﾗﾌ_1" hidden="1">#REF!</definedName>
    <definedName name="_68__123Graph_Bｸﾞﾗﾌ_10" hidden="1">#REF!</definedName>
    <definedName name="_71__123Graph_Bｸﾞﾗﾌ_11" hidden="1">#REF!</definedName>
    <definedName name="_74__123Graph_Bｸﾞﾗﾌ_12" hidden="1">#REF!</definedName>
    <definedName name="_77__123Graph_Bｸﾞﾗﾌ_13" hidden="1">#REF!</definedName>
    <definedName name="_80__123Graph_Bｸﾞﾗﾌ_14" hidden="1">#REF!</definedName>
    <definedName name="_81__123Graph_Bｸﾞﾗﾌ_15" hidden="1">#REF!</definedName>
    <definedName name="_82__123Graph_Bｸﾞﾗﾌ_16" hidden="1">#REF!</definedName>
    <definedName name="_83__123Graph_Bｸﾞﾗﾌ_17" hidden="1">#REF!</definedName>
    <definedName name="_84__123Graph_Bｸﾞﾗﾌ_18" hidden="1">#REF!</definedName>
    <definedName name="_85__123Graph_Bｸﾞﾗﾌ_19" hidden="1">#REF!</definedName>
    <definedName name="_88__123Graph_Bｸﾞﾗﾌ_2" hidden="1">#REF!</definedName>
    <definedName name="_89__123Graph_Bｸﾞﾗﾌ_20" hidden="1">#REF!</definedName>
    <definedName name="_9__123Graph_Aｸﾞﾗﾌ_11" hidden="1">#REF!</definedName>
    <definedName name="_90__123Graph_Bｸﾞﾗﾌ_21" hidden="1">#REF!</definedName>
    <definedName name="_91__123Graph_Bｸﾞﾗﾌ_22" hidden="1">#REF!</definedName>
    <definedName name="_92__123Graph_Bｸﾞﾗﾌ_24" hidden="1">#REF!</definedName>
    <definedName name="_93__123Graph_Bｸﾞﾗﾌ_25" hidden="1">#REF!</definedName>
    <definedName name="_96__123Graph_Bｸﾞﾗﾌ_26" hidden="1">#REF!</definedName>
    <definedName name="_97__123Graph_Bｸﾞﾗﾌ_27" hidden="1">#REF!</definedName>
    <definedName name="_Fill" hidden="1">#REF!</definedName>
    <definedName name="_xlnm._FilterDatabase" localSheetId="0" hidden="1">'3-2'!$A$8:$AA$573</definedName>
    <definedName name="_Key1" localSheetId="0" hidden="1">#REF!</definedName>
    <definedName name="_Key1" hidden="1">#REF!</definedName>
    <definedName name="_Key2" hidden="1">[5]仕入住原!$B$501</definedName>
    <definedName name="_Order1" hidden="1">255</definedName>
    <definedName name="_Order2" hidden="1">255</definedName>
    <definedName name="_Parse_In" hidden="1">'[6]bs is'!$B$116:$B$165</definedName>
    <definedName name="_Parse_Out" hidden="1">'[6]bs is'!$V$122:$AA$171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hidden="1">#REF!</definedName>
    <definedName name="FF" hidden="1">#REF!</definedName>
    <definedName name="ｇｄさ" hidden="1">#REF!</definedName>
    <definedName name="GURAHU7" hidden="1">[7]バス!$DA$20:$DA$46</definedName>
    <definedName name="ｇｗｇ" localSheetId="0" hidden="1">#REF!</definedName>
    <definedName name="ｇｗｇ" hidden="1">#REF!</definedName>
    <definedName name="Module1.社内配布用印刷" localSheetId="0">[8]!Module1.社内配布用印刷</definedName>
    <definedName name="Module1.社内配布用印刷">[8]!Module1.社内配布用印刷</definedName>
    <definedName name="Module1.提出用印刷" localSheetId="0">[8]!Module1.提出用印刷</definedName>
    <definedName name="Module1.提出用印刷">[8]!Module1.提出用印刷</definedName>
    <definedName name="_xlnm.Print_Area" localSheetId="0">'3-2'!$A$2:$V$579</definedName>
    <definedName name="_xlnm.Print_Titles" localSheetId="0">'3-2'!$2:$8</definedName>
    <definedName name="_xlnm.Print_Titles">[9]乗用・ＲＶ車!$1:$7</definedName>
    <definedName name="グラフ" localSheetId="0" hidden="1">#REF!</definedName>
    <definedName name="グラフ" hidden="1">#REF!</definedName>
    <definedName name="グラフ2" hidden="1">[7]バス!$CY$20:$CY$46</definedName>
    <definedName name="グラフ3" localSheetId="0" hidden="1">#REF!</definedName>
    <definedName name="グラフ3" hidden="1">#REF!</definedName>
    <definedName name="ぐらふ３" localSheetId="0" hidden="1">#REF!</definedName>
    <definedName name="ぐらふ３" hidden="1">#REF!</definedName>
    <definedName name="グラフ4" hidden="1">[7]バス!$C$66:$C$107</definedName>
    <definedName name="グラフ６" hidden="1">[7]バス!$DC$38:$EC$38</definedName>
    <definedName name="ぐらふ６" hidden="1">[7]バス!$DC$35:$EC$35</definedName>
    <definedName name="けＹ" localSheetId="0" hidden="1">#REF!</definedName>
    <definedName name="けＹ" hidden="1">#REF!</definedName>
    <definedName name="そＲＴ" localSheetId="0" hidden="1">#REF!</definedName>
    <definedName name="そＲＴ" hidden="1">#REF!</definedName>
    <definedName name="た" localSheetId="0" hidden="1">#REF!</definedName>
    <definedName name="た" hidden="1">#REF!</definedName>
    <definedName name="だ" hidden="1">#REF!</definedName>
    <definedName name="っｄ">[10]!社内配布用印刷</definedName>
    <definedName name="ふぁ" localSheetId="0" hidden="1">#REF!</definedName>
    <definedName name="ふぁ" hidden="1">#REF!</definedName>
    <definedName name="へあ" localSheetId="0" hidden="1">#REF!</definedName>
    <definedName name="へあ" hidden="1">#REF!</definedName>
    <definedName name="社内配布用印刷" localSheetId="0">[10]!社内配布用印刷</definedName>
    <definedName name="社内配布用印刷">[10]!社内配布用印刷</definedName>
    <definedName name="乗用115_以上" localSheetId="0">#REF!</definedName>
    <definedName name="乗用115_以上">#REF!</definedName>
    <definedName name="新型構変選択" localSheetId="0">[8]!新型構変選択</definedName>
    <definedName name="新型構変選択">[8]!新型構変選択</definedName>
    <definedName name="製作者選択" localSheetId="0">[8]!製作者選択</definedName>
    <definedName name="製作者選択">[8]!製作者選択</definedName>
    <definedName name="提出用印刷" localSheetId="0">[10]!提出用印刷</definedName>
    <definedName name="提出用印刷">[10]!提出用印刷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73" i="1" l="1"/>
  <c r="V573" i="1"/>
  <c r="O573" i="1"/>
  <c r="X572" i="1"/>
  <c r="V572" i="1"/>
  <c r="O572" i="1"/>
  <c r="X571" i="1"/>
  <c r="V571" i="1"/>
  <c r="O571" i="1"/>
  <c r="X570" i="1"/>
  <c r="V570" i="1"/>
  <c r="O570" i="1"/>
  <c r="X569" i="1"/>
  <c r="V569" i="1" s="1"/>
  <c r="O569" i="1"/>
  <c r="X568" i="1"/>
  <c r="V568" i="1" s="1"/>
  <c r="O568" i="1"/>
  <c r="X567" i="1"/>
  <c r="V567" i="1" s="1"/>
  <c r="O567" i="1"/>
  <c r="X566" i="1"/>
  <c r="V566" i="1"/>
  <c r="O566" i="1"/>
  <c r="X565" i="1"/>
  <c r="V565" i="1"/>
  <c r="O565" i="1"/>
  <c r="X564" i="1"/>
  <c r="V564" i="1" s="1"/>
  <c r="O564" i="1"/>
  <c r="X563" i="1"/>
  <c r="V563" i="1"/>
  <c r="O563" i="1"/>
  <c r="X562" i="1"/>
  <c r="V562" i="1"/>
  <c r="O562" i="1"/>
  <c r="X561" i="1"/>
  <c r="V561" i="1" s="1"/>
  <c r="O561" i="1"/>
  <c r="X560" i="1"/>
  <c r="V560" i="1" s="1"/>
  <c r="O560" i="1"/>
  <c r="X559" i="1"/>
  <c r="V559" i="1" s="1"/>
  <c r="O559" i="1"/>
  <c r="X558" i="1"/>
  <c r="V558" i="1"/>
  <c r="O558" i="1"/>
  <c r="X557" i="1"/>
  <c r="V557" i="1"/>
  <c r="O557" i="1"/>
  <c r="X556" i="1"/>
  <c r="V556" i="1" s="1"/>
  <c r="O556" i="1"/>
  <c r="X555" i="1"/>
  <c r="V555" i="1"/>
  <c r="O555" i="1"/>
  <c r="X554" i="1"/>
  <c r="V554" i="1"/>
  <c r="O554" i="1"/>
  <c r="X553" i="1"/>
  <c r="V553" i="1" s="1"/>
  <c r="O553" i="1"/>
  <c r="X552" i="1"/>
  <c r="V552" i="1" s="1"/>
  <c r="O552" i="1"/>
  <c r="X551" i="1"/>
  <c r="V551" i="1" s="1"/>
  <c r="O551" i="1"/>
  <c r="X550" i="1"/>
  <c r="V550" i="1"/>
  <c r="O550" i="1"/>
  <c r="X549" i="1"/>
  <c r="V549" i="1"/>
  <c r="O549" i="1"/>
  <c r="X548" i="1"/>
  <c r="V548" i="1" s="1"/>
  <c r="O548" i="1"/>
  <c r="X547" i="1"/>
  <c r="V547" i="1"/>
  <c r="O547" i="1"/>
  <c r="X546" i="1"/>
  <c r="V546" i="1"/>
  <c r="O546" i="1"/>
  <c r="X545" i="1"/>
  <c r="V545" i="1" s="1"/>
  <c r="O545" i="1"/>
  <c r="X544" i="1"/>
  <c r="V544" i="1" s="1"/>
  <c r="O544" i="1"/>
  <c r="X543" i="1"/>
  <c r="V543" i="1" s="1"/>
  <c r="O543" i="1"/>
  <c r="X542" i="1"/>
  <c r="V542" i="1"/>
  <c r="O542" i="1"/>
  <c r="X541" i="1"/>
  <c r="V541" i="1"/>
  <c r="O541" i="1"/>
  <c r="X540" i="1"/>
  <c r="V540" i="1" s="1"/>
  <c r="O540" i="1"/>
  <c r="X539" i="1"/>
  <c r="V539" i="1"/>
  <c r="O539" i="1"/>
  <c r="X538" i="1"/>
  <c r="V538" i="1"/>
  <c r="O538" i="1"/>
  <c r="X537" i="1"/>
  <c r="V537" i="1" s="1"/>
  <c r="O537" i="1"/>
  <c r="X536" i="1"/>
  <c r="V536" i="1" s="1"/>
  <c r="O536" i="1"/>
  <c r="X535" i="1"/>
  <c r="V535" i="1" s="1"/>
  <c r="O535" i="1"/>
  <c r="X534" i="1"/>
  <c r="V534" i="1"/>
  <c r="O534" i="1"/>
  <c r="X533" i="1"/>
  <c r="V533" i="1"/>
  <c r="O533" i="1"/>
  <c r="X532" i="1"/>
  <c r="V532" i="1" s="1"/>
  <c r="O532" i="1"/>
  <c r="X531" i="1"/>
  <c r="V531" i="1"/>
  <c r="O531" i="1"/>
  <c r="X530" i="1"/>
  <c r="V530" i="1"/>
  <c r="O530" i="1"/>
  <c r="X529" i="1"/>
  <c r="V529" i="1" s="1"/>
  <c r="O529" i="1"/>
  <c r="X528" i="1"/>
  <c r="V528" i="1" s="1"/>
  <c r="O528" i="1"/>
  <c r="X527" i="1"/>
  <c r="V527" i="1" s="1"/>
  <c r="O527" i="1"/>
  <c r="X526" i="1"/>
  <c r="V526" i="1"/>
  <c r="O526" i="1"/>
  <c r="X525" i="1"/>
  <c r="V525" i="1"/>
  <c r="O525" i="1"/>
  <c r="X524" i="1"/>
  <c r="V524" i="1" s="1"/>
  <c r="O524" i="1"/>
  <c r="X523" i="1"/>
  <c r="V523" i="1"/>
  <c r="O523" i="1"/>
  <c r="X522" i="1"/>
  <c r="V522" i="1"/>
  <c r="O522" i="1"/>
  <c r="X521" i="1"/>
  <c r="V521" i="1" s="1"/>
  <c r="O521" i="1"/>
  <c r="X520" i="1"/>
  <c r="V520" i="1" s="1"/>
  <c r="O520" i="1"/>
  <c r="X519" i="1"/>
  <c r="V519" i="1" s="1"/>
  <c r="O519" i="1"/>
  <c r="X518" i="1"/>
  <c r="V518" i="1"/>
  <c r="O518" i="1"/>
  <c r="X517" i="1"/>
  <c r="V517" i="1"/>
  <c r="O517" i="1"/>
  <c r="X516" i="1"/>
  <c r="V516" i="1" s="1"/>
  <c r="O516" i="1"/>
  <c r="X515" i="1"/>
  <c r="V515" i="1"/>
  <c r="O515" i="1"/>
  <c r="X514" i="1"/>
  <c r="V514" i="1"/>
  <c r="O514" i="1"/>
  <c r="X513" i="1"/>
  <c r="V513" i="1" s="1"/>
  <c r="O513" i="1"/>
  <c r="X512" i="1"/>
  <c r="V512" i="1" s="1"/>
  <c r="O512" i="1"/>
  <c r="X511" i="1"/>
  <c r="V511" i="1" s="1"/>
  <c r="O511" i="1"/>
  <c r="X510" i="1"/>
  <c r="V510" i="1"/>
  <c r="O510" i="1"/>
  <c r="X509" i="1"/>
  <c r="V509" i="1"/>
  <c r="O509" i="1"/>
  <c r="X508" i="1"/>
  <c r="V508" i="1" s="1"/>
  <c r="O508" i="1"/>
  <c r="X507" i="1"/>
  <c r="V507" i="1"/>
  <c r="O507" i="1"/>
  <c r="X506" i="1"/>
  <c r="V506" i="1"/>
  <c r="O506" i="1"/>
  <c r="X505" i="1"/>
  <c r="V505" i="1" s="1"/>
  <c r="O505" i="1"/>
  <c r="X504" i="1"/>
  <c r="V504" i="1" s="1"/>
  <c r="O504" i="1"/>
  <c r="X503" i="1"/>
  <c r="V503" i="1" s="1"/>
  <c r="O503" i="1"/>
  <c r="X502" i="1"/>
  <c r="V502" i="1"/>
  <c r="O502" i="1"/>
  <c r="X501" i="1"/>
  <c r="V501" i="1"/>
  <c r="O501" i="1"/>
  <c r="X500" i="1"/>
  <c r="V500" i="1" s="1"/>
  <c r="O500" i="1"/>
  <c r="X499" i="1"/>
  <c r="V499" i="1"/>
  <c r="O499" i="1"/>
  <c r="X498" i="1"/>
  <c r="V498" i="1"/>
  <c r="O498" i="1"/>
  <c r="X497" i="1"/>
  <c r="V497" i="1" s="1"/>
  <c r="O497" i="1"/>
  <c r="X496" i="1"/>
  <c r="V496" i="1" s="1"/>
  <c r="O496" i="1"/>
  <c r="X495" i="1"/>
  <c r="V495" i="1" s="1"/>
  <c r="O495" i="1"/>
  <c r="X494" i="1"/>
  <c r="V494" i="1"/>
  <c r="O494" i="1"/>
  <c r="X493" i="1"/>
  <c r="V493" i="1"/>
  <c r="O493" i="1"/>
  <c r="X492" i="1"/>
  <c r="V492" i="1" s="1"/>
  <c r="O492" i="1"/>
  <c r="X491" i="1"/>
  <c r="V491" i="1"/>
  <c r="O491" i="1"/>
  <c r="X490" i="1"/>
  <c r="V490" i="1"/>
  <c r="O490" i="1"/>
  <c r="X489" i="1"/>
  <c r="V489" i="1" s="1"/>
  <c r="O489" i="1"/>
  <c r="X488" i="1"/>
  <c r="V488" i="1" s="1"/>
  <c r="O488" i="1"/>
  <c r="X487" i="1"/>
  <c r="V487" i="1" s="1"/>
  <c r="O487" i="1"/>
  <c r="X486" i="1"/>
  <c r="V486" i="1"/>
  <c r="O486" i="1"/>
  <c r="X485" i="1"/>
  <c r="V485" i="1"/>
  <c r="O485" i="1"/>
  <c r="X484" i="1"/>
  <c r="V484" i="1" s="1"/>
  <c r="O484" i="1"/>
  <c r="X483" i="1"/>
  <c r="V483" i="1"/>
  <c r="O483" i="1"/>
  <c r="X482" i="1"/>
  <c r="V482" i="1"/>
  <c r="O482" i="1"/>
  <c r="X481" i="1"/>
  <c r="V481" i="1" s="1"/>
  <c r="O481" i="1"/>
  <c r="X480" i="1"/>
  <c r="V480" i="1" s="1"/>
  <c r="O480" i="1"/>
  <c r="X479" i="1"/>
  <c r="V479" i="1" s="1"/>
  <c r="O479" i="1"/>
  <c r="X478" i="1"/>
  <c r="V478" i="1"/>
  <c r="O478" i="1"/>
  <c r="X477" i="1"/>
  <c r="V477" i="1"/>
  <c r="O477" i="1"/>
  <c r="X476" i="1"/>
  <c r="V476" i="1" s="1"/>
  <c r="O476" i="1"/>
  <c r="X475" i="1"/>
  <c r="V475" i="1"/>
  <c r="O475" i="1"/>
  <c r="X474" i="1"/>
  <c r="V474" i="1"/>
  <c r="O474" i="1"/>
  <c r="X473" i="1"/>
  <c r="V473" i="1" s="1"/>
  <c r="O473" i="1"/>
  <c r="X472" i="1"/>
  <c r="V472" i="1" s="1"/>
  <c r="O472" i="1"/>
  <c r="X471" i="1"/>
  <c r="V471" i="1" s="1"/>
  <c r="O471" i="1"/>
  <c r="X470" i="1"/>
  <c r="V470" i="1"/>
  <c r="O470" i="1"/>
  <c r="X469" i="1"/>
  <c r="V469" i="1"/>
  <c r="O469" i="1"/>
  <c r="X468" i="1"/>
  <c r="V468" i="1" s="1"/>
  <c r="O468" i="1"/>
  <c r="X467" i="1"/>
  <c r="V467" i="1"/>
  <c r="O467" i="1"/>
  <c r="X466" i="1"/>
  <c r="V466" i="1"/>
  <c r="O466" i="1"/>
  <c r="X465" i="1"/>
  <c r="V465" i="1" s="1"/>
  <c r="O465" i="1"/>
  <c r="X464" i="1"/>
  <c r="V464" i="1" s="1"/>
  <c r="O464" i="1"/>
  <c r="X463" i="1"/>
  <c r="V463" i="1" s="1"/>
  <c r="O463" i="1"/>
  <c r="X462" i="1"/>
  <c r="V462" i="1"/>
  <c r="O462" i="1"/>
  <c r="X461" i="1"/>
  <c r="V461" i="1"/>
  <c r="O461" i="1"/>
  <c r="X460" i="1"/>
  <c r="V460" i="1" s="1"/>
  <c r="O460" i="1"/>
  <c r="X459" i="1"/>
  <c r="V459" i="1"/>
  <c r="O459" i="1"/>
  <c r="X458" i="1"/>
  <c r="V458" i="1"/>
  <c r="O458" i="1"/>
  <c r="X457" i="1"/>
  <c r="V457" i="1" s="1"/>
  <c r="O457" i="1"/>
  <c r="X456" i="1"/>
  <c r="V456" i="1" s="1"/>
  <c r="O456" i="1"/>
  <c r="X455" i="1"/>
  <c r="V455" i="1" s="1"/>
  <c r="O455" i="1"/>
  <c r="X454" i="1"/>
  <c r="V454" i="1"/>
  <c r="O454" i="1"/>
  <c r="X453" i="1"/>
  <c r="V453" i="1"/>
  <c r="O453" i="1"/>
  <c r="X452" i="1"/>
  <c r="V452" i="1" s="1"/>
  <c r="O452" i="1"/>
  <c r="X451" i="1"/>
  <c r="V451" i="1"/>
  <c r="O451" i="1"/>
  <c r="X450" i="1"/>
  <c r="V450" i="1"/>
  <c r="O450" i="1"/>
  <c r="X449" i="1"/>
  <c r="V449" i="1" s="1"/>
  <c r="O449" i="1"/>
  <c r="X448" i="1"/>
  <c r="V448" i="1" s="1"/>
  <c r="O448" i="1"/>
  <c r="X447" i="1"/>
  <c r="V447" i="1"/>
  <c r="O447" i="1"/>
  <c r="X446" i="1"/>
  <c r="V446" i="1"/>
  <c r="O446" i="1"/>
  <c r="X445" i="1"/>
  <c r="V445" i="1"/>
  <c r="O445" i="1"/>
  <c r="X444" i="1"/>
  <c r="V444" i="1" s="1"/>
  <c r="O444" i="1"/>
  <c r="X443" i="1"/>
  <c r="V443" i="1"/>
  <c r="O443" i="1"/>
  <c r="X442" i="1"/>
  <c r="V442" i="1"/>
  <c r="O442" i="1"/>
  <c r="X441" i="1"/>
  <c r="V441" i="1" s="1"/>
  <c r="O441" i="1"/>
  <c r="X440" i="1"/>
  <c r="V440" i="1" s="1"/>
  <c r="O440" i="1"/>
  <c r="X439" i="1"/>
  <c r="V439" i="1"/>
  <c r="O439" i="1"/>
  <c r="X438" i="1"/>
  <c r="V438" i="1"/>
  <c r="O438" i="1"/>
  <c r="X437" i="1"/>
  <c r="V437" i="1"/>
  <c r="O437" i="1"/>
  <c r="X436" i="1"/>
  <c r="V436" i="1" s="1"/>
  <c r="O436" i="1"/>
  <c r="X435" i="1"/>
  <c r="V435" i="1"/>
  <c r="O435" i="1"/>
  <c r="X434" i="1"/>
  <c r="V434" i="1"/>
  <c r="O434" i="1"/>
  <c r="X433" i="1"/>
  <c r="V433" i="1" s="1"/>
  <c r="O433" i="1"/>
  <c r="X432" i="1"/>
  <c r="V432" i="1" s="1"/>
  <c r="O432" i="1"/>
  <c r="X431" i="1"/>
  <c r="V431" i="1"/>
  <c r="O431" i="1"/>
  <c r="X430" i="1"/>
  <c r="V430" i="1"/>
  <c r="O430" i="1"/>
  <c r="X429" i="1"/>
  <c r="V429" i="1"/>
  <c r="O429" i="1"/>
  <c r="X428" i="1"/>
  <c r="V428" i="1" s="1"/>
  <c r="O428" i="1"/>
  <c r="X427" i="1"/>
  <c r="V427" i="1"/>
  <c r="O427" i="1"/>
  <c r="X426" i="1"/>
  <c r="V426" i="1"/>
  <c r="O426" i="1"/>
  <c r="X425" i="1"/>
  <c r="V425" i="1" s="1"/>
  <c r="O425" i="1"/>
  <c r="X424" i="1"/>
  <c r="V424" i="1" s="1"/>
  <c r="O424" i="1"/>
  <c r="X423" i="1"/>
  <c r="V423" i="1"/>
  <c r="O423" i="1"/>
  <c r="X422" i="1"/>
  <c r="V422" i="1"/>
  <c r="O422" i="1"/>
  <c r="X421" i="1"/>
  <c r="V421" i="1"/>
  <c r="O421" i="1"/>
  <c r="X420" i="1"/>
  <c r="V420" i="1" s="1"/>
  <c r="O420" i="1"/>
  <c r="X419" i="1"/>
  <c r="V419" i="1"/>
  <c r="O419" i="1"/>
  <c r="X418" i="1"/>
  <c r="V418" i="1"/>
  <c r="O418" i="1"/>
  <c r="X417" i="1"/>
  <c r="V417" i="1" s="1"/>
  <c r="O417" i="1"/>
  <c r="X416" i="1"/>
  <c r="V416" i="1" s="1"/>
  <c r="O416" i="1"/>
  <c r="X415" i="1"/>
  <c r="V415" i="1"/>
  <c r="O415" i="1"/>
  <c r="X414" i="1"/>
  <c r="V414" i="1"/>
  <c r="O414" i="1"/>
  <c r="X413" i="1"/>
  <c r="V413" i="1"/>
  <c r="O413" i="1"/>
  <c r="X412" i="1"/>
  <c r="V412" i="1" s="1"/>
  <c r="O412" i="1"/>
  <c r="X411" i="1"/>
  <c r="V411" i="1"/>
  <c r="O411" i="1"/>
  <c r="X410" i="1"/>
  <c r="V410" i="1"/>
  <c r="O410" i="1"/>
  <c r="X409" i="1"/>
  <c r="V409" i="1" s="1"/>
  <c r="O409" i="1"/>
  <c r="X408" i="1"/>
  <c r="V408" i="1" s="1"/>
  <c r="O408" i="1"/>
  <c r="X407" i="1"/>
  <c r="V407" i="1"/>
  <c r="O407" i="1"/>
  <c r="X406" i="1"/>
  <c r="V406" i="1"/>
  <c r="O406" i="1"/>
  <c r="X405" i="1"/>
  <c r="V405" i="1"/>
  <c r="O405" i="1"/>
  <c r="X404" i="1"/>
  <c r="V404" i="1" s="1"/>
  <c r="O404" i="1"/>
  <c r="X403" i="1"/>
  <c r="V403" i="1"/>
  <c r="O403" i="1"/>
  <c r="X402" i="1"/>
  <c r="V402" i="1"/>
  <c r="O402" i="1"/>
  <c r="X401" i="1"/>
  <c r="V401" i="1" s="1"/>
  <c r="O401" i="1"/>
  <c r="X400" i="1"/>
  <c r="V400" i="1" s="1"/>
  <c r="O400" i="1"/>
  <c r="X399" i="1"/>
  <c r="V399" i="1"/>
  <c r="O399" i="1"/>
  <c r="X398" i="1"/>
  <c r="V398" i="1"/>
  <c r="O398" i="1"/>
  <c r="X397" i="1"/>
  <c r="V397" i="1"/>
  <c r="O397" i="1"/>
  <c r="X396" i="1"/>
  <c r="V396" i="1" s="1"/>
  <c r="O396" i="1"/>
  <c r="X395" i="1"/>
  <c r="V395" i="1"/>
  <c r="O395" i="1"/>
  <c r="X394" i="1"/>
  <c r="V394" i="1"/>
  <c r="O394" i="1"/>
  <c r="X393" i="1"/>
  <c r="V393" i="1" s="1"/>
  <c r="O393" i="1"/>
  <c r="X392" i="1"/>
  <c r="V392" i="1" s="1"/>
  <c r="O392" i="1"/>
  <c r="X391" i="1"/>
  <c r="V391" i="1"/>
  <c r="O391" i="1"/>
  <c r="X390" i="1"/>
  <c r="V390" i="1"/>
  <c r="O390" i="1"/>
  <c r="X389" i="1"/>
  <c r="V389" i="1"/>
  <c r="O389" i="1"/>
  <c r="X388" i="1"/>
  <c r="V388" i="1" s="1"/>
  <c r="O388" i="1"/>
  <c r="X387" i="1"/>
  <c r="V387" i="1"/>
  <c r="O387" i="1"/>
  <c r="X386" i="1"/>
  <c r="V386" i="1"/>
  <c r="O386" i="1"/>
  <c r="X385" i="1"/>
  <c r="V385" i="1" s="1"/>
  <c r="O385" i="1"/>
  <c r="X384" i="1"/>
  <c r="V384" i="1" s="1"/>
  <c r="O384" i="1"/>
  <c r="X383" i="1"/>
  <c r="V383" i="1"/>
  <c r="O383" i="1"/>
  <c r="X382" i="1"/>
  <c r="V382" i="1"/>
  <c r="O382" i="1"/>
  <c r="X381" i="1"/>
  <c r="V381" i="1"/>
  <c r="O381" i="1"/>
  <c r="X380" i="1"/>
  <c r="V380" i="1" s="1"/>
  <c r="O380" i="1"/>
  <c r="X379" i="1"/>
  <c r="V379" i="1"/>
  <c r="O379" i="1"/>
  <c r="X378" i="1"/>
  <c r="V378" i="1"/>
  <c r="O378" i="1"/>
  <c r="X377" i="1"/>
  <c r="V377" i="1" s="1"/>
  <c r="O377" i="1"/>
  <c r="X376" i="1"/>
  <c r="V376" i="1" s="1"/>
  <c r="O376" i="1"/>
  <c r="X375" i="1"/>
  <c r="V375" i="1"/>
  <c r="O375" i="1"/>
  <c r="X374" i="1"/>
  <c r="V374" i="1"/>
  <c r="O374" i="1"/>
  <c r="X373" i="1"/>
  <c r="V373" i="1"/>
  <c r="O373" i="1"/>
  <c r="X372" i="1"/>
  <c r="V372" i="1" s="1"/>
  <c r="O372" i="1"/>
  <c r="X371" i="1"/>
  <c r="V371" i="1"/>
  <c r="O371" i="1"/>
  <c r="X370" i="1"/>
  <c r="V370" i="1"/>
  <c r="O370" i="1"/>
  <c r="X369" i="1"/>
  <c r="V369" i="1" s="1"/>
  <c r="O369" i="1"/>
  <c r="X368" i="1"/>
  <c r="V368" i="1" s="1"/>
  <c r="O368" i="1"/>
  <c r="X367" i="1"/>
  <c r="V367" i="1"/>
  <c r="O367" i="1"/>
  <c r="X366" i="1"/>
  <c r="V366" i="1"/>
  <c r="O366" i="1"/>
  <c r="X365" i="1"/>
  <c r="V365" i="1"/>
  <c r="O365" i="1"/>
  <c r="X364" i="1"/>
  <c r="V364" i="1" s="1"/>
  <c r="O364" i="1"/>
  <c r="X363" i="1"/>
  <c r="V363" i="1"/>
  <c r="O363" i="1"/>
  <c r="X362" i="1"/>
  <c r="V362" i="1"/>
  <c r="O362" i="1"/>
  <c r="X361" i="1"/>
  <c r="V361" i="1" s="1"/>
  <c r="O361" i="1"/>
  <c r="X360" i="1"/>
  <c r="V360" i="1" s="1"/>
  <c r="O360" i="1"/>
  <c r="X359" i="1"/>
  <c r="V359" i="1"/>
  <c r="O359" i="1"/>
  <c r="X358" i="1"/>
  <c r="V358" i="1"/>
  <c r="O358" i="1"/>
  <c r="X357" i="1"/>
  <c r="V357" i="1"/>
  <c r="O357" i="1"/>
  <c r="X356" i="1"/>
  <c r="V356" i="1" s="1"/>
  <c r="O356" i="1"/>
  <c r="X355" i="1"/>
  <c r="V355" i="1"/>
  <c r="O355" i="1"/>
  <c r="X354" i="1"/>
  <c r="V354" i="1"/>
  <c r="O354" i="1"/>
  <c r="X353" i="1"/>
  <c r="V353" i="1" s="1"/>
  <c r="O353" i="1"/>
  <c r="X352" i="1"/>
  <c r="V352" i="1" s="1"/>
  <c r="O352" i="1"/>
  <c r="X351" i="1"/>
  <c r="V351" i="1"/>
  <c r="O351" i="1"/>
  <c r="X350" i="1"/>
  <c r="V350" i="1"/>
  <c r="O350" i="1"/>
  <c r="X349" i="1"/>
  <c r="V349" i="1"/>
  <c r="O349" i="1"/>
  <c r="X348" i="1"/>
  <c r="V348" i="1" s="1"/>
  <c r="O348" i="1"/>
  <c r="X347" i="1"/>
  <c r="V347" i="1"/>
  <c r="O347" i="1"/>
  <c r="X346" i="1"/>
  <c r="V346" i="1"/>
  <c r="O346" i="1"/>
  <c r="X345" i="1"/>
  <c r="V345" i="1" s="1"/>
  <c r="O345" i="1"/>
  <c r="X344" i="1"/>
  <c r="V344" i="1" s="1"/>
  <c r="O344" i="1"/>
  <c r="X343" i="1"/>
  <c r="V343" i="1"/>
  <c r="O343" i="1"/>
  <c r="X342" i="1"/>
  <c r="V342" i="1"/>
  <c r="O342" i="1"/>
  <c r="X341" i="1"/>
  <c r="V341" i="1"/>
  <c r="O341" i="1"/>
  <c r="X340" i="1"/>
  <c r="V340" i="1" s="1"/>
  <c r="O340" i="1"/>
  <c r="X339" i="1"/>
  <c r="V339" i="1"/>
  <c r="O339" i="1"/>
  <c r="X338" i="1"/>
  <c r="V338" i="1"/>
  <c r="O338" i="1"/>
  <c r="X337" i="1"/>
  <c r="V337" i="1" s="1"/>
  <c r="O337" i="1"/>
  <c r="X336" i="1"/>
  <c r="V336" i="1" s="1"/>
  <c r="O336" i="1"/>
  <c r="X335" i="1"/>
  <c r="V335" i="1"/>
  <c r="O335" i="1"/>
  <c r="X334" i="1"/>
  <c r="V334" i="1"/>
  <c r="O334" i="1"/>
  <c r="X333" i="1"/>
  <c r="V333" i="1"/>
  <c r="O333" i="1"/>
  <c r="X332" i="1"/>
  <c r="V332" i="1" s="1"/>
  <c r="O332" i="1"/>
  <c r="X331" i="1"/>
  <c r="V331" i="1"/>
  <c r="O331" i="1"/>
  <c r="X330" i="1"/>
  <c r="V330" i="1"/>
  <c r="O330" i="1"/>
  <c r="X329" i="1"/>
  <c r="V329" i="1" s="1"/>
  <c r="O329" i="1"/>
  <c r="X328" i="1"/>
  <c r="V328" i="1" s="1"/>
  <c r="O328" i="1"/>
  <c r="X327" i="1"/>
  <c r="V327" i="1"/>
  <c r="O327" i="1"/>
  <c r="X326" i="1"/>
  <c r="V326" i="1"/>
  <c r="O326" i="1"/>
  <c r="X325" i="1"/>
  <c r="V325" i="1"/>
  <c r="O325" i="1"/>
  <c r="X324" i="1"/>
  <c r="V324" i="1" s="1"/>
  <c r="O324" i="1"/>
  <c r="X323" i="1"/>
  <c r="V323" i="1"/>
  <c r="O323" i="1"/>
  <c r="X322" i="1"/>
  <c r="V322" i="1"/>
  <c r="O322" i="1"/>
  <c r="X321" i="1"/>
  <c r="V321" i="1" s="1"/>
  <c r="O321" i="1"/>
  <c r="X320" i="1"/>
  <c r="V320" i="1" s="1"/>
  <c r="O320" i="1"/>
  <c r="X319" i="1"/>
  <c r="V319" i="1"/>
  <c r="O319" i="1"/>
  <c r="X318" i="1"/>
  <c r="V318" i="1"/>
  <c r="O318" i="1"/>
  <c r="X317" i="1"/>
  <c r="V317" i="1"/>
  <c r="O317" i="1"/>
  <c r="X316" i="1"/>
  <c r="V316" i="1" s="1"/>
  <c r="O316" i="1"/>
  <c r="X315" i="1"/>
  <c r="V315" i="1"/>
  <c r="O315" i="1"/>
  <c r="X314" i="1"/>
  <c r="V314" i="1"/>
  <c r="O314" i="1"/>
  <c r="X313" i="1"/>
  <c r="V313" i="1" s="1"/>
  <c r="O313" i="1"/>
  <c r="X312" i="1"/>
  <c r="V312" i="1" s="1"/>
  <c r="O312" i="1"/>
  <c r="X311" i="1"/>
  <c r="V311" i="1"/>
  <c r="O311" i="1"/>
  <c r="X310" i="1"/>
  <c r="V310" i="1"/>
  <c r="O310" i="1"/>
  <c r="X309" i="1"/>
  <c r="V309" i="1"/>
  <c r="O309" i="1"/>
  <c r="X308" i="1"/>
  <c r="V308" i="1" s="1"/>
  <c r="O308" i="1"/>
  <c r="X307" i="1"/>
  <c r="V307" i="1"/>
  <c r="O307" i="1"/>
  <c r="X306" i="1"/>
  <c r="V306" i="1"/>
  <c r="O306" i="1"/>
  <c r="X305" i="1"/>
  <c r="V305" i="1" s="1"/>
  <c r="O305" i="1"/>
  <c r="X304" i="1"/>
  <c r="V304" i="1" s="1"/>
  <c r="O304" i="1"/>
  <c r="X303" i="1"/>
  <c r="V303" i="1"/>
  <c r="O303" i="1"/>
  <c r="X302" i="1"/>
  <c r="V302" i="1"/>
  <c r="O302" i="1"/>
  <c r="X301" i="1"/>
  <c r="V301" i="1"/>
  <c r="O301" i="1"/>
  <c r="X300" i="1"/>
  <c r="V300" i="1" s="1"/>
  <c r="O300" i="1"/>
  <c r="X299" i="1"/>
  <c r="V299" i="1"/>
  <c r="O299" i="1"/>
  <c r="X298" i="1"/>
  <c r="V298" i="1"/>
  <c r="O298" i="1"/>
  <c r="X297" i="1"/>
  <c r="V297" i="1" s="1"/>
  <c r="O297" i="1"/>
  <c r="X296" i="1"/>
  <c r="V296" i="1" s="1"/>
  <c r="O296" i="1"/>
  <c r="X295" i="1"/>
  <c r="V295" i="1"/>
  <c r="O295" i="1"/>
  <c r="X294" i="1"/>
  <c r="V294" i="1"/>
  <c r="O294" i="1"/>
  <c r="X293" i="1"/>
  <c r="V293" i="1"/>
  <c r="O293" i="1"/>
  <c r="X292" i="1"/>
  <c r="V292" i="1" s="1"/>
  <c r="O292" i="1"/>
  <c r="X291" i="1"/>
  <c r="V291" i="1"/>
  <c r="O291" i="1"/>
  <c r="X290" i="1"/>
  <c r="V290" i="1"/>
  <c r="O290" i="1"/>
  <c r="X289" i="1"/>
  <c r="V289" i="1" s="1"/>
  <c r="O289" i="1"/>
  <c r="X288" i="1"/>
  <c r="V288" i="1" s="1"/>
  <c r="O288" i="1"/>
  <c r="X287" i="1"/>
  <c r="V287" i="1"/>
  <c r="O287" i="1"/>
  <c r="X286" i="1"/>
  <c r="V286" i="1"/>
  <c r="O286" i="1"/>
  <c r="X285" i="1"/>
  <c r="V285" i="1"/>
  <c r="O285" i="1"/>
  <c r="X284" i="1"/>
  <c r="V284" i="1" s="1"/>
  <c r="O284" i="1"/>
  <c r="X283" i="1"/>
  <c r="V283" i="1"/>
  <c r="O283" i="1"/>
  <c r="X282" i="1"/>
  <c r="V282" i="1"/>
  <c r="O282" i="1"/>
  <c r="X281" i="1"/>
  <c r="V281" i="1" s="1"/>
  <c r="O281" i="1"/>
  <c r="X280" i="1"/>
  <c r="V280" i="1" s="1"/>
  <c r="O280" i="1"/>
  <c r="X279" i="1"/>
  <c r="V279" i="1"/>
  <c r="O279" i="1"/>
  <c r="X278" i="1"/>
  <c r="V278" i="1"/>
  <c r="O278" i="1"/>
  <c r="X277" i="1"/>
  <c r="V277" i="1"/>
  <c r="O277" i="1"/>
  <c r="X276" i="1"/>
  <c r="V276" i="1" s="1"/>
  <c r="O276" i="1"/>
  <c r="X275" i="1"/>
  <c r="V275" i="1"/>
  <c r="O275" i="1"/>
  <c r="X274" i="1"/>
  <c r="V274" i="1"/>
  <c r="O274" i="1"/>
  <c r="X273" i="1"/>
  <c r="V273" i="1" s="1"/>
  <c r="O273" i="1"/>
  <c r="X272" i="1"/>
  <c r="V272" i="1" s="1"/>
  <c r="O272" i="1"/>
  <c r="X271" i="1"/>
  <c r="V271" i="1"/>
  <c r="O271" i="1"/>
  <c r="X270" i="1"/>
  <c r="V270" i="1"/>
  <c r="O270" i="1"/>
  <c r="X269" i="1"/>
  <c r="V269" i="1"/>
  <c r="O269" i="1"/>
  <c r="X268" i="1"/>
  <c r="V268" i="1" s="1"/>
  <c r="O268" i="1"/>
  <c r="X267" i="1"/>
  <c r="V267" i="1"/>
  <c r="O267" i="1"/>
  <c r="X266" i="1"/>
  <c r="V266" i="1"/>
  <c r="O266" i="1"/>
  <c r="X265" i="1"/>
  <c r="V265" i="1" s="1"/>
  <c r="O265" i="1"/>
  <c r="X264" i="1"/>
  <c r="V264" i="1" s="1"/>
  <c r="O264" i="1"/>
  <c r="X263" i="1"/>
  <c r="V263" i="1"/>
  <c r="O263" i="1"/>
  <c r="X262" i="1"/>
  <c r="V262" i="1"/>
  <c r="O262" i="1"/>
  <c r="X261" i="1"/>
  <c r="V261" i="1"/>
  <c r="O261" i="1"/>
  <c r="X260" i="1"/>
  <c r="V260" i="1" s="1"/>
  <c r="O260" i="1"/>
  <c r="X259" i="1"/>
  <c r="V259" i="1"/>
  <c r="O259" i="1"/>
  <c r="X258" i="1"/>
  <c r="V258" i="1"/>
  <c r="O258" i="1"/>
  <c r="X257" i="1"/>
  <c r="V257" i="1" s="1"/>
  <c r="O257" i="1"/>
  <c r="X256" i="1"/>
  <c r="V256" i="1" s="1"/>
  <c r="O256" i="1"/>
  <c r="X255" i="1"/>
  <c r="V255" i="1"/>
  <c r="O255" i="1"/>
  <c r="X254" i="1"/>
  <c r="V254" i="1"/>
  <c r="O254" i="1"/>
  <c r="X253" i="1"/>
  <c r="V253" i="1"/>
  <c r="O253" i="1"/>
  <c r="X252" i="1"/>
  <c r="V252" i="1" s="1"/>
  <c r="O252" i="1"/>
  <c r="X251" i="1"/>
  <c r="V251" i="1"/>
  <c r="O251" i="1"/>
  <c r="X250" i="1"/>
  <c r="V250" i="1"/>
  <c r="O250" i="1"/>
  <c r="X249" i="1"/>
  <c r="V249" i="1" s="1"/>
  <c r="O249" i="1"/>
  <c r="X248" i="1"/>
  <c r="V248" i="1" s="1"/>
  <c r="O248" i="1"/>
  <c r="X247" i="1"/>
  <c r="V247" i="1"/>
  <c r="O247" i="1"/>
  <c r="X246" i="1"/>
  <c r="V246" i="1"/>
  <c r="O246" i="1"/>
  <c r="X245" i="1"/>
  <c r="V245" i="1"/>
  <c r="O245" i="1"/>
  <c r="X244" i="1"/>
  <c r="V244" i="1" s="1"/>
  <c r="O244" i="1"/>
  <c r="X243" i="1"/>
  <c r="V243" i="1"/>
  <c r="O243" i="1"/>
  <c r="X242" i="1"/>
  <c r="V242" i="1"/>
  <c r="O242" i="1"/>
  <c r="X241" i="1"/>
  <c r="V241" i="1" s="1"/>
  <c r="O241" i="1"/>
  <c r="X240" i="1"/>
  <c r="V240" i="1" s="1"/>
  <c r="O240" i="1"/>
  <c r="X239" i="1"/>
  <c r="V239" i="1"/>
  <c r="O239" i="1"/>
  <c r="X238" i="1"/>
  <c r="V238" i="1"/>
  <c r="O238" i="1"/>
  <c r="X237" i="1"/>
  <c r="V237" i="1"/>
  <c r="O237" i="1"/>
  <c r="X236" i="1"/>
  <c r="V236" i="1" s="1"/>
  <c r="O236" i="1"/>
  <c r="X235" i="1"/>
  <c r="V235" i="1"/>
  <c r="O235" i="1"/>
  <c r="X234" i="1"/>
  <c r="V234" i="1"/>
  <c r="O234" i="1"/>
  <c r="X233" i="1"/>
  <c r="V233" i="1" s="1"/>
  <c r="O233" i="1"/>
  <c r="X232" i="1"/>
  <c r="V232" i="1" s="1"/>
  <c r="O232" i="1"/>
  <c r="X231" i="1"/>
  <c r="V231" i="1"/>
  <c r="O231" i="1"/>
  <c r="X230" i="1"/>
  <c r="V230" i="1"/>
  <c r="O230" i="1"/>
  <c r="X229" i="1"/>
  <c r="V229" i="1"/>
  <c r="O229" i="1"/>
  <c r="X228" i="1"/>
  <c r="V228" i="1" s="1"/>
  <c r="O228" i="1"/>
  <c r="X227" i="1"/>
  <c r="V227" i="1"/>
  <c r="O227" i="1"/>
  <c r="X226" i="1"/>
  <c r="V226" i="1"/>
  <c r="O226" i="1"/>
  <c r="X225" i="1"/>
  <c r="V225" i="1" s="1"/>
  <c r="O225" i="1"/>
  <c r="X224" i="1"/>
  <c r="V224" i="1" s="1"/>
  <c r="O224" i="1"/>
  <c r="X223" i="1"/>
  <c r="V223" i="1"/>
  <c r="O223" i="1"/>
  <c r="X222" i="1"/>
  <c r="V222" i="1"/>
  <c r="O222" i="1"/>
  <c r="X221" i="1"/>
  <c r="V221" i="1"/>
  <c r="O221" i="1"/>
  <c r="X220" i="1"/>
  <c r="V220" i="1" s="1"/>
  <c r="O220" i="1"/>
  <c r="X219" i="1"/>
  <c r="V219" i="1"/>
  <c r="O219" i="1"/>
  <c r="X218" i="1"/>
  <c r="V218" i="1"/>
  <c r="O218" i="1"/>
  <c r="X217" i="1"/>
  <c r="V217" i="1" s="1"/>
  <c r="O217" i="1"/>
  <c r="X216" i="1"/>
  <c r="V216" i="1" s="1"/>
  <c r="O216" i="1"/>
  <c r="X215" i="1"/>
  <c r="V215" i="1"/>
  <c r="O215" i="1"/>
  <c r="X214" i="1"/>
  <c r="V214" i="1"/>
  <c r="O214" i="1"/>
  <c r="X213" i="1"/>
  <c r="V213" i="1"/>
  <c r="O213" i="1"/>
  <c r="X212" i="1"/>
  <c r="V212" i="1" s="1"/>
  <c r="O212" i="1"/>
  <c r="X211" i="1"/>
  <c r="V211" i="1"/>
  <c r="O211" i="1"/>
  <c r="X210" i="1"/>
  <c r="V210" i="1"/>
  <c r="O210" i="1"/>
  <c r="X209" i="1"/>
  <c r="V209" i="1" s="1"/>
  <c r="O209" i="1"/>
  <c r="X208" i="1"/>
  <c r="V208" i="1" s="1"/>
  <c r="O208" i="1"/>
  <c r="X207" i="1"/>
  <c r="V207" i="1"/>
  <c r="O207" i="1"/>
  <c r="X206" i="1"/>
  <c r="V206" i="1"/>
  <c r="O206" i="1"/>
  <c r="X205" i="1"/>
  <c r="V205" i="1"/>
  <c r="O205" i="1"/>
  <c r="X204" i="1"/>
  <c r="V204" i="1" s="1"/>
  <c r="O204" i="1"/>
  <c r="X203" i="1"/>
  <c r="V203" i="1"/>
  <c r="O203" i="1"/>
  <c r="X202" i="1"/>
  <c r="V202" i="1"/>
  <c r="O202" i="1"/>
  <c r="X201" i="1"/>
  <c r="V201" i="1" s="1"/>
  <c r="O201" i="1"/>
  <c r="X200" i="1"/>
  <c r="V200" i="1" s="1"/>
  <c r="O200" i="1"/>
  <c r="X199" i="1"/>
  <c r="V199" i="1"/>
  <c r="O199" i="1"/>
  <c r="X198" i="1"/>
  <c r="V198" i="1"/>
  <c r="O198" i="1"/>
  <c r="X197" i="1"/>
  <c r="V197" i="1"/>
  <c r="O197" i="1"/>
  <c r="X196" i="1"/>
  <c r="V196" i="1" s="1"/>
  <c r="O196" i="1"/>
  <c r="X195" i="1"/>
  <c r="V195" i="1"/>
  <c r="O195" i="1"/>
  <c r="X194" i="1"/>
  <c r="V194" i="1"/>
  <c r="O194" i="1"/>
  <c r="X193" i="1"/>
  <c r="V193" i="1" s="1"/>
  <c r="O193" i="1"/>
  <c r="X192" i="1"/>
  <c r="V192" i="1" s="1"/>
  <c r="O192" i="1"/>
  <c r="X191" i="1"/>
  <c r="V191" i="1"/>
  <c r="O191" i="1"/>
  <c r="X190" i="1"/>
  <c r="V190" i="1"/>
  <c r="O190" i="1"/>
  <c r="X189" i="1"/>
  <c r="V189" i="1"/>
  <c r="O189" i="1"/>
  <c r="X188" i="1"/>
  <c r="V188" i="1" s="1"/>
  <c r="O188" i="1"/>
  <c r="X187" i="1"/>
  <c r="V187" i="1"/>
  <c r="O187" i="1"/>
  <c r="X186" i="1"/>
  <c r="V186" i="1"/>
  <c r="O186" i="1"/>
  <c r="X185" i="1"/>
  <c r="V185" i="1" s="1"/>
  <c r="O185" i="1"/>
  <c r="X184" i="1"/>
  <c r="V184" i="1" s="1"/>
  <c r="O184" i="1"/>
  <c r="X183" i="1"/>
  <c r="V183" i="1"/>
  <c r="O183" i="1"/>
  <c r="X182" i="1"/>
  <c r="V182" i="1"/>
  <c r="O182" i="1"/>
  <c r="X181" i="1"/>
  <c r="V181" i="1"/>
  <c r="O181" i="1"/>
  <c r="X180" i="1"/>
  <c r="V180" i="1" s="1"/>
  <c r="O180" i="1"/>
  <c r="X179" i="1"/>
  <c r="V179" i="1"/>
  <c r="O179" i="1"/>
  <c r="X178" i="1"/>
  <c r="V178" i="1"/>
  <c r="O178" i="1"/>
  <c r="X177" i="1"/>
  <c r="V177" i="1" s="1"/>
  <c r="O177" i="1"/>
  <c r="X176" i="1"/>
  <c r="V176" i="1" s="1"/>
  <c r="O176" i="1"/>
  <c r="X175" i="1"/>
  <c r="V175" i="1"/>
  <c r="O175" i="1"/>
  <c r="X174" i="1"/>
  <c r="V174" i="1"/>
  <c r="O174" i="1"/>
  <c r="X173" i="1"/>
  <c r="V173" i="1"/>
  <c r="O173" i="1"/>
  <c r="X172" i="1"/>
  <c r="V172" i="1" s="1"/>
  <c r="O172" i="1"/>
  <c r="X171" i="1"/>
  <c r="V171" i="1"/>
  <c r="O171" i="1"/>
  <c r="X170" i="1"/>
  <c r="V170" i="1"/>
  <c r="O170" i="1"/>
  <c r="X169" i="1"/>
  <c r="V169" i="1" s="1"/>
  <c r="O169" i="1"/>
  <c r="X168" i="1"/>
  <c r="V168" i="1" s="1"/>
  <c r="O168" i="1"/>
  <c r="X167" i="1"/>
  <c r="V167" i="1"/>
  <c r="O167" i="1"/>
  <c r="X166" i="1"/>
  <c r="V166" i="1"/>
  <c r="O166" i="1"/>
  <c r="X165" i="1"/>
  <c r="V165" i="1"/>
  <c r="O165" i="1"/>
  <c r="X164" i="1"/>
  <c r="V164" i="1" s="1"/>
  <c r="O164" i="1"/>
  <c r="X163" i="1"/>
  <c r="V163" i="1"/>
  <c r="O163" i="1"/>
  <c r="X162" i="1"/>
  <c r="V162" i="1"/>
  <c r="O162" i="1"/>
  <c r="X161" i="1"/>
  <c r="V161" i="1" s="1"/>
  <c r="O161" i="1"/>
  <c r="X160" i="1"/>
  <c r="V160" i="1" s="1"/>
  <c r="O160" i="1"/>
  <c r="X159" i="1"/>
  <c r="V159" i="1"/>
  <c r="O159" i="1"/>
  <c r="X158" i="1"/>
  <c r="V158" i="1"/>
  <c r="O158" i="1"/>
  <c r="X157" i="1"/>
  <c r="V157" i="1"/>
  <c r="O157" i="1"/>
  <c r="X156" i="1"/>
  <c r="V156" i="1" s="1"/>
  <c r="O156" i="1"/>
  <c r="X155" i="1"/>
  <c r="V155" i="1"/>
  <c r="O155" i="1"/>
  <c r="X154" i="1"/>
  <c r="V154" i="1"/>
  <c r="O154" i="1"/>
  <c r="X153" i="1"/>
  <c r="V153" i="1" s="1"/>
  <c r="O153" i="1"/>
  <c r="X152" i="1"/>
  <c r="V152" i="1" s="1"/>
  <c r="O152" i="1"/>
  <c r="X151" i="1"/>
  <c r="V151" i="1"/>
  <c r="O151" i="1"/>
  <c r="X150" i="1"/>
  <c r="V150" i="1"/>
  <c r="O150" i="1"/>
  <c r="X149" i="1"/>
  <c r="V149" i="1"/>
  <c r="O149" i="1"/>
  <c r="X148" i="1"/>
  <c r="V148" i="1" s="1"/>
  <c r="O148" i="1"/>
  <c r="X147" i="1"/>
  <c r="V147" i="1"/>
  <c r="O147" i="1"/>
  <c r="X146" i="1"/>
  <c r="V146" i="1"/>
  <c r="O146" i="1"/>
  <c r="X145" i="1"/>
  <c r="V145" i="1" s="1"/>
  <c r="O145" i="1"/>
  <c r="X144" i="1"/>
  <c r="V144" i="1" s="1"/>
  <c r="O144" i="1"/>
  <c r="X143" i="1"/>
  <c r="V143" i="1"/>
  <c r="O143" i="1"/>
  <c r="X142" i="1"/>
  <c r="V142" i="1"/>
  <c r="O142" i="1"/>
  <c r="X141" i="1"/>
  <c r="V141" i="1"/>
  <c r="O141" i="1"/>
  <c r="X140" i="1"/>
  <c r="V140" i="1" s="1"/>
  <c r="O140" i="1"/>
  <c r="X139" i="1"/>
  <c r="V139" i="1"/>
  <c r="O139" i="1"/>
  <c r="X138" i="1"/>
  <c r="V138" i="1"/>
  <c r="O138" i="1"/>
  <c r="X137" i="1"/>
  <c r="V137" i="1" s="1"/>
  <c r="O137" i="1"/>
  <c r="X136" i="1"/>
  <c r="V136" i="1" s="1"/>
  <c r="O136" i="1"/>
  <c r="X135" i="1"/>
  <c r="V135" i="1"/>
  <c r="O135" i="1"/>
  <c r="X134" i="1"/>
  <c r="V134" i="1"/>
  <c r="O134" i="1"/>
  <c r="X133" i="1"/>
  <c r="V133" i="1"/>
  <c r="O133" i="1"/>
  <c r="X132" i="1"/>
  <c r="V132" i="1" s="1"/>
  <c r="O132" i="1"/>
  <c r="X131" i="1"/>
  <c r="V131" i="1"/>
  <c r="O131" i="1"/>
  <c r="X130" i="1"/>
  <c r="V130" i="1"/>
  <c r="O130" i="1"/>
  <c r="X129" i="1"/>
  <c r="V129" i="1" s="1"/>
  <c r="O129" i="1"/>
  <c r="X128" i="1"/>
  <c r="V128" i="1" s="1"/>
  <c r="O128" i="1"/>
  <c r="X127" i="1"/>
  <c r="V127" i="1"/>
  <c r="O127" i="1"/>
  <c r="X126" i="1"/>
  <c r="V126" i="1"/>
  <c r="O126" i="1"/>
  <c r="X125" i="1"/>
  <c r="V125" i="1"/>
  <c r="O125" i="1"/>
  <c r="X124" i="1"/>
  <c r="V124" i="1" s="1"/>
  <c r="O124" i="1"/>
  <c r="X123" i="1"/>
  <c r="V123" i="1"/>
  <c r="O123" i="1"/>
  <c r="X122" i="1"/>
  <c r="V122" i="1"/>
  <c r="O122" i="1"/>
  <c r="X121" i="1"/>
  <c r="V121" i="1" s="1"/>
  <c r="O121" i="1"/>
  <c r="X120" i="1"/>
  <c r="V120" i="1" s="1"/>
  <c r="O120" i="1"/>
  <c r="X119" i="1"/>
  <c r="V119" i="1"/>
  <c r="O119" i="1"/>
  <c r="X118" i="1"/>
  <c r="V118" i="1"/>
  <c r="O118" i="1"/>
  <c r="X117" i="1"/>
  <c r="V117" i="1"/>
  <c r="O117" i="1"/>
  <c r="X116" i="1"/>
  <c r="V116" i="1" s="1"/>
  <c r="O116" i="1"/>
  <c r="X115" i="1"/>
  <c r="V115" i="1"/>
  <c r="O115" i="1"/>
  <c r="X114" i="1"/>
  <c r="V114" i="1"/>
  <c r="O114" i="1"/>
  <c r="X113" i="1"/>
  <c r="V113" i="1" s="1"/>
  <c r="O113" i="1"/>
  <c r="X112" i="1"/>
  <c r="V112" i="1" s="1"/>
  <c r="O112" i="1"/>
  <c r="X111" i="1"/>
  <c r="V111" i="1"/>
  <c r="O111" i="1"/>
  <c r="X110" i="1"/>
  <c r="V110" i="1"/>
  <c r="O110" i="1"/>
  <c r="X109" i="1"/>
  <c r="V109" i="1"/>
  <c r="O109" i="1"/>
  <c r="X108" i="1"/>
  <c r="V108" i="1" s="1"/>
  <c r="O108" i="1"/>
  <c r="X107" i="1"/>
  <c r="V107" i="1"/>
  <c r="O107" i="1"/>
  <c r="X106" i="1"/>
  <c r="V106" i="1"/>
  <c r="O106" i="1"/>
  <c r="X105" i="1"/>
  <c r="V105" i="1" s="1"/>
  <c r="O105" i="1"/>
  <c r="X104" i="1"/>
  <c r="V104" i="1" s="1"/>
  <c r="O104" i="1"/>
  <c r="X103" i="1"/>
  <c r="V103" i="1"/>
  <c r="O103" i="1"/>
  <c r="X102" i="1"/>
  <c r="V102" i="1"/>
  <c r="O102" i="1"/>
  <c r="X101" i="1"/>
  <c r="V101" i="1"/>
  <c r="O101" i="1"/>
  <c r="X100" i="1"/>
  <c r="V100" i="1" s="1"/>
  <c r="O100" i="1"/>
  <c r="X99" i="1"/>
  <c r="V99" i="1"/>
  <c r="O99" i="1"/>
  <c r="X98" i="1"/>
  <c r="V98" i="1"/>
  <c r="O98" i="1"/>
  <c r="X97" i="1"/>
  <c r="V97" i="1" s="1"/>
  <c r="O97" i="1"/>
  <c r="X96" i="1"/>
  <c r="V96" i="1" s="1"/>
  <c r="O96" i="1"/>
  <c r="X95" i="1"/>
  <c r="V95" i="1"/>
  <c r="O95" i="1"/>
  <c r="X94" i="1"/>
  <c r="V94" i="1"/>
  <c r="O94" i="1"/>
  <c r="X93" i="1"/>
  <c r="V93" i="1"/>
  <c r="O93" i="1"/>
  <c r="X92" i="1"/>
  <c r="V92" i="1" s="1"/>
  <c r="O92" i="1"/>
  <c r="X91" i="1"/>
  <c r="V91" i="1"/>
  <c r="O91" i="1"/>
  <c r="X90" i="1"/>
  <c r="V90" i="1"/>
  <c r="O90" i="1"/>
  <c r="X89" i="1"/>
  <c r="V89" i="1" s="1"/>
  <c r="O89" i="1"/>
  <c r="X88" i="1"/>
  <c r="V88" i="1" s="1"/>
  <c r="O88" i="1"/>
  <c r="X87" i="1"/>
  <c r="V87" i="1"/>
  <c r="O87" i="1"/>
  <c r="X86" i="1"/>
  <c r="V86" i="1"/>
  <c r="O86" i="1"/>
  <c r="X85" i="1"/>
  <c r="V85" i="1"/>
  <c r="O85" i="1"/>
  <c r="X84" i="1"/>
  <c r="V84" i="1" s="1"/>
  <c r="O84" i="1"/>
  <c r="X83" i="1"/>
  <c r="V83" i="1"/>
  <c r="O83" i="1"/>
  <c r="X82" i="1"/>
  <c r="V82" i="1"/>
  <c r="O82" i="1"/>
  <c r="X81" i="1"/>
  <c r="V81" i="1" s="1"/>
  <c r="O81" i="1"/>
  <c r="X80" i="1"/>
  <c r="V80" i="1" s="1"/>
  <c r="O80" i="1"/>
  <c r="X79" i="1"/>
  <c r="V79" i="1"/>
  <c r="O79" i="1"/>
  <c r="X78" i="1"/>
  <c r="V78" i="1"/>
  <c r="O78" i="1"/>
  <c r="X77" i="1"/>
  <c r="V77" i="1"/>
  <c r="O77" i="1"/>
  <c r="X76" i="1"/>
  <c r="V76" i="1" s="1"/>
  <c r="O76" i="1"/>
  <c r="X75" i="1"/>
  <c r="V75" i="1"/>
  <c r="O75" i="1"/>
  <c r="X74" i="1"/>
  <c r="V74" i="1"/>
  <c r="O74" i="1"/>
  <c r="X73" i="1"/>
  <c r="V73" i="1" s="1"/>
  <c r="O73" i="1"/>
  <c r="X72" i="1"/>
  <c r="V72" i="1" s="1"/>
  <c r="O72" i="1"/>
  <c r="X71" i="1"/>
  <c r="V71" i="1"/>
  <c r="O71" i="1"/>
  <c r="X70" i="1"/>
  <c r="V70" i="1"/>
  <c r="O70" i="1"/>
  <c r="X69" i="1"/>
  <c r="V69" i="1"/>
  <c r="O69" i="1"/>
  <c r="X68" i="1"/>
  <c r="V68" i="1" s="1"/>
  <c r="O68" i="1"/>
  <c r="X67" i="1"/>
  <c r="V67" i="1"/>
  <c r="O67" i="1"/>
  <c r="X66" i="1"/>
  <c r="V66" i="1"/>
  <c r="O66" i="1"/>
  <c r="X65" i="1"/>
  <c r="V65" i="1" s="1"/>
  <c r="O65" i="1"/>
  <c r="X64" i="1"/>
  <c r="V64" i="1" s="1"/>
  <c r="O64" i="1"/>
  <c r="X63" i="1"/>
  <c r="V63" i="1"/>
  <c r="O63" i="1"/>
  <c r="X62" i="1"/>
  <c r="V62" i="1"/>
  <c r="O62" i="1"/>
  <c r="X61" i="1"/>
  <c r="V61" i="1"/>
  <c r="O61" i="1"/>
  <c r="X60" i="1"/>
  <c r="V60" i="1" s="1"/>
  <c r="O60" i="1"/>
  <c r="X59" i="1"/>
  <c r="V59" i="1"/>
  <c r="O59" i="1"/>
  <c r="X58" i="1"/>
  <c r="V58" i="1"/>
  <c r="O58" i="1"/>
  <c r="X57" i="1"/>
  <c r="V57" i="1" s="1"/>
  <c r="O57" i="1"/>
  <c r="X56" i="1"/>
  <c r="V56" i="1" s="1"/>
  <c r="O56" i="1"/>
  <c r="X55" i="1"/>
  <c r="V55" i="1"/>
  <c r="O55" i="1"/>
  <c r="X54" i="1"/>
  <c r="V54" i="1"/>
  <c r="O54" i="1"/>
  <c r="X53" i="1"/>
  <c r="V53" i="1"/>
  <c r="O53" i="1"/>
  <c r="X52" i="1"/>
  <c r="V52" i="1" s="1"/>
  <c r="O52" i="1"/>
  <c r="X51" i="1"/>
  <c r="V51" i="1"/>
  <c r="O51" i="1"/>
  <c r="X50" i="1"/>
  <c r="V50" i="1"/>
  <c r="O50" i="1"/>
  <c r="X49" i="1"/>
  <c r="V49" i="1" s="1"/>
  <c r="O49" i="1"/>
  <c r="X48" i="1"/>
  <c r="V48" i="1" s="1"/>
  <c r="O48" i="1"/>
  <c r="X47" i="1"/>
  <c r="V47" i="1"/>
  <c r="O47" i="1"/>
  <c r="X46" i="1"/>
  <c r="V46" i="1"/>
  <c r="O46" i="1"/>
  <c r="X45" i="1"/>
  <c r="V45" i="1"/>
  <c r="O45" i="1"/>
  <c r="X44" i="1"/>
  <c r="V44" i="1" s="1"/>
  <c r="O44" i="1"/>
  <c r="X43" i="1"/>
  <c r="V43" i="1"/>
  <c r="O43" i="1"/>
  <c r="X42" i="1"/>
  <c r="V42" i="1"/>
  <c r="O42" i="1"/>
  <c r="X41" i="1"/>
  <c r="V41" i="1" s="1"/>
  <c r="O41" i="1"/>
  <c r="X40" i="1"/>
  <c r="V40" i="1" s="1"/>
  <c r="O40" i="1"/>
  <c r="X39" i="1"/>
  <c r="V39" i="1"/>
  <c r="O39" i="1"/>
  <c r="X38" i="1"/>
  <c r="V38" i="1"/>
  <c r="O38" i="1"/>
  <c r="X37" i="1"/>
  <c r="V37" i="1"/>
  <c r="O37" i="1"/>
  <c r="X36" i="1"/>
  <c r="V36" i="1" s="1"/>
  <c r="O36" i="1"/>
  <c r="X35" i="1"/>
  <c r="V35" i="1"/>
  <c r="O35" i="1"/>
  <c r="X34" i="1"/>
  <c r="V34" i="1"/>
  <c r="O34" i="1"/>
  <c r="X33" i="1"/>
  <c r="V33" i="1" s="1"/>
  <c r="O33" i="1"/>
  <c r="X32" i="1"/>
  <c r="V32" i="1" s="1"/>
  <c r="O32" i="1"/>
  <c r="X31" i="1"/>
  <c r="V31" i="1"/>
  <c r="O31" i="1"/>
  <c r="X30" i="1"/>
  <c r="V30" i="1"/>
  <c r="O30" i="1"/>
  <c r="X29" i="1"/>
  <c r="V29" i="1"/>
  <c r="O29" i="1"/>
  <c r="X28" i="1"/>
  <c r="V28" i="1" s="1"/>
  <c r="O28" i="1"/>
  <c r="X27" i="1"/>
  <c r="V27" i="1"/>
  <c r="O27" i="1"/>
  <c r="X26" i="1"/>
  <c r="V26" i="1"/>
  <c r="O26" i="1"/>
  <c r="X25" i="1"/>
  <c r="V25" i="1" s="1"/>
  <c r="O25" i="1"/>
  <c r="X24" i="1"/>
  <c r="V24" i="1" s="1"/>
  <c r="O24" i="1"/>
  <c r="X23" i="1"/>
  <c r="V23" i="1"/>
  <c r="O23" i="1"/>
  <c r="X22" i="1"/>
  <c r="V22" i="1"/>
  <c r="O22" i="1"/>
  <c r="X21" i="1"/>
  <c r="V21" i="1"/>
  <c r="O21" i="1"/>
  <c r="X20" i="1"/>
  <c r="V20" i="1" s="1"/>
  <c r="O20" i="1"/>
  <c r="X19" i="1"/>
  <c r="V19" i="1"/>
  <c r="O19" i="1"/>
  <c r="X18" i="1"/>
  <c r="V18" i="1"/>
  <c r="O18" i="1"/>
  <c r="X17" i="1"/>
  <c r="V17" i="1" s="1"/>
  <c r="O17" i="1"/>
  <c r="X16" i="1"/>
  <c r="V16" i="1" s="1"/>
  <c r="O16" i="1"/>
  <c r="X15" i="1"/>
  <c r="V15" i="1"/>
  <c r="O15" i="1"/>
  <c r="X14" i="1"/>
  <c r="V14" i="1"/>
  <c r="O14" i="1"/>
  <c r="X13" i="1"/>
  <c r="V13" i="1"/>
  <c r="O13" i="1"/>
  <c r="X12" i="1"/>
  <c r="V12" i="1" s="1"/>
  <c r="O12" i="1"/>
  <c r="X11" i="1"/>
  <c r="V11" i="1"/>
  <c r="O11" i="1"/>
  <c r="X10" i="1"/>
  <c r="V10" i="1"/>
  <c r="O10" i="1"/>
  <c r="X9" i="1"/>
  <c r="V9" i="1" s="1"/>
  <c r="O9" i="1"/>
</calcChain>
</file>

<file path=xl/sharedStrings.xml><?xml version="1.0" encoding="utf-8"?>
<sst xmlns="http://schemas.openxmlformats.org/spreadsheetml/2006/main" count="4301" uniqueCount="352">
  <si>
    <r>
      <rPr>
        <sz val="8"/>
        <rFont val="ＭＳ Ｐゴシック"/>
        <family val="3"/>
        <charset val="128"/>
      </rPr>
      <t>当該自動車の製造又は輸入の事業を行う者の氏名又は名称　　</t>
    </r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8"/>
  </si>
  <si>
    <r>
      <rPr>
        <sz val="8"/>
        <rFont val="ＭＳ Ｐゴシック"/>
        <family val="3"/>
        <charset val="128"/>
      </rPr>
      <t>日野自動車株式会社</t>
    </r>
    <phoneticPr fontId="8"/>
  </si>
  <si>
    <r>
      <rPr>
        <b/>
        <sz val="12"/>
        <rFont val="ＭＳ Ｐゴシック"/>
        <family val="3"/>
        <charset val="128"/>
      </rPr>
      <t>トラック等又はトラクタ</t>
    </r>
    <rPh sb="4" eb="5">
      <t>トウ</t>
    </rPh>
    <rPh sb="5" eb="6">
      <t>マタ</t>
    </rPh>
    <phoneticPr fontId="8"/>
  </si>
  <si>
    <r>
      <rPr>
        <sz val="8"/>
        <rFont val="ＭＳ Ｐゴシック"/>
        <family val="3"/>
        <charset val="128"/>
      </rPr>
      <t>目標年度（令和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レイワ</t>
    </rPh>
    <rPh sb="8" eb="10">
      <t>ネンド</t>
    </rPh>
    <phoneticPr fontId="8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</si>
  <si>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</si>
  <si>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</si>
  <si>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</si>
  <si>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</si>
  <si>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</si>
  <si>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rPr>
        <sz val="8"/>
        <rFont val="ＭＳ Ｐゴシック"/>
        <family val="3"/>
        <charset val="128"/>
      </rPr>
      <t xml:space="preserve">車両重量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</si>
  <si>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</si>
  <si>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>最大積載量</t>
    </r>
    <r>
      <rPr>
        <sz val="8"/>
        <rFont val="Arial"/>
        <family val="2"/>
      </rPr>
      <t xml:space="preserve">(kg)
</t>
    </r>
    <r>
      <rPr>
        <sz val="8"/>
        <rFont val="ＭＳ Ｐゴシック"/>
        <family val="3"/>
        <charset val="128"/>
      </rPr>
      <t>又は
乗車定員</t>
    </r>
    <r>
      <rPr>
        <sz val="8"/>
        <rFont val="Arial"/>
        <family val="2"/>
      </rPr>
      <t>(</t>
    </r>
    <r>
      <rPr>
        <sz val="8"/>
        <rFont val="ＭＳ Ｐゴシック"/>
        <family val="3"/>
        <charset val="128"/>
      </rPr>
      <t>名</t>
    </r>
    <r>
      <rPr>
        <sz val="8"/>
        <rFont val="Arial"/>
        <family val="2"/>
      </rPr>
      <t>)</t>
    </r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8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</si>
  <si>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8"/>
  </si>
  <si>
    <r>
      <t>JH25</t>
    </r>
    <r>
      <rPr>
        <sz val="8"/>
        <rFont val="ＭＳ Ｐゴシック"/>
        <family val="3"/>
        <charset val="128"/>
      </rPr>
      <t>モード</t>
    </r>
    <phoneticPr fontId="8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</si>
  <si>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</si>
  <si>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</si>
  <si>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（参考）
低排出ガス
認定レベル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</si>
  <si>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
燃費基準
達成レベル・向上達成レベル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</si>
  <si>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</si>
  <si>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</si>
  <si>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 xml:space="preserve">年度燃費基準値
</t>
    </r>
    <r>
      <rPr>
        <sz val="8"/>
        <rFont val="Arial"/>
        <family val="2"/>
      </rPr>
      <t>(km/L)</t>
    </r>
    <rPh sb="0" eb="2">
      <t>レイワ</t>
    </rPh>
    <rPh sb="3" eb="5">
      <t>ネンド</t>
    </rPh>
    <rPh sb="5" eb="7">
      <t>ネンピ</t>
    </rPh>
    <rPh sb="7" eb="10">
      <t>キジュンチ</t>
    </rPh>
    <phoneticPr fontId="8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</si>
  <si>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8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</si>
  <si>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8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</si>
  <si>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8"/>
  </si>
  <si>
    <r>
      <rPr>
        <sz val="8"/>
        <rFont val="ＭＳ Ｐゴシック"/>
        <family val="3"/>
        <charset val="128"/>
      </rPr>
      <t>主要排出
ガス対策</t>
    </r>
    <phoneticPr fontId="8"/>
  </si>
  <si>
    <r>
      <rPr>
        <sz val="8"/>
        <rFont val="ＭＳ Ｐゴシック"/>
        <family val="3"/>
        <charset val="128"/>
      </rPr>
      <t>車輪配列</t>
    </r>
    <rPh sb="0" eb="2">
      <t>シャリン</t>
    </rPh>
    <phoneticPr fontId="8"/>
  </si>
  <si>
    <r>
      <rPr>
        <sz val="8"/>
        <rFont val="ＭＳ Ｐゴシック"/>
        <family val="3"/>
        <charset val="128"/>
      </rPr>
      <t>その他</t>
    </r>
  </si>
  <si>
    <t>R7</t>
    <phoneticPr fontId="8"/>
  </si>
  <si>
    <r>
      <rPr>
        <sz val="8"/>
        <rFont val="ＭＳ Ｐゴシック"/>
        <family val="3"/>
        <charset val="128"/>
      </rPr>
      <t>日野</t>
    </r>
  </si>
  <si>
    <r>
      <rPr>
        <sz val="8"/>
        <rFont val="ＭＳ Ｐゴシック"/>
        <family val="3"/>
        <charset val="128"/>
      </rPr>
      <t>※２</t>
    </r>
  </si>
  <si>
    <r>
      <rPr>
        <sz val="8"/>
        <rFont val="ＭＳ Ｐゴシック"/>
        <family val="3"/>
        <charset val="128"/>
      </rPr>
      <t>日野リエッセＩＩビッグバン</t>
    </r>
    <phoneticPr fontId="8"/>
  </si>
  <si>
    <t>2KG-GDB60Y</t>
  </si>
  <si>
    <t>1GD</t>
  </si>
  <si>
    <r>
      <t>6AT(E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</si>
  <si>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t>トラック等</t>
    <phoneticPr fontId="8"/>
  </si>
  <si>
    <r>
      <rPr>
        <sz val="8"/>
        <rFont val="ＭＳ Ｐゴシック"/>
        <family val="3"/>
        <charset val="128"/>
      </rPr>
      <t>Ｄ</t>
    </r>
    <r>
      <rPr>
        <sz val="8"/>
        <rFont val="Arial"/>
        <family val="2"/>
      </rPr>
      <t>,FI,TC,IC,P</t>
    </r>
    <phoneticPr fontId="8"/>
  </si>
  <si>
    <t>EGR,DF,CCO,SCR</t>
    <phoneticPr fontId="8"/>
  </si>
  <si>
    <t>2-4D</t>
  </si>
  <si>
    <t>2KG-GDB70Y</t>
  </si>
  <si>
    <t>日野デュトロ</t>
  </si>
  <si>
    <t>2SG-XKC605M</t>
  </si>
  <si>
    <t>N04C-H1</t>
  </si>
  <si>
    <t>6AMT</t>
  </si>
  <si>
    <t>H,I,P,FI</t>
  </si>
  <si>
    <t>EGR,DF</t>
  </si>
  <si>
    <t>2SG-XKU605M</t>
  </si>
  <si>
    <t>2SG-XKU605X</t>
  </si>
  <si>
    <t>2SG-XKU655M</t>
  </si>
  <si>
    <t>2SG-XKU710M</t>
  </si>
  <si>
    <t>2SG-XKU720M</t>
  </si>
  <si>
    <t>2SG-XKU645M</t>
  </si>
  <si>
    <t>2SG-XKU702M</t>
  </si>
  <si>
    <t>2SG-XKU712M</t>
  </si>
  <si>
    <t>2SG-XKU722M</t>
  </si>
  <si>
    <t>2QG-XKU702M</t>
  </si>
  <si>
    <t>2QG-XKU712M</t>
  </si>
  <si>
    <t>2QG-XKU722M</t>
  </si>
  <si>
    <t>2KG-XZC600T</t>
  </si>
  <si>
    <t>N04C</t>
  </si>
  <si>
    <t>6MT</t>
  </si>
  <si>
    <t>I,P,FI</t>
  </si>
  <si>
    <t>6AT</t>
  </si>
  <si>
    <t>2KG-XZC605M</t>
  </si>
  <si>
    <t>2KG-XZC630T</t>
  </si>
  <si>
    <t>2KG-XZC645M</t>
  </si>
  <si>
    <t>2KG-XZC655M</t>
  </si>
  <si>
    <t>2KG-XZC710M</t>
  </si>
  <si>
    <t>2KG-XZU600T</t>
  </si>
  <si>
    <t>2KG-XZU600X</t>
  </si>
  <si>
    <t>2KG-XZU605M</t>
  </si>
  <si>
    <t>2KG-XZU605X</t>
  </si>
  <si>
    <t>2KG-XZU630T</t>
  </si>
  <si>
    <t>2KG-XZU645M</t>
  </si>
  <si>
    <t>2KG-XZU650M</t>
  </si>
  <si>
    <t>2KG-XZU655M</t>
  </si>
  <si>
    <t>2KG-XZU700M</t>
  </si>
  <si>
    <t>2KG-XZU710M</t>
  </si>
  <si>
    <t>2KG-XZU720M</t>
  </si>
  <si>
    <t>2DG-XZU710M</t>
  </si>
  <si>
    <t>P,FI</t>
  </si>
  <si>
    <t>2DG-XZU720M</t>
  </si>
  <si>
    <t>2DG-XZC600T</t>
  </si>
  <si>
    <t>2DG-XZC605M</t>
  </si>
  <si>
    <t>2DG-XZC630T</t>
  </si>
  <si>
    <t>2DG-XZC645M</t>
  </si>
  <si>
    <t>2DG-XZC655M</t>
  </si>
  <si>
    <t>2DG-XZC710M</t>
  </si>
  <si>
    <t>2DG-XZU600T</t>
  </si>
  <si>
    <t>2DG-XZU600X</t>
  </si>
  <si>
    <t>2DG-XZU605M</t>
  </si>
  <si>
    <t>2DG-XZU605X</t>
  </si>
  <si>
    <t>2DG-XZU630T</t>
  </si>
  <si>
    <t>2DG-XZU645M</t>
  </si>
  <si>
    <t>2DG-XZU650M</t>
  </si>
  <si>
    <t>2DG-XZU655M</t>
  </si>
  <si>
    <t>2DG-XZU700M</t>
  </si>
  <si>
    <t>2DG-XZC675M</t>
  </si>
  <si>
    <t>5MT</t>
  </si>
  <si>
    <t>2D-4D</t>
  </si>
  <si>
    <t>2DG-XZC675T</t>
  </si>
  <si>
    <t>2DG-XZU675M</t>
  </si>
  <si>
    <t>2DG-XZU675T</t>
  </si>
  <si>
    <t>2DG-XZU685M</t>
  </si>
  <si>
    <t>2DG-XZU695M</t>
  </si>
  <si>
    <t>2DG-XZU775M</t>
  </si>
  <si>
    <t>2KG-XZU600E</t>
  </si>
  <si>
    <t>2KG-XZU640M</t>
  </si>
  <si>
    <t>2KG-XZU702M</t>
  </si>
  <si>
    <t>2KG-XZU712M</t>
  </si>
  <si>
    <t>2KG-XZU722M</t>
  </si>
  <si>
    <t>2DG-XZU600E</t>
  </si>
  <si>
    <t>2DG-XZU640M</t>
  </si>
  <si>
    <t>2DG-XZU702M</t>
  </si>
  <si>
    <t>2DG-XZU712M</t>
  </si>
  <si>
    <t>2DG-XZU722M</t>
  </si>
  <si>
    <t>2KG-XZU602F</t>
  </si>
  <si>
    <t>2KG-XZU642F</t>
  </si>
  <si>
    <t>2KG-XZU642J</t>
  </si>
  <si>
    <t>2KG-XZU652F</t>
  </si>
  <si>
    <t>2KG-XZU702X</t>
  </si>
  <si>
    <t>2KG-XZU732M</t>
  </si>
  <si>
    <t>2DG-XZU732M</t>
  </si>
  <si>
    <t>2KG-XZU600F</t>
  </si>
  <si>
    <t>2KG-XZU640F</t>
  </si>
  <si>
    <t>2KG-XZU650F</t>
  </si>
  <si>
    <t>2KG-XZU730M</t>
  </si>
  <si>
    <t>2KG-XZU700X</t>
  </si>
  <si>
    <t>2DG-XZU700X</t>
  </si>
  <si>
    <t>2DG-XZU730M</t>
  </si>
  <si>
    <t>2PG-GDY231M</t>
  </si>
  <si>
    <t>1GD</t>
    <phoneticPr fontId="5"/>
  </si>
  <si>
    <t>5MT</t>
    <phoneticPr fontId="5"/>
  </si>
  <si>
    <r>
      <rPr>
        <sz val="8"/>
        <rFont val="ＭＳ Ｐゴシック"/>
        <family val="3"/>
        <charset val="128"/>
      </rPr>
      <t>Ｄ</t>
    </r>
    <r>
      <rPr>
        <sz val="8"/>
        <rFont val="Arial"/>
        <family val="2"/>
      </rPr>
      <t>,FI,TC,IC,P</t>
    </r>
    <phoneticPr fontId="5"/>
  </si>
  <si>
    <t>EGR,DF,CCO,SCR</t>
    <phoneticPr fontId="5"/>
  </si>
  <si>
    <t>2PG-GDY281M</t>
  </si>
  <si>
    <t>Ｄ,FI,TC,IC,P</t>
  </si>
  <si>
    <t>EGR,DF,CCO,SCR</t>
  </si>
  <si>
    <t>2DG-GDY281M</t>
  </si>
  <si>
    <t>6AT</t>
    <phoneticPr fontId="5"/>
  </si>
  <si>
    <t>2DG-GDY231M</t>
  </si>
  <si>
    <t>日野レンジャー</t>
    <phoneticPr fontId="8"/>
  </si>
  <si>
    <t>2PG-FC2ABA</t>
  </si>
  <si>
    <t>A05C</t>
  </si>
  <si>
    <t>EGR,DF,SCR</t>
  </si>
  <si>
    <t>2KG-FC2ABA</t>
  </si>
  <si>
    <t>2PG-FC2ABG</t>
  </si>
  <si>
    <t>2KG-FC2ABG</t>
  </si>
  <si>
    <t>2PG-FD2ABA</t>
  </si>
  <si>
    <t>2KG-FD2ABA</t>
  </si>
  <si>
    <t>2DG-FD2ABA</t>
  </si>
  <si>
    <t>2PG-FD2ABG</t>
  </si>
  <si>
    <t>2KG-FD2ABG</t>
  </si>
  <si>
    <t>2PG-FD2ABJ</t>
  </si>
  <si>
    <t>2KG-FD2ABJ</t>
  </si>
  <si>
    <t>2KG-FX2ABA</t>
  </si>
  <si>
    <t>2KG-GC2ABA</t>
  </si>
  <si>
    <t>2KG-GC2ABG</t>
  </si>
  <si>
    <t>2KG-GD2ABA</t>
  </si>
  <si>
    <t>2DG-GD2ABA</t>
  </si>
  <si>
    <t>2KG-GD2ABG</t>
  </si>
  <si>
    <t>2PG-GX2ABA</t>
  </si>
  <si>
    <t>2KG-GX2ABA</t>
  </si>
  <si>
    <t>2PG-FJ2ACA</t>
  </si>
  <si>
    <t>2KG-FJ2ACA</t>
  </si>
  <si>
    <t>2DG-FJ2ACA</t>
  </si>
  <si>
    <t>2KG-FJ2ACG</t>
  </si>
  <si>
    <t>2PG-FE2ACA</t>
  </si>
  <si>
    <t>7MT</t>
  </si>
  <si>
    <t>7AMT</t>
  </si>
  <si>
    <t>2KG-FE2ACA</t>
  </si>
  <si>
    <t>2DG-FE2ACA</t>
  </si>
  <si>
    <t>2PG-FE2ACG</t>
  </si>
  <si>
    <t>2KG-FE2ACG</t>
  </si>
  <si>
    <t>2PG-FG2ABA</t>
  </si>
  <si>
    <t>2KG-FG2ABA</t>
  </si>
  <si>
    <t>2DG-FG2ABA</t>
  </si>
  <si>
    <t>2DG-GK2ABA</t>
  </si>
  <si>
    <t>2-4D･4D</t>
  </si>
  <si>
    <t>日野プロフィア</t>
    <rPh sb="0" eb="2">
      <t>ヒノ</t>
    </rPh>
    <phoneticPr fontId="7"/>
  </si>
  <si>
    <t>2DG-FH1AGE</t>
  </si>
  <si>
    <t>A09C</t>
  </si>
  <si>
    <t>P, FI</t>
  </si>
  <si>
    <t>EGR, DF, SCR</t>
  </si>
  <si>
    <r>
      <rPr>
        <sz val="8"/>
        <rFont val="ＭＳ Ｐゴシック"/>
        <family val="3"/>
        <charset val="128"/>
      </rPr>
      <t xml:space="preserve">類別区分番号
</t>
    </r>
    <r>
      <rPr>
        <sz val="8"/>
        <rFont val="Arial"/>
        <family val="2"/>
      </rPr>
      <t>3001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1"/>
  </si>
  <si>
    <t>I, P, FI</t>
  </si>
  <si>
    <t>2DG-FN1AGE</t>
  </si>
  <si>
    <t>2･2-4D
2･2-2D</t>
  </si>
  <si>
    <t>6AMTx2</t>
  </si>
  <si>
    <t>2DG-FN1AGC</t>
  </si>
  <si>
    <t>2DG-FN1AJE</t>
  </si>
  <si>
    <t>2DG-FN1AJC</t>
  </si>
  <si>
    <t>2DG-FQ1AJC</t>
  </si>
  <si>
    <t>2DG-FQ1AJB</t>
  </si>
  <si>
    <t>2DG-FR1AGE</t>
  </si>
  <si>
    <t>2-4D･4
2-2D･2</t>
  </si>
  <si>
    <t>2DG-FR1AHE</t>
  </si>
  <si>
    <t>9MT</t>
  </si>
  <si>
    <t>2DG-FR1AHC</t>
  </si>
  <si>
    <t>2DG-FR1AHB</t>
  </si>
  <si>
    <t>2DG-FR1AJE</t>
  </si>
  <si>
    <t>2DG-FR1AJC</t>
  </si>
  <si>
    <t>2DG-FS1AGE</t>
  </si>
  <si>
    <t>2-4D･4D
2-2D･2D</t>
  </si>
  <si>
    <t>2DG-FS1AHE</t>
  </si>
  <si>
    <t>2DG-FS1AHC</t>
  </si>
  <si>
    <t>2DG-FS1AHB</t>
  </si>
  <si>
    <t>2DG-FS1AJE</t>
  </si>
  <si>
    <t>2DG-FW1AHC</t>
  </si>
  <si>
    <t>2･2-4D･4D</t>
  </si>
  <si>
    <t>2DG-FW1AHB</t>
  </si>
  <si>
    <t>2DG-FW1AJC</t>
  </si>
  <si>
    <t>2DG-FW1AJB</t>
  </si>
  <si>
    <t>2DG-SH1ADGC</t>
  </si>
  <si>
    <r>
      <rPr>
        <sz val="8"/>
        <rFont val="ＭＳ Ｐゴシック"/>
        <family val="3"/>
        <charset val="128"/>
      </rPr>
      <t>トラクタ</t>
    </r>
  </si>
  <si>
    <t>2-4D
2-2D</t>
  </si>
  <si>
    <t>2DG-SH1AGGC</t>
  </si>
  <si>
    <t>2DG-SH1AHGC</t>
  </si>
  <si>
    <t>2DG-SH1ALGC</t>
  </si>
  <si>
    <t>2KG-FH1AGE</t>
  </si>
  <si>
    <t>2KG-FH1AGC</t>
  </si>
  <si>
    <t>2DG-PR1APJF</t>
    <phoneticPr fontId="8"/>
  </si>
  <si>
    <t>5AT</t>
  </si>
  <si>
    <t>2-4D･2</t>
  </si>
  <si>
    <t>2DG-PR1APJF</t>
  </si>
  <si>
    <t>2NG-FR1AHH</t>
  </si>
  <si>
    <t>A09C-K1</t>
  </si>
  <si>
    <t>2-4D･4</t>
  </si>
  <si>
    <t>2NG-FR1AHS</t>
  </si>
  <si>
    <t>2NG-FW1AHH</t>
  </si>
  <si>
    <t>2NG-FW1AHS</t>
  </si>
  <si>
    <t>類別区分番号3011</t>
  </si>
  <si>
    <t>2-2D･2D</t>
  </si>
  <si>
    <t>類別区分番号3012</t>
  </si>
  <si>
    <t>類別区分番号3013</t>
  </si>
  <si>
    <t>類別区分番号3015</t>
  </si>
  <si>
    <t>類別区分番号3014</t>
  </si>
  <si>
    <t>類別区分番号3016</t>
  </si>
  <si>
    <t>類別区分番号3048</t>
  </si>
  <si>
    <t>類別区分番号3051,3062</t>
  </si>
  <si>
    <t>類別区分番号3055,3064</t>
  </si>
  <si>
    <t>類別区分番号3052,3063</t>
  </si>
  <si>
    <t>類別区分番号3056,3065</t>
  </si>
  <si>
    <t>類別区分番号3053</t>
  </si>
  <si>
    <t>類別区分番号3057</t>
  </si>
  <si>
    <t>類別区分番号3054</t>
  </si>
  <si>
    <t>類別区分番号3058</t>
  </si>
  <si>
    <t>類別区分番号3059,3066</t>
  </si>
  <si>
    <t>類別区分番号3060,3067</t>
  </si>
  <si>
    <t>類別区分番号3049,3061</t>
  </si>
  <si>
    <t>類別区分番号3050</t>
  </si>
  <si>
    <t>類別区分番号3025</t>
  </si>
  <si>
    <t>類別区分番号3028</t>
  </si>
  <si>
    <t>類別区分番号3026</t>
  </si>
  <si>
    <t>類別区分番号3029</t>
  </si>
  <si>
    <t>類別区分番号3027</t>
  </si>
  <si>
    <t>類別区分番号3030</t>
  </si>
  <si>
    <t>2KG-FS1AGE</t>
  </si>
  <si>
    <t>類別区分番号3002</t>
  </si>
  <si>
    <t>類別区分番号3001</t>
  </si>
  <si>
    <t>類別区分番号3003</t>
  </si>
  <si>
    <t>類別区分番号3004</t>
  </si>
  <si>
    <t>2KG-FS1AJE</t>
  </si>
  <si>
    <t>類別区分番号3001,3004</t>
  </si>
  <si>
    <t>2KG-FS1AHE</t>
  </si>
  <si>
    <t>2KG-FS1AHC</t>
  </si>
  <si>
    <t>2KG-FS1AHB</t>
  </si>
  <si>
    <t>類別区分番号3012,3018</t>
  </si>
  <si>
    <t>類別区分番号3010,3014,3016</t>
  </si>
  <si>
    <t>類別区分番号3011,3015,3017</t>
  </si>
  <si>
    <t>類別区分番号3016,3018</t>
  </si>
  <si>
    <t>2-2D･2</t>
  </si>
  <si>
    <t>類別区分番号3017,3019</t>
  </si>
  <si>
    <t>類別区分番号3045</t>
  </si>
  <si>
    <t>類別区分番号3035,3052</t>
  </si>
  <si>
    <t>類別区分番号3040</t>
  </si>
  <si>
    <t>類別区分番号3036,3053</t>
  </si>
  <si>
    <t>類別区分番号3041</t>
  </si>
  <si>
    <t>類別区分番号3039</t>
  </si>
  <si>
    <t>類別区分番号3044</t>
  </si>
  <si>
    <t>類別区分番号3037,3054</t>
  </si>
  <si>
    <t>類別区分番号3042</t>
  </si>
  <si>
    <t>類別区分番号3038,3055</t>
  </si>
  <si>
    <t>類別区分番号3043</t>
  </si>
  <si>
    <t>類別区分番号3046</t>
  </si>
  <si>
    <t>類別区分番号3049</t>
  </si>
  <si>
    <t>類別区分番号3047</t>
  </si>
  <si>
    <t>類別区分番号3048,3056</t>
  </si>
  <si>
    <t>類別区分番号3051</t>
  </si>
  <si>
    <t>類別区分番号3010</t>
  </si>
  <si>
    <t>類別区分番号3017</t>
  </si>
  <si>
    <t>類別区分番号3018</t>
  </si>
  <si>
    <t>類別区分番号3007</t>
  </si>
  <si>
    <t>類別区分番号3008</t>
  </si>
  <si>
    <t>2KG-FR1AGE</t>
  </si>
  <si>
    <t>類別区分番号3002,3006</t>
  </si>
  <si>
    <t>類別区分番号3003,3005</t>
  </si>
  <si>
    <t>2KG-FR1AJE</t>
  </si>
  <si>
    <t>2KG-FR1AHE</t>
  </si>
  <si>
    <t>2KG-FR1AHC</t>
  </si>
  <si>
    <t>2KG-FR1AHB</t>
  </si>
  <si>
    <t>類別区分番号3023</t>
  </si>
  <si>
    <t>類別区分番号3024,3025,3026</t>
  </si>
  <si>
    <t>類別区分番号3007,3008</t>
  </si>
  <si>
    <t>2KG-FW1AHC</t>
  </si>
  <si>
    <t>類別区分番号3004,3005,3006</t>
  </si>
  <si>
    <t>類別区分番号3001,3002,3003</t>
  </si>
  <si>
    <t>2KG-FW1AHB</t>
  </si>
  <si>
    <t>類別区分番号3003,3004</t>
  </si>
  <si>
    <t>類別区分番号3001,3002</t>
  </si>
  <si>
    <t>2･2-4D</t>
  </si>
  <si>
    <t>2･2-2D</t>
  </si>
  <si>
    <t>類別区分番号3021</t>
  </si>
  <si>
    <t>類別区分番号3024</t>
  </si>
  <si>
    <t>類別区分番号3019,3025</t>
  </si>
  <si>
    <t>類別区分番号3022</t>
  </si>
  <si>
    <t>類別区分番号3020,3026</t>
  </si>
  <si>
    <t>類別区分番号3019</t>
  </si>
  <si>
    <t>類別区分番号3020</t>
  </si>
  <si>
    <t>2KG-FN1AGE</t>
  </si>
  <si>
    <t>2KG-FN1AGC</t>
  </si>
  <si>
    <t>2-2D</t>
  </si>
  <si>
    <t>類別区分番号3011,3012,3014,3017</t>
  </si>
  <si>
    <t>類別区分番号3009</t>
  </si>
  <si>
    <t>2PG-FH1AGE</t>
  </si>
  <si>
    <t>類別区分番号3001,3002,3003,3005</t>
  </si>
  <si>
    <t>類別区分番号3004,3006</t>
  </si>
  <si>
    <t>2PG-FH1AGC</t>
  </si>
  <si>
    <t>類別区分番号3002,3004</t>
  </si>
  <si>
    <t>類別区分番号3001,3003</t>
  </si>
  <si>
    <t>類別区分番号3012,3014</t>
  </si>
  <si>
    <t>類別区分番号3011,3013</t>
  </si>
  <si>
    <t>類別区分番号3010,3011,3012</t>
  </si>
  <si>
    <t>2KG-SH1AGGC</t>
  </si>
  <si>
    <t>類別区分番号3002,3005</t>
  </si>
  <si>
    <t>類別区分番号3003,3006</t>
  </si>
  <si>
    <t>2KG-SH1AHGC</t>
  </si>
  <si>
    <t>トラック等</t>
  </si>
  <si>
    <r>
      <rPr>
        <sz val="8"/>
        <rFont val="ＭＳ Ｐゴシック"/>
        <family val="3"/>
        <charset val="128"/>
      </rPr>
      <t>※１</t>
    </r>
    <phoneticPr fontId="8"/>
  </si>
  <si>
    <t>─</t>
  </si>
  <si>
    <t>2DG-HF5AL</t>
  </si>
  <si>
    <t>GH11</t>
  </si>
  <si>
    <t>6MT×2</t>
  </si>
  <si>
    <t>P, FI,TC,IC,D</t>
    <phoneticPr fontId="8"/>
  </si>
  <si>
    <t>SCR,DF,EGR</t>
  </si>
  <si>
    <t>2DG-HZ5BL</t>
  </si>
  <si>
    <t>2D-4D･4D</t>
  </si>
  <si>
    <r>
      <rPr>
        <sz val="8"/>
        <rFont val="ＭＳ Ｐゴシック"/>
        <family val="3"/>
        <charset val="128"/>
      </rPr>
      <t>※１印････ＵＤトラックス株式会社による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</t>
    </r>
    <rPh sb="2" eb="3">
      <t>イン</t>
    </rPh>
    <rPh sb="24" eb="26">
      <t>セイサン</t>
    </rPh>
    <rPh sb="26" eb="27">
      <t>グルマ</t>
    </rPh>
    <phoneticPr fontId="5"/>
  </si>
  <si>
    <r>
      <rPr>
        <sz val="8"/>
        <rFont val="ＭＳ Ｐゴシック"/>
        <family val="3"/>
        <charset val="128"/>
      </rPr>
      <t>※２印････トヨタ自動車株式会社による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</t>
    </r>
    <rPh sb="2" eb="3">
      <t>シルシ</t>
    </rPh>
    <rPh sb="10" eb="12">
      <t>ジドウ</t>
    </rPh>
    <rPh sb="12" eb="13">
      <t>シャ</t>
    </rPh>
    <rPh sb="13" eb="15">
      <t>カブシキ</t>
    </rPh>
    <rPh sb="15" eb="17">
      <t>カイシャ</t>
    </rPh>
    <rPh sb="23" eb="25">
      <t>セイサン</t>
    </rPh>
    <rPh sb="25" eb="26">
      <t>シャ</t>
    </rPh>
    <phoneticPr fontId="6"/>
  </si>
  <si>
    <r>
      <rPr>
        <sz val="8"/>
        <rFont val="ＭＳ Ｐゴシック"/>
        <family val="3"/>
        <charset val="128"/>
      </rPr>
      <t>（注）車両重量・車両総重量・最大積載量（または乗車定員）は、燃費値の算定に当たって用いた標準的な仕様を記載しています。</t>
    </r>
    <rPh sb="1" eb="2">
      <t>チュウ</t>
    </rPh>
    <rPh sb="3" eb="5">
      <t>シャリョウ</t>
    </rPh>
    <rPh sb="5" eb="7">
      <t>ジュウリョウ</t>
    </rPh>
    <rPh sb="8" eb="10">
      <t>シャリョウ</t>
    </rPh>
    <rPh sb="10" eb="13">
      <t>ソウジュウリョウ</t>
    </rPh>
    <rPh sb="14" eb="16">
      <t>サイダイ</t>
    </rPh>
    <rPh sb="16" eb="19">
      <t>セキサイリョウ</t>
    </rPh>
    <rPh sb="23" eb="25">
      <t>ジョウシャ</t>
    </rPh>
    <rPh sb="25" eb="27">
      <t>テイイン</t>
    </rPh>
    <rPh sb="30" eb="32">
      <t>ネンピ</t>
    </rPh>
    <rPh sb="32" eb="33">
      <t>チ</t>
    </rPh>
    <rPh sb="34" eb="36">
      <t>サンテイ</t>
    </rPh>
    <rPh sb="37" eb="38">
      <t>ア</t>
    </rPh>
    <rPh sb="41" eb="42">
      <t>モチ</t>
    </rPh>
    <rPh sb="44" eb="46">
      <t>ヒョウジュン</t>
    </rPh>
    <rPh sb="46" eb="47">
      <t>テキ</t>
    </rPh>
    <rPh sb="48" eb="50">
      <t>シヨウ</t>
    </rPh>
    <rPh sb="51" eb="53">
      <t>キサイ</t>
    </rPh>
    <phoneticPr fontId="8"/>
  </si>
  <si>
    <r>
      <rPr>
        <sz val="8"/>
        <rFont val="ＭＳ Ｐゴシック"/>
        <family val="3"/>
        <charset val="128"/>
      </rPr>
      <t>　　　実際に販売されている車両は、ここに記載された車両重量・車両総重量・最大積載量（または乗車定員）と異なる場合があります。</t>
    </r>
    <rPh sb="3" eb="5">
      <t>ジッサイ</t>
    </rPh>
    <rPh sb="6" eb="8">
      <t>ハンバイ</t>
    </rPh>
    <rPh sb="13" eb="15">
      <t>シャリョウ</t>
    </rPh>
    <rPh sb="20" eb="22">
      <t>キサイ</t>
    </rPh>
    <rPh sb="25" eb="27">
      <t>シャリョウ</t>
    </rPh>
    <rPh sb="27" eb="29">
      <t>ジュウリョウ</t>
    </rPh>
    <rPh sb="30" eb="32">
      <t>シャリョウ</t>
    </rPh>
    <rPh sb="32" eb="35">
      <t>ソウジュウリョウ</t>
    </rPh>
    <rPh sb="36" eb="38">
      <t>サイダイ</t>
    </rPh>
    <rPh sb="38" eb="41">
      <t>セキサイリョウ</t>
    </rPh>
    <rPh sb="45" eb="47">
      <t>ジョウシャ</t>
    </rPh>
    <rPh sb="47" eb="49">
      <t>テイイン</t>
    </rPh>
    <rPh sb="51" eb="52">
      <t>コト</t>
    </rPh>
    <rPh sb="54" eb="56">
      <t>バアイ</t>
    </rPh>
    <phoneticPr fontId="8"/>
  </si>
  <si>
    <r>
      <rPr>
        <sz val="8"/>
        <rFont val="ＭＳ Ｐゴシック"/>
        <family val="2"/>
        <charset val="128"/>
      </rPr>
      <t>類別区分番号</t>
    </r>
    <r>
      <rPr>
        <sz val="8"/>
        <rFont val="Arial"/>
        <family val="2"/>
      </rPr>
      <t>3005</t>
    </r>
    <rPh sb="0" eb="2">
      <t>ルイベツ</t>
    </rPh>
    <rPh sb="2" eb="4">
      <t>クブン</t>
    </rPh>
    <rPh sb="4" eb="6">
      <t>バンゴウ</t>
    </rPh>
    <phoneticPr fontId="5"/>
  </si>
  <si>
    <r>
      <rPr>
        <sz val="8"/>
        <rFont val="ＭＳ Ｐゴシック"/>
        <family val="2"/>
        <charset val="128"/>
      </rPr>
      <t>類別区分番号</t>
    </r>
    <r>
      <rPr>
        <sz val="8"/>
        <rFont val="Arial"/>
        <family val="2"/>
      </rPr>
      <t>3004</t>
    </r>
    <rPh sb="0" eb="2">
      <t>ルイベツ</t>
    </rPh>
    <rPh sb="2" eb="6">
      <t>クブンバンゴウ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</si>
</sst>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#,##0;[Red]#,##0"/>
    <numFmt numFmtId="178" formatCode="0.00_);[Red]\(0.00\)"/>
    <numFmt numFmtId="179" formatCode="0_);[Red]\(0\)"/>
    <numFmt numFmtId="180" formatCode="0.0"/>
    <numFmt numFmtId="181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3"/>
      <charset val="128"/>
    </font>
    <font>
      <sz val="8"/>
      <color rgb="FFFF0000"/>
      <name val="Arial"/>
      <family val="2"/>
    </font>
    <font>
      <sz val="8"/>
      <name val="Arial"/>
      <family val="2"/>
      <charset val="128"/>
    </font>
    <font>
      <sz val="8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9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</cellStyleXfs>
  <cellXfs count="123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/>
    <xf numFmtId="0" fontId="5" fillId="2" borderId="0" xfId="1" applyFont="1" applyFill="1" applyAlignment="1">
      <alignment horizontal="center" vertical="center"/>
    </xf>
    <xf numFmtId="0" fontId="3" fillId="2" borderId="0" xfId="1" applyFont="1" applyFill="1"/>
    <xf numFmtId="0" fontId="6" fillId="2" borderId="0" xfId="1" applyFont="1" applyFill="1"/>
    <xf numFmtId="0" fontId="5" fillId="2" borderId="1" xfId="1" applyFont="1" applyFill="1" applyBorder="1"/>
    <xf numFmtId="0" fontId="5" fillId="0" borderId="1" xfId="2" applyFont="1" applyBorder="1" applyAlignment="1" applyProtection="1">
      <protection locked="0"/>
    </xf>
    <xf numFmtId="0" fontId="10" fillId="0" borderId="1" xfId="2" applyFont="1" applyBorder="1" applyAlignment="1" applyProtection="1">
      <protection locked="0"/>
    </xf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 shrinkToFit="1"/>
    </xf>
    <xf numFmtId="0" fontId="5" fillId="2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0" borderId="16" xfId="2" applyFont="1" applyBorder="1">
      <alignment vertical="center"/>
    </xf>
    <xf numFmtId="0" fontId="5" fillId="0" borderId="5" xfId="2" applyFont="1" applyBorder="1" applyAlignment="1">
      <alignment vertical="center" wrapText="1"/>
    </xf>
    <xf numFmtId="0" fontId="5" fillId="0" borderId="6" xfId="2" applyFont="1" applyBorder="1" applyAlignment="1">
      <alignment horizontal="left" vertical="center" wrapText="1"/>
    </xf>
    <xf numFmtId="49" fontId="5" fillId="0" borderId="4" xfId="2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 wrapText="1"/>
    </xf>
    <xf numFmtId="176" fontId="5" fillId="0" borderId="4" xfId="2" applyNumberFormat="1" applyFont="1" applyBorder="1" applyAlignment="1">
      <alignment horizontal="center" vertical="center" wrapText="1"/>
    </xf>
    <xf numFmtId="177" fontId="5" fillId="0" borderId="4" xfId="3" applyNumberFormat="1" applyFont="1" applyFill="1" applyBorder="1" applyAlignment="1" applyProtection="1">
      <alignment horizontal="center" vertical="center" wrapText="1"/>
    </xf>
    <xf numFmtId="177" fontId="5" fillId="0" borderId="4" xfId="2" applyNumberFormat="1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178" fontId="12" fillId="0" borderId="25" xfId="2" applyNumberFormat="1" applyFont="1" applyBorder="1" applyAlignment="1">
      <alignment horizontal="center" vertical="center" wrapText="1"/>
    </xf>
    <xf numFmtId="179" fontId="12" fillId="0" borderId="26" xfId="1" applyNumberFormat="1" applyFont="1" applyBorder="1" applyAlignment="1">
      <alignment horizontal="center" vertical="center"/>
    </xf>
    <xf numFmtId="178" fontId="12" fillId="0" borderId="27" xfId="2" applyNumberFormat="1" applyFont="1" applyBorder="1" applyAlignment="1">
      <alignment horizontal="center" vertical="center" wrapText="1"/>
    </xf>
    <xf numFmtId="180" fontId="5" fillId="0" borderId="4" xfId="2" applyNumberFormat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/>
      <protection locked="0"/>
    </xf>
    <xf numFmtId="0" fontId="13" fillId="0" borderId="28" xfId="1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7" xfId="2" applyFont="1" applyBorder="1">
      <alignment vertical="center"/>
    </xf>
    <xf numFmtId="0" fontId="5" fillId="0" borderId="18" xfId="4" applyFont="1" applyBorder="1" applyAlignment="1">
      <alignment horizontal="left" vertical="center" wrapText="1"/>
    </xf>
    <xf numFmtId="0" fontId="5" fillId="0" borderId="30" xfId="4" applyFont="1" applyBorder="1" applyAlignment="1">
      <alignment horizontal="left" vertical="center" wrapText="1"/>
    </xf>
    <xf numFmtId="0" fontId="5" fillId="0" borderId="17" xfId="5" applyFont="1" applyBorder="1">
      <alignment vertical="center"/>
    </xf>
    <xf numFmtId="0" fontId="5" fillId="0" borderId="5" xfId="5" applyFont="1" applyBorder="1" applyAlignment="1">
      <alignment vertical="center" wrapText="1"/>
    </xf>
    <xf numFmtId="0" fontId="5" fillId="0" borderId="6" xfId="5" applyFont="1" applyBorder="1" applyAlignment="1">
      <alignment vertical="center" wrapText="1"/>
    </xf>
    <xf numFmtId="49" fontId="5" fillId="0" borderId="4" xfId="5" applyNumberFormat="1" applyFont="1" applyBorder="1" applyAlignment="1">
      <alignment horizontal="left" vertical="center" wrapText="1"/>
    </xf>
    <xf numFmtId="0" fontId="5" fillId="0" borderId="4" xfId="5" applyFont="1" applyBorder="1" applyAlignment="1">
      <alignment horizontal="center" vertical="center" wrapText="1"/>
    </xf>
    <xf numFmtId="176" fontId="5" fillId="0" borderId="4" xfId="5" applyNumberFormat="1" applyFont="1" applyBorder="1" applyAlignment="1">
      <alignment horizontal="center" vertical="center" wrapText="1"/>
    </xf>
    <xf numFmtId="178" fontId="12" fillId="0" borderId="25" xfId="5" applyNumberFormat="1" applyFont="1" applyBorder="1" applyAlignment="1">
      <alignment horizontal="center" vertical="center" wrapText="1"/>
    </xf>
    <xf numFmtId="178" fontId="12" fillId="0" borderId="27" xfId="5" applyNumberFormat="1" applyFont="1" applyBorder="1" applyAlignment="1">
      <alignment horizontal="center" vertical="center" wrapText="1"/>
    </xf>
    <xf numFmtId="180" fontId="5" fillId="0" borderId="4" xfId="5" applyNumberFormat="1" applyFont="1" applyBorder="1" applyAlignment="1">
      <alignment horizontal="center" vertical="center" wrapText="1"/>
    </xf>
    <xf numFmtId="0" fontId="5" fillId="0" borderId="28" xfId="1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vertical="center"/>
    </xf>
    <xf numFmtId="0" fontId="5" fillId="0" borderId="9" xfId="4" applyFont="1" applyBorder="1" applyAlignment="1">
      <alignment horizontal="left" vertical="center" wrapText="1"/>
    </xf>
    <xf numFmtId="0" fontId="5" fillId="0" borderId="31" xfId="4" applyFont="1" applyBorder="1" applyAlignment="1">
      <alignment vertical="center" wrapText="1"/>
    </xf>
    <xf numFmtId="0" fontId="5" fillId="0" borderId="4" xfId="5" applyFont="1" applyBorder="1" applyAlignment="1">
      <alignment horizontal="left" vertical="center" wrapText="1"/>
    </xf>
    <xf numFmtId="177" fontId="5" fillId="0" borderId="4" xfId="5" applyNumberFormat="1" applyFont="1" applyBorder="1" applyAlignment="1">
      <alignment horizontal="center" vertical="center" wrapText="1"/>
    </xf>
    <xf numFmtId="0" fontId="5" fillId="0" borderId="9" xfId="5" applyFont="1" applyBorder="1" applyAlignment="1">
      <alignment vertical="center" wrapText="1"/>
    </xf>
    <xf numFmtId="0" fontId="5" fillId="0" borderId="31" xfId="5" applyFont="1" applyBorder="1" applyAlignment="1">
      <alignment vertical="center" wrapText="1"/>
    </xf>
    <xf numFmtId="0" fontId="5" fillId="0" borderId="27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27" xfId="5" applyFont="1" applyBorder="1" applyAlignment="1">
      <alignment horizontal="center" vertical="center" wrapText="1"/>
    </xf>
    <xf numFmtId="0" fontId="5" fillId="0" borderId="24" xfId="5" applyFont="1" applyBorder="1" applyAlignment="1">
      <alignment horizontal="center" vertical="center"/>
    </xf>
    <xf numFmtId="0" fontId="5" fillId="0" borderId="17" xfId="1" applyFont="1" applyBorder="1" applyAlignment="1" applyProtection="1">
      <alignment vertical="center"/>
      <protection locked="0"/>
    </xf>
    <xf numFmtId="0" fontId="5" fillId="0" borderId="28" xfId="5" applyFont="1" applyBorder="1" applyAlignment="1">
      <alignment horizontal="center" vertical="center"/>
    </xf>
    <xf numFmtId="0" fontId="5" fillId="0" borderId="31" xfId="5" applyFont="1" applyBorder="1" applyAlignment="1">
      <alignment horizontal="left" vertical="center" wrapText="1"/>
    </xf>
    <xf numFmtId="181" fontId="5" fillId="0" borderId="4" xfId="3" applyNumberFormat="1" applyFont="1" applyFill="1" applyBorder="1" applyAlignment="1" applyProtection="1">
      <alignment horizontal="center" vertical="center" wrapText="1"/>
    </xf>
    <xf numFmtId="181" fontId="5" fillId="0" borderId="4" xfId="5" applyNumberFormat="1" applyFont="1" applyBorder="1" applyAlignment="1">
      <alignment horizontal="center" vertical="center" wrapText="1"/>
    </xf>
    <xf numFmtId="179" fontId="12" fillId="0" borderId="26" xfId="1" applyNumberFormat="1" applyFont="1" applyBorder="1" applyAlignment="1">
      <alignment horizontal="center" vertical="center" wrapText="1"/>
    </xf>
    <xf numFmtId="0" fontId="12" fillId="0" borderId="27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7" fillId="0" borderId="9" xfId="2" applyFont="1" applyBorder="1" applyAlignment="1">
      <alignment vertical="center" wrapText="1"/>
    </xf>
    <xf numFmtId="0" fontId="5" fillId="0" borderId="31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/>
    </xf>
    <xf numFmtId="0" fontId="5" fillId="0" borderId="9" xfId="1" applyFont="1" applyBorder="1"/>
    <xf numFmtId="0" fontId="5" fillId="0" borderId="0" xfId="2" applyFont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32" xfId="2" applyFont="1" applyBorder="1" applyAlignment="1">
      <alignment horizontal="left" vertical="center" wrapText="1"/>
    </xf>
    <xf numFmtId="0" fontId="7" fillId="0" borderId="31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16" fillId="2" borderId="4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5" fillId="0" borderId="9" xfId="2" applyFont="1" applyBorder="1" applyAlignment="1">
      <alignment vertical="center" wrapText="1"/>
    </xf>
    <xf numFmtId="0" fontId="5" fillId="0" borderId="31" xfId="2" applyFont="1" applyBorder="1" applyAlignment="1">
      <alignment horizontal="right" vertical="center" wrapText="1"/>
    </xf>
    <xf numFmtId="0" fontId="5" fillId="0" borderId="24" xfId="2" applyFont="1" applyBorder="1" applyAlignment="1">
      <alignment horizontal="center" vertical="center" wrapText="1"/>
    </xf>
    <xf numFmtId="0" fontId="16" fillId="0" borderId="4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5" fillId="4" borderId="0" xfId="1" applyFont="1" applyFill="1" applyAlignment="1">
      <alignment horizontal="center" vertical="center"/>
    </xf>
    <xf numFmtId="0" fontId="17" fillId="0" borderId="0" xfId="1" applyFont="1"/>
    <xf numFmtId="0" fontId="17" fillId="4" borderId="0" xfId="1" applyFont="1" applyFill="1" applyAlignment="1">
      <alignment horizontal="center" vertical="center"/>
    </xf>
    <xf numFmtId="0" fontId="17" fillId="0" borderId="17" xfId="1" applyFont="1" applyBorder="1" applyAlignment="1" applyProtection="1">
      <alignment vertical="center"/>
      <protection locked="0"/>
    </xf>
    <xf numFmtId="0" fontId="17" fillId="0" borderId="18" xfId="2" applyFont="1" applyBorder="1" applyAlignment="1">
      <alignment vertical="center" wrapText="1"/>
    </xf>
    <xf numFmtId="0" fontId="17" fillId="0" borderId="32" xfId="2" applyFont="1" applyBorder="1" applyAlignment="1">
      <alignment horizontal="right" vertical="center" wrapText="1"/>
    </xf>
    <xf numFmtId="0" fontId="5" fillId="0" borderId="5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21" xfId="1" applyFont="1" applyBorder="1" applyAlignment="1" applyProtection="1">
      <alignment vertical="center"/>
      <protection locked="0"/>
    </xf>
    <xf numFmtId="0" fontId="5" fillId="0" borderId="18" xfId="1" applyFont="1" applyBorder="1" applyAlignment="1" applyProtection="1">
      <alignment vertical="center"/>
      <protection locked="0"/>
    </xf>
    <xf numFmtId="0" fontId="5" fillId="0" borderId="32" xfId="1" applyFont="1" applyBorder="1" applyAlignment="1" applyProtection="1">
      <alignment horizontal="left" vertical="center" wrapText="1"/>
      <protection locked="0"/>
    </xf>
    <xf numFmtId="0" fontId="18" fillId="0" borderId="4" xfId="1" applyFont="1" applyBorder="1" applyAlignment="1" applyProtection="1">
      <alignment horizontal="left" vertical="center" wrapText="1"/>
      <protection locked="0"/>
    </xf>
  </cellXfs>
  <cellStyles count="6">
    <cellStyle name="桁区切り 2" xfId="3" xr:uid="{32CA072E-1A36-4555-B219-AFD51FCA67B5}"/>
    <cellStyle name="標準" xfId="0" builtinId="0"/>
    <cellStyle name="標準 2 2" xfId="1" xr:uid="{8FDC9E0E-D7D1-415B-A0EF-21E708FDC7F4}"/>
    <cellStyle name="標準 2_日野_燃費公表(H27-4月)" xfId="4" xr:uid="{AD147BC9-45DE-4F0F-8E04-8A5DA5756313}"/>
    <cellStyle name="標準 4 2" xfId="2" xr:uid="{4A2E3AB4-9854-4D43-949C-2F4EC55638BE}"/>
    <cellStyle name="標準 5" xfId="5" xr:uid="{105BF4E3-CD08-44F8-B0AE-B6DF4261B8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9.xml" Type="http://schemas.openxmlformats.org/officeDocument/2006/relationships/externalLink"/><Relationship Id="rId11" Target="externalLinks/externalLink10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externalLinks/externalLink6.xml" Type="http://schemas.openxmlformats.org/officeDocument/2006/relationships/externalLink"/><Relationship Id="rId8" Target="externalLinks/externalLink7.xml" Type="http://schemas.openxmlformats.org/officeDocument/2006/relationships/externalLink"/><Relationship Id="rId9" Target="externalLinks/externalLink8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&#61332;R&#61332;&#61423;&#61324;&#61430;&#61333;&#61532;(&#61331;&#61434;&#61334;&#61420;_R6-12&#61324;&#61326;).xlsx" TargetMode="External" Type="http://schemas.openxmlformats.org/officeDocument/2006/relationships/externalLinkPath"/><Relationship Id="rId2" Target="file:///W: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2-1_&#29123;&#36027;&#20844;&#34920;/R6/12&#26376;/HINO-20241121172639/&#61332;R&#61332;&#61423;&#61324;&#61430;&#61333;&#61532;(&#61331;&#61434;&#61334;&#61420;_R6-12&#61324;&#61326;).xlsx" TargetMode="External" Type="http://schemas.openxmlformats.org/officeDocument/2006/relationships/externalLinkPath"/></Relationships>
</file>

<file path=xl/externalLinks/_rels/externalLink10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idocs.ad.hino.co.jp/hidocs/Documents%20and%20Settings/ya.wakugami/Local%20Settings/Temp/DOCUME~1/KITAZA~1/LOCALS~1/Temp/&#65396;&#65437;&#65404;&#65438;&#65437;/LSJ&#26908;&#35342;/LSJ&#36074;&#37327;/LSJ&#12398;&#26908;&#35342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idocs.ad.hino.co.jp/hidocs/Documents%20and%20Settings/ya.wakugami/Local%20Settings/Temp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//hidocs.ad.hino.co.jp/hidocs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Kyoyo-db/&#35069;&#21697;&#38283;&#30330;&#37096;/windows/TEMP/&#9733;&#9733;&#9733;Y073%20&#65422;&#65438;&#65411;&#65438;&#65392;&#20869;&#22806;&#35069;&#26908;&#35342;&#20381;&#38972;&#31649;&#29702;&#12522;&#12473;&#12488;04.03.021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Tmc03fs01/BS/USERS/TCD/FS/FS0402/FS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//hidocs.ad.hino.co.jp/hidocs/DOCUME~1/SHIMOM~1/LOCALS~1/Temp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3-2"/>
      <sheetName val="3-4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元まとめ"/>
      <sheetName val="LSJﾌﾞﾛｯｸ変更規模"/>
      <sheetName val="NewJ･LSJ目標値 (2)"/>
      <sheetName val="INUFA全ﾃﾞｰﾀ"/>
      <sheetName val="ﾄﾙｸvs排気量"/>
      <sheetName val="出力vs排気量"/>
      <sheetName val="出力 ﾄﾙｸ"/>
      <sheetName val="ﾎﾞｱ×ｽﾄﾛｰｸ"/>
      <sheetName val="ﾃﾞｯｷﾊｲﾄ"/>
      <sheetName val="ﾎﾞｱﾋﾟｯﾁ"/>
      <sheetName val="ｼﾞｬｰﾅﾙ径"/>
      <sheetName val="ｸﾗﾝｸﾋﾟﾝ径"/>
      <sheetName val="ｵｰﾊﾞﾗｯﾌﾟ"/>
      <sheetName val="ｺﾝﾛｯﾄﾞ中心間距離"/>
      <sheetName val="主要諸元の比較"/>
      <sheetName val="Sheet1"/>
      <sheetName val="ｺｽﾄ目標"/>
      <sheetName val="ｺｽﾄ"/>
      <sheetName val="ﾃﾞｰﾀvs年"/>
      <sheetName val="Sheet4"/>
      <sheetName val="出力排気量vs年"/>
      <sheetName val="ﾄﾙｸ排気量vs年"/>
      <sheetName val="出力vs年"/>
      <sheetName val="ﾄﾙｸvs年"/>
      <sheetName val="Sheet3"/>
      <sheetName val="PE6出力ﾄﾙｸ目標"/>
      <sheetName val="制動力ｸﾞﾗﾌ"/>
      <sheetName val="FR2P&amp;1F&amp;3F比較"/>
      <sheetName val="120P11CVGﾘﾀｰﾀﾞｰ力"/>
      <sheetName val="120P11Cｷﾞﾛﾁﾝ"/>
      <sheetName val="ﾌﾘｸｼｮﾝ図"/>
      <sheetName val="ﾌﾘｸｼｮﾝ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6">
          <cell r="C6">
            <v>9614</v>
          </cell>
        </row>
        <row r="7">
          <cell r="C7">
            <v>9152</v>
          </cell>
        </row>
        <row r="8">
          <cell r="C8">
            <v>8862</v>
          </cell>
        </row>
        <row r="9">
          <cell r="C9">
            <v>7350</v>
          </cell>
        </row>
        <row r="10">
          <cell r="C10">
            <v>8189</v>
          </cell>
        </row>
        <row r="11">
          <cell r="C11">
            <v>8165</v>
          </cell>
        </row>
        <row r="12">
          <cell r="C12">
            <v>6936</v>
          </cell>
        </row>
        <row r="13">
          <cell r="C13">
            <v>7249</v>
          </cell>
        </row>
        <row r="14">
          <cell r="C14">
            <v>6749</v>
          </cell>
        </row>
        <row r="15">
          <cell r="C15">
            <v>7765</v>
          </cell>
        </row>
        <row r="16">
          <cell r="C16">
            <v>7086</v>
          </cell>
        </row>
        <row r="17">
          <cell r="C17">
            <v>6922</v>
          </cell>
        </row>
        <row r="18">
          <cell r="C18">
            <v>6814</v>
          </cell>
        </row>
        <row r="19">
          <cell r="C19">
            <v>5997</v>
          </cell>
        </row>
        <row r="20">
          <cell r="C20">
            <v>5792</v>
          </cell>
          <cell r="CX20">
            <v>84</v>
          </cell>
          <cell r="CY20">
            <v>5418</v>
          </cell>
          <cell r="CZ20">
            <v>2300</v>
          </cell>
          <cell r="DA20">
            <v>4615</v>
          </cell>
        </row>
        <row r="21">
          <cell r="C21">
            <v>5418</v>
          </cell>
          <cell r="CX21">
            <v>85</v>
          </cell>
          <cell r="CY21">
            <v>6527</v>
          </cell>
          <cell r="CZ21">
            <v>2301</v>
          </cell>
          <cell r="DA21">
            <v>5351</v>
          </cell>
        </row>
        <row r="22">
          <cell r="C22">
            <v>6527</v>
          </cell>
          <cell r="CX22">
            <v>86</v>
          </cell>
          <cell r="CY22">
            <v>6502</v>
          </cell>
          <cell r="CZ22">
            <v>2370</v>
          </cell>
          <cell r="DA22">
            <v>5780</v>
          </cell>
        </row>
        <row r="23">
          <cell r="C23">
            <v>6502</v>
          </cell>
          <cell r="CX23">
            <v>87</v>
          </cell>
          <cell r="CY23">
            <v>6477</v>
          </cell>
          <cell r="CZ23">
            <v>2320</v>
          </cell>
          <cell r="DA23">
            <v>6133</v>
          </cell>
        </row>
        <row r="24">
          <cell r="C24">
            <v>6477</v>
          </cell>
          <cell r="CX24">
            <v>88</v>
          </cell>
          <cell r="CY24">
            <v>6846</v>
          </cell>
          <cell r="CZ24">
            <v>2332</v>
          </cell>
          <cell r="DA24">
            <v>7352</v>
          </cell>
        </row>
        <row r="25">
          <cell r="C25">
            <v>6846</v>
          </cell>
          <cell r="CX25">
            <v>89</v>
          </cell>
          <cell r="CY25">
            <v>6826</v>
          </cell>
          <cell r="CZ25">
            <v>2310</v>
          </cell>
          <cell r="DA25">
            <v>7497</v>
          </cell>
        </row>
        <row r="26">
          <cell r="C26">
            <v>6826</v>
          </cell>
          <cell r="CX26">
            <v>90</v>
          </cell>
          <cell r="CY26">
            <v>6661</v>
          </cell>
          <cell r="CZ26">
            <v>2503</v>
          </cell>
          <cell r="DA26">
            <v>8712</v>
          </cell>
        </row>
        <row r="27">
          <cell r="C27">
            <v>6661</v>
          </cell>
          <cell r="CX27">
            <v>91</v>
          </cell>
          <cell r="CY27">
            <v>6555</v>
          </cell>
          <cell r="CZ27">
            <v>2426</v>
          </cell>
          <cell r="DA27">
            <v>8269</v>
          </cell>
        </row>
        <row r="28">
          <cell r="C28">
            <v>6555</v>
          </cell>
          <cell r="CX28">
            <v>92</v>
          </cell>
          <cell r="CY28">
            <v>6164</v>
          </cell>
          <cell r="CZ28">
            <v>2020</v>
          </cell>
          <cell r="DA28">
            <v>7507</v>
          </cell>
        </row>
        <row r="29">
          <cell r="C29">
            <v>6164</v>
          </cell>
          <cell r="CX29">
            <v>93</v>
          </cell>
          <cell r="CY29">
            <v>5813</v>
          </cell>
          <cell r="CZ29">
            <v>1692</v>
          </cell>
          <cell r="DA29">
            <v>6397</v>
          </cell>
        </row>
        <row r="30">
          <cell r="C30">
            <v>5813</v>
          </cell>
          <cell r="CX30">
            <v>94</v>
          </cell>
          <cell r="CY30">
            <v>5246</v>
          </cell>
          <cell r="CZ30">
            <v>1673</v>
          </cell>
          <cell r="DA30">
            <v>6101</v>
          </cell>
        </row>
        <row r="31">
          <cell r="C31">
            <v>5246</v>
          </cell>
          <cell r="CX31">
            <v>95</v>
          </cell>
          <cell r="CY31">
            <v>4815</v>
          </cell>
          <cell r="CZ31">
            <v>1735</v>
          </cell>
          <cell r="DA31">
            <v>6246</v>
          </cell>
        </row>
        <row r="32">
          <cell r="C32">
            <v>4815</v>
          </cell>
          <cell r="CX32">
            <v>96</v>
          </cell>
          <cell r="CY32">
            <v>4153</v>
          </cell>
          <cell r="CZ32">
            <v>1777</v>
          </cell>
          <cell r="DA32">
            <v>6691</v>
          </cell>
        </row>
        <row r="33">
          <cell r="C33">
            <v>4153</v>
          </cell>
          <cell r="CX33">
            <v>97</v>
          </cell>
          <cell r="CY33">
            <v>4011</v>
          </cell>
          <cell r="CZ33">
            <v>1419</v>
          </cell>
          <cell r="DA33">
            <v>6382</v>
          </cell>
        </row>
        <row r="34">
          <cell r="C34">
            <v>4011</v>
          </cell>
          <cell r="CX34">
            <v>98</v>
          </cell>
          <cell r="CY34">
            <v>3713</v>
          </cell>
          <cell r="CZ34">
            <v>1324</v>
          </cell>
          <cell r="DA34">
            <v>5583</v>
          </cell>
        </row>
        <row r="35">
          <cell r="C35">
            <v>3713</v>
          </cell>
          <cell r="CX35">
            <v>99</v>
          </cell>
          <cell r="CY35">
            <v>3126</v>
          </cell>
          <cell r="CZ35">
            <v>1289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36">
            <v>3126</v>
          </cell>
          <cell r="CX36" t="str">
            <v xml:space="preserve">00 </v>
          </cell>
          <cell r="CY36">
            <v>2903</v>
          </cell>
          <cell r="CZ36">
            <v>1399</v>
          </cell>
          <cell r="DA36">
            <v>5268</v>
          </cell>
          <cell r="DC36">
            <v>88153</v>
          </cell>
          <cell r="DD36">
            <v>87519</v>
          </cell>
          <cell r="DE36">
            <v>86578</v>
          </cell>
          <cell r="DF36">
            <v>86409</v>
          </cell>
          <cell r="DG36">
            <v>86696</v>
          </cell>
          <cell r="DH36">
            <v>87216</v>
          </cell>
          <cell r="DI36">
            <v>87937</v>
          </cell>
          <cell r="DJ36">
            <v>88553</v>
          </cell>
          <cell r="DK36">
            <v>89165</v>
          </cell>
          <cell r="DL36">
            <v>89686</v>
          </cell>
          <cell r="DM36">
            <v>89445</v>
          </cell>
          <cell r="DN36">
            <v>88667</v>
          </cell>
          <cell r="DO36">
            <v>87692</v>
          </cell>
          <cell r="DP36">
            <v>86352</v>
          </cell>
          <cell r="DQ36">
            <v>85400</v>
          </cell>
          <cell r="DR36">
            <v>84250</v>
          </cell>
          <cell r="DS36">
            <v>83137</v>
          </cell>
          <cell r="DT36">
            <v>82779</v>
          </cell>
          <cell r="DU36">
            <v>79965</v>
          </cell>
          <cell r="DV36">
            <v>76750</v>
          </cell>
          <cell r="DW36">
            <v>73547</v>
          </cell>
          <cell r="DX36">
            <v>70356</v>
          </cell>
          <cell r="DY36">
            <v>67493</v>
          </cell>
          <cell r="DZ36">
            <v>65029</v>
          </cell>
          <cell r="EA36">
            <v>62967</v>
          </cell>
          <cell r="EB36">
            <v>61433</v>
          </cell>
          <cell r="EC36">
            <v>60296</v>
          </cell>
        </row>
        <row r="37">
          <cell r="C37">
            <v>2903</v>
          </cell>
          <cell r="CX37" t="str">
            <v xml:space="preserve">01 </v>
          </cell>
          <cell r="CY37">
            <v>2900</v>
          </cell>
          <cell r="CZ37">
            <v>1330</v>
          </cell>
          <cell r="DA37">
            <v>5300</v>
          </cell>
          <cell r="DC37">
            <v>27441</v>
          </cell>
          <cell r="DD37">
            <v>28745</v>
          </cell>
          <cell r="DE37">
            <v>29905</v>
          </cell>
          <cell r="DF37">
            <v>31000</v>
          </cell>
          <cell r="DG37">
            <v>31978</v>
          </cell>
          <cell r="DH37">
            <v>32802</v>
          </cell>
          <cell r="DI37">
            <v>33459</v>
          </cell>
          <cell r="DJ37">
            <v>34056</v>
          </cell>
          <cell r="DK37">
            <v>34100</v>
          </cell>
          <cell r="DL37">
            <v>34135</v>
          </cell>
          <cell r="DM37">
            <v>33877</v>
          </cell>
          <cell r="DN37">
            <v>33392</v>
          </cell>
          <cell r="DO37">
            <v>33154</v>
          </cell>
          <cell r="DP37">
            <v>32704</v>
          </cell>
          <cell r="DQ37">
            <v>32438</v>
          </cell>
          <cell r="DR37">
            <v>32037</v>
          </cell>
          <cell r="DS37">
            <v>31649</v>
          </cell>
          <cell r="DT37">
            <v>31604</v>
          </cell>
          <cell r="DU37">
            <v>31152</v>
          </cell>
          <cell r="DV37">
            <v>30614</v>
          </cell>
          <cell r="DW37">
            <v>30059</v>
          </cell>
          <cell r="DX37">
            <v>29311</v>
          </cell>
          <cell r="DY37">
            <v>28563</v>
          </cell>
          <cell r="DZ37">
            <v>28141</v>
          </cell>
          <cell r="EA37">
            <v>27976</v>
          </cell>
          <cell r="EB37">
            <v>27834</v>
          </cell>
          <cell r="EC37">
            <v>27665</v>
          </cell>
        </row>
        <row r="38">
          <cell r="C38">
            <v>2900</v>
          </cell>
          <cell r="CX38" t="str">
            <v xml:space="preserve">02 </v>
          </cell>
          <cell r="CY38">
            <v>2900</v>
          </cell>
          <cell r="CZ38">
            <v>1260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39">
            <v>2900</v>
          </cell>
          <cell r="CX39" t="str">
            <v xml:space="preserve">03 </v>
          </cell>
          <cell r="CY39">
            <v>2900</v>
          </cell>
          <cell r="CZ39">
            <v>1190</v>
          </cell>
          <cell r="DA39">
            <v>5300</v>
          </cell>
        </row>
        <row r="40">
          <cell r="C40">
            <v>2900</v>
          </cell>
          <cell r="CX40" t="str">
            <v xml:space="preserve">04 </v>
          </cell>
          <cell r="CY40">
            <v>2900</v>
          </cell>
          <cell r="CZ40">
            <v>1120</v>
          </cell>
          <cell r="DA40">
            <v>5300</v>
          </cell>
        </row>
        <row r="41">
          <cell r="C41">
            <v>2900</v>
          </cell>
          <cell r="CX41" t="str">
            <v xml:space="preserve">05 </v>
          </cell>
          <cell r="CY41">
            <v>2900</v>
          </cell>
          <cell r="CZ41">
            <v>1050</v>
          </cell>
          <cell r="DA41">
            <v>5300</v>
          </cell>
        </row>
        <row r="42">
          <cell r="C42">
            <v>2900</v>
          </cell>
          <cell r="CX42" t="str">
            <v xml:space="preserve">06 </v>
          </cell>
          <cell r="CY42">
            <v>2900</v>
          </cell>
          <cell r="CZ42">
            <v>1000</v>
          </cell>
          <cell r="DA42">
            <v>5300</v>
          </cell>
        </row>
        <row r="43">
          <cell r="C43">
            <v>2900</v>
          </cell>
          <cell r="CX43" t="str">
            <v xml:space="preserve">07 </v>
          </cell>
          <cell r="CY43">
            <v>2900</v>
          </cell>
          <cell r="CZ43">
            <v>1000</v>
          </cell>
          <cell r="DA43">
            <v>5300</v>
          </cell>
        </row>
        <row r="44">
          <cell r="C44">
            <v>2900</v>
          </cell>
          <cell r="CX44" t="str">
            <v xml:space="preserve">08 </v>
          </cell>
          <cell r="CY44">
            <v>2900</v>
          </cell>
          <cell r="CZ44">
            <v>1000</v>
          </cell>
          <cell r="DA44">
            <v>5300</v>
          </cell>
        </row>
        <row r="45">
          <cell r="C45">
            <v>2900</v>
          </cell>
          <cell r="CX45" t="str">
            <v xml:space="preserve">09 </v>
          </cell>
          <cell r="CY45">
            <v>2900</v>
          </cell>
          <cell r="CZ45">
            <v>1000</v>
          </cell>
          <cell r="DA45">
            <v>5300</v>
          </cell>
        </row>
        <row r="46">
          <cell r="C46">
            <v>2900</v>
          </cell>
          <cell r="CX46" t="str">
            <v xml:space="preserve">10 </v>
          </cell>
          <cell r="CY46">
            <v>2900</v>
          </cell>
          <cell r="CZ46">
            <v>1000</v>
          </cell>
          <cell r="DA46">
            <v>5300</v>
          </cell>
        </row>
        <row r="47">
          <cell r="C47">
            <v>2900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  <row r="186">
          <cell r="C186">
            <v>721</v>
          </cell>
        </row>
        <row r="187">
          <cell r="C187">
            <v>810</v>
          </cell>
        </row>
        <row r="188">
          <cell r="C188">
            <v>833</v>
          </cell>
        </row>
        <row r="189">
          <cell r="C189">
            <v>895</v>
          </cell>
        </row>
        <row r="190">
          <cell r="C190">
            <v>770</v>
          </cell>
        </row>
        <row r="191">
          <cell r="C191">
            <v>1247</v>
          </cell>
        </row>
        <row r="192">
          <cell r="C192">
            <v>1513</v>
          </cell>
        </row>
        <row r="193">
          <cell r="C193">
            <v>1752</v>
          </cell>
        </row>
        <row r="194">
          <cell r="C194">
            <v>2054</v>
          </cell>
        </row>
        <row r="195">
          <cell r="C195">
            <v>2276</v>
          </cell>
        </row>
        <row r="196">
          <cell r="C196">
            <v>2781</v>
          </cell>
        </row>
        <row r="197">
          <cell r="C197">
            <v>2823</v>
          </cell>
        </row>
        <row r="198">
          <cell r="C198">
            <v>2973</v>
          </cell>
        </row>
        <row r="199">
          <cell r="C199">
            <v>3860</v>
          </cell>
        </row>
        <row r="200">
          <cell r="C200">
            <v>4382</v>
          </cell>
        </row>
        <row r="201">
          <cell r="C201">
            <v>4615</v>
          </cell>
        </row>
        <row r="202">
          <cell r="C202">
            <v>5351</v>
          </cell>
        </row>
        <row r="203">
          <cell r="C203">
            <v>5780</v>
          </cell>
        </row>
        <row r="204">
          <cell r="C204">
            <v>6133</v>
          </cell>
        </row>
        <row r="205">
          <cell r="C205">
            <v>7352</v>
          </cell>
        </row>
        <row r="206">
          <cell r="C206">
            <v>7497</v>
          </cell>
        </row>
        <row r="207">
          <cell r="C207">
            <v>8712</v>
          </cell>
        </row>
        <row r="208">
          <cell r="C208">
            <v>8269</v>
          </cell>
        </row>
        <row r="209">
          <cell r="C209">
            <v>7507</v>
          </cell>
        </row>
        <row r="210">
          <cell r="C210">
            <v>6397</v>
          </cell>
        </row>
        <row r="211">
          <cell r="C211">
            <v>6101</v>
          </cell>
        </row>
        <row r="212">
          <cell r="C212">
            <v>6246</v>
          </cell>
        </row>
        <row r="213">
          <cell r="C213">
            <v>6691</v>
          </cell>
        </row>
        <row r="214">
          <cell r="C214">
            <v>6382</v>
          </cell>
        </row>
        <row r="215">
          <cell r="C215">
            <v>5583</v>
          </cell>
        </row>
        <row r="216">
          <cell r="C216">
            <v>5162</v>
          </cell>
        </row>
        <row r="217">
          <cell r="C217">
            <v>5268</v>
          </cell>
        </row>
        <row r="218">
          <cell r="C218">
            <v>5300</v>
          </cell>
        </row>
        <row r="219">
          <cell r="C219">
            <v>5300</v>
          </cell>
        </row>
        <row r="220">
          <cell r="C220">
            <v>5300</v>
          </cell>
        </row>
        <row r="221">
          <cell r="C221">
            <v>5300</v>
          </cell>
        </row>
        <row r="222">
          <cell r="C222">
            <v>5300</v>
          </cell>
        </row>
        <row r="223">
          <cell r="C223">
            <v>5300</v>
          </cell>
        </row>
        <row r="224">
          <cell r="C224">
            <v>5300</v>
          </cell>
        </row>
        <row r="225">
          <cell r="C225">
            <v>5300</v>
          </cell>
        </row>
        <row r="226">
          <cell r="C226">
            <v>5300</v>
          </cell>
        </row>
        <row r="227">
          <cell r="C227">
            <v>5300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  <sheetName val="設定一覧"/>
      <sheetName val="投資ﾌｫﾛｰ"/>
    </sheetNames>
    <sheetDataSet>
      <sheetData sheetId="0" refreshError="1">
        <row r="38"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全リスト "/>
      <sheetName val="管理廃止抜きリスト"/>
      <sheetName val="管理リスト廃止版"/>
      <sheetName val="ポンチ絵発行実績表"/>
      <sheetName val="鈑金コンペ先"/>
      <sheetName val="仕入住原"/>
      <sheetName val="バス"/>
      <sheetName val="（別紙5-1）PP02簡素化"/>
      <sheetName val="sum_gtm"/>
      <sheetName val="T1"/>
      <sheetName val="選択肢"/>
      <sheetName val="諸元まとめ"/>
      <sheetName val="ｺｽﾄｾﾝﾀｰ別設備稼働費ﾚｰﾄ算出表"/>
      <sheetName val="投資ﾌｫﾛｰ"/>
      <sheetName val="管理全リスト_"/>
      <sheetName val="076ﾌﾟﾛ 号車仕様表(1,2次試作)"/>
      <sheetName val="★★★Y073 ﾎﾞﾃﾞｰ内外製検討依頼管理リスト04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 t="str">
            <v>仕　入　先　住　所　録</v>
          </cell>
        </row>
        <row r="501">
          <cell r="B501">
            <v>5664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is"/>
      <sheetName val="bs(ana)"/>
      <sheetName val="gae"/>
      <sheetName val="bs monthly"/>
      <sheetName val="is monthly"/>
      <sheetName val="final-graph "/>
      <sheetName val="final-graph  (2)"/>
      <sheetName val="is monthly GTM"/>
      <sheetName val="is monthly CVJ"/>
      <sheetName val="is actual budget(ignore)"/>
      <sheetName val="is actual budget2"/>
      <sheetName val="is actual budget GTM(ignore)"/>
      <sheetName val="is actual budget GTM2"/>
      <sheetName val="is actual budget CVJ(ignore)"/>
      <sheetName val="is actual budget CVJ 2"/>
      <sheetName val="Miyake 1"/>
      <sheetName val="Miyake 2"/>
      <sheetName val="Sheet1"/>
      <sheetName val="Miyake 3"/>
      <sheetName val="Sheet1 (2)"/>
      <sheetName val="is actual budget CVJ"/>
      <sheetName val="ﾃｽﾄﾃﾞｰﾀ一覧"/>
      <sheetName val="Supplier Master IF"/>
      <sheetName val="Net Price Position - Sheet 1"/>
      <sheetName val="LVC 31RB"/>
      <sheetName val="toyota"/>
      <sheetName val="bs_is"/>
      <sheetName val="bs_monthly"/>
      <sheetName val="is_monthly"/>
      <sheetName val="final-graph_"/>
      <sheetName val="final-graph__(2)"/>
      <sheetName val="is_monthly_GTM"/>
      <sheetName val="is_monthly_CVJ"/>
      <sheetName val="is_actual_budget(ignore)"/>
      <sheetName val="is_actual_budget2"/>
      <sheetName val="is_actual_budget_GTM(ignore)"/>
      <sheetName val="is_actual_budget_GTM2"/>
      <sheetName val="is_actual_budget_CVJ(ignore)"/>
      <sheetName val="is_actual_budget_CVJ_2"/>
      <sheetName val="Miyake_1"/>
      <sheetName val="Miyake_2"/>
      <sheetName val="Miyake_3"/>
      <sheetName val="Sheet1_(2)"/>
      <sheetName val="is_actual_budget_CVJ"/>
      <sheetName val="投資ﾌｫﾛｰ"/>
      <sheetName val="仕入住原"/>
      <sheetName val="基本日程"/>
      <sheetName val="日程"/>
      <sheetName val="SCHEDULES"/>
      <sheetName val="画面説明"/>
      <sheetName val="データ①"/>
      <sheetName val="価格"/>
      <sheetName val="FLEET PROVISION"/>
      <sheetName val="??"/>
      <sheetName val="バス"/>
      <sheetName val="FS"/>
      <sheetName val="Attachment"/>
      <sheetName val="（別紙5-1）PP02簡素化"/>
      <sheetName val="AUTO123"/>
      <sheetName val="__"/>
      <sheetName val="セット式"/>
      <sheetName val="6SWRF_W"/>
      <sheetName val="27850"/>
      <sheetName val="諸元まとめ"/>
      <sheetName val="97RAW"/>
      <sheetName val="Book3"/>
      <sheetName val="ヤマトﾓﾆﾀｰ380_20070217_075103_2007"/>
      <sheetName val="現ﾔﾏﾄﾊﾟﾀｰﾝ"/>
      <sheetName val="ﾃﾞｰﾀ  (真)"/>
      <sheetName val="表_数字のみ"/>
      <sheetName val="#REF"/>
      <sheetName val="Pass"/>
      <sheetName val="Sheet3"/>
      <sheetName val="Data"/>
      <sheetName val="Monthly Sales "/>
      <sheetName val="Regional Sales"/>
      <sheetName val="LDT-w Foton"/>
      <sheetName val="MDT-w Foton"/>
      <sheetName val="HDT-w Foton"/>
      <sheetName val="BUS-w Foton"/>
      <sheetName val="Total(Truck &amp; Bus)-w Foton 2019"/>
      <sheetName val="Total(Truck &amp; Bus) w Foton 2018"/>
      <sheetName val="Summary w Foton"/>
      <sheetName val="Monthly Sales per Brand w Foton"/>
      <sheetName val="Monthly Sales Segment w Foton"/>
      <sheetName val="Regional Sales Brand w Foton"/>
      <sheetName val="Regional Sales Segment w Foton"/>
      <sheetName val="bs_is1"/>
      <sheetName val="bs_monthly1"/>
      <sheetName val="is_monthly1"/>
      <sheetName val="final-graph_1"/>
      <sheetName val="final-graph__(2)1"/>
      <sheetName val="is_monthly_GTM1"/>
      <sheetName val="is_monthly_CVJ1"/>
      <sheetName val="is_actual_budget(ignore)1"/>
      <sheetName val="is_actual_budget21"/>
      <sheetName val="is_actual_budget_GTM(ignore)1"/>
      <sheetName val="is_actual_budget_GTM21"/>
      <sheetName val="is_actual_budget_CVJ(ignore)1"/>
      <sheetName val="is_actual_budget_CVJ_21"/>
      <sheetName val="Miyake_11"/>
      <sheetName val="Miyake_21"/>
      <sheetName val="Miyake_31"/>
      <sheetName val="Sheet1_(2)1"/>
      <sheetName val="is_actual_budget_CVJ1"/>
      <sheetName val="Supplier_Master_IF"/>
      <sheetName val="Net_Price_Position_-_Sheet_1"/>
      <sheetName val="LVC_31RB"/>
      <sheetName val="FLEET_PROVISION"/>
      <sheetName val="03開業BS"/>
      <sheetName val="Overtime Charges"/>
      <sheetName val="B1"/>
      <sheetName val="清单"/>
      <sheetName val="利润表"/>
      <sheetName val="Camera"/>
      <sheetName val="A"/>
      <sheetName val="590T並"/>
      <sheetName val="推移"/>
      <sheetName val="検証確認シート"/>
      <sheetName val="Pull down"/>
      <sheetName val="TAM"/>
      <sheetName val="4_AL_CUSTOMER&lt;not_for_print&gt;"/>
      <sheetName val="7_HN_PRODUCTS&lt;not_for_print&gt;"/>
      <sheetName val="5_AL_PRODUCTS&lt;not_for_print&gt;"/>
      <sheetName val="6_HN_CUSTOMER&lt;not_for_print&gt;"/>
      <sheetName val="dyna"/>
      <sheetName val="計画"/>
      <sheetName val="印章"/>
      <sheetName val="BUYOFF 0699"/>
      <sheetName val="Overtime_Charges"/>
      <sheetName val="Pull_down"/>
      <sheetName val="7.CF(Cur)"/>
      <sheetName val="候補部品リスト"/>
      <sheetName val="Sheet14"/>
      <sheetName val="TUNDRA"/>
      <sheetName val="DS "/>
      <sheetName val="395WW売価見積"/>
      <sheetName val="ｺｰﾄﾞ表"/>
      <sheetName val="その他補整の内訳"/>
      <sheetName val="Master"/>
      <sheetName val="บัญชีเครื่องมือวัด_(3)"/>
      <sheetName val="Aug'99 "/>
      <sheetName val="高温放置"/>
      <sheetName val="繰欠"/>
      <sheetName val="Bal_Gr"/>
      <sheetName val="InputRule"/>
      <sheetName val="Total"/>
      <sheetName val="Region (2)"/>
      <sheetName val="Mitsu"/>
      <sheetName val="Nissan"/>
      <sheetName val="Honda"/>
      <sheetName val="Isuzu"/>
      <sheetName val="Ford"/>
      <sheetName val="Mazda"/>
      <sheetName val="GM"/>
      <sheetName val="Suzuki"/>
      <sheetName val="Others"/>
      <sheetName val="Region"/>
      <sheetName val="By maker"/>
      <sheetName val="235W売価見積"/>
      <sheetName val="Target380NX "/>
      <sheetName val="C追加2"/>
      <sheetName val="G追加"/>
      <sheetName val="組立2"/>
      <sheetName val="【資料】730改造投資"/>
      <sheetName val="K"/>
      <sheetName val="N"/>
      <sheetName val="P"/>
      <sheetName val="設変発行予想件数"/>
      <sheetName val="賞与合算"/>
      <sheetName val="bs_is2"/>
      <sheetName val="bs_monthly2"/>
      <sheetName val="is_monthly2"/>
      <sheetName val="final-graph_2"/>
      <sheetName val="final-graph__(2)2"/>
      <sheetName val="is_monthly_GTM2"/>
      <sheetName val="is_monthly_CVJ2"/>
      <sheetName val="is_actual_budget(ignore)2"/>
      <sheetName val="is_actual_budget22"/>
      <sheetName val="is_actual_budget_GTM(ignore)2"/>
      <sheetName val="is_actual_budget_GTM22"/>
      <sheetName val="is_actual_budget_CVJ(ignore)2"/>
      <sheetName val="is_actual_budget_CVJ_22"/>
      <sheetName val="Miyake_12"/>
      <sheetName val="Miyake_22"/>
      <sheetName val="Miyake_32"/>
      <sheetName val="Sheet1_(2)2"/>
      <sheetName val="is_actual_budget_CVJ2"/>
      <sheetName val="Supplier_Master_IF1"/>
      <sheetName val="Net_Price_Position_-_Sheet_11"/>
      <sheetName val="LVC_31RB1"/>
      <sheetName val="FLEET_PROVISION1"/>
      <sheetName val="ﾃﾞｰﾀ__(真)"/>
      <sheetName val="Monthly_Sales_"/>
      <sheetName val="Regional_Sales"/>
      <sheetName val="LDT-w_Foton"/>
      <sheetName val="MDT-w_Foton"/>
      <sheetName val="HDT-w_Foton"/>
      <sheetName val="BUS-w_Foton"/>
      <sheetName val="Total(Truck_&amp;_Bus)-w_Foton_2019"/>
      <sheetName val="Total(Truck_&amp;_Bus)_w_Foton_2018"/>
      <sheetName val="Summary_w_Foton"/>
      <sheetName val="Monthly_Sales_per_Brand_w_Foton"/>
      <sheetName val="Monthly_Sales_Segment_w_Foton"/>
      <sheetName val="Regional_Sales_Brand_w_Foton"/>
      <sheetName val="Regional_Sales_Segment_w_Foton"/>
      <sheetName val="Overtime_Charges1"/>
      <sheetName val="Pull_down1"/>
      <sheetName val="BUYOFF_0699"/>
      <sheetName val="7_CF(Cur)"/>
      <sheetName val="DS_"/>
      <sheetName val="基準ｲﾝﾌﾟｯﾄ"/>
      <sheetName val="残存ｶｰﾌﾞ"/>
      <sheetName val="海外"/>
      <sheetName val="VL"/>
      <sheetName val="TN"/>
      <sheetName val="ND"/>
      <sheetName val="データ"/>
      <sheetName val="データ入力"/>
      <sheetName val="5VZFE"/>
      <sheetName val="Target380NX_"/>
      <sheetName val="PPH1298S"/>
      <sheetName val="HR (2)"/>
      <sheetName val="Financial Statement (Y3)"/>
      <sheetName val="Financial Statement (Y5)"/>
      <sheetName val="Breakeven Analysis Data"/>
      <sheetName val="1. Revenue"/>
      <sheetName val="2. Cost of Renatl"/>
      <sheetName val="2.Admin"/>
      <sheetName val="Financial Statement"/>
      <sheetName val="Tax Calculate"/>
      <sheetName val="HR"/>
      <sheetName val="Tax Calculate (2)"/>
      <sheetName val="10 PLS"/>
      <sheetName val="std110"/>
      <sheetName val="std110_4dr."/>
      <sheetName val="Hidden"/>
      <sheetName val="Orientation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20">
          <cell r="CY20">
            <v>5418</v>
          </cell>
          <cell r="DA20">
            <v>4615</v>
          </cell>
        </row>
        <row r="21">
          <cell r="CY21">
            <v>6527</v>
          </cell>
          <cell r="DA21">
            <v>5351</v>
          </cell>
        </row>
        <row r="22">
          <cell r="CY22">
            <v>6502</v>
          </cell>
          <cell r="DA22">
            <v>5780</v>
          </cell>
        </row>
        <row r="23">
          <cell r="CY23">
            <v>6477</v>
          </cell>
          <cell r="DA23">
            <v>6133</v>
          </cell>
        </row>
        <row r="24">
          <cell r="CY24">
            <v>6846</v>
          </cell>
          <cell r="DA24">
            <v>7352</v>
          </cell>
        </row>
        <row r="25">
          <cell r="CY25">
            <v>6826</v>
          </cell>
          <cell r="DA25">
            <v>7497</v>
          </cell>
        </row>
        <row r="26">
          <cell r="CY26">
            <v>6661</v>
          </cell>
          <cell r="DA26">
            <v>8712</v>
          </cell>
        </row>
        <row r="27">
          <cell r="CY27">
            <v>6555</v>
          </cell>
          <cell r="DA27">
            <v>8269</v>
          </cell>
        </row>
        <row r="28">
          <cell r="CY28">
            <v>6164</v>
          </cell>
          <cell r="DA28">
            <v>7507</v>
          </cell>
        </row>
        <row r="29">
          <cell r="CY29">
            <v>5813</v>
          </cell>
          <cell r="DA29">
            <v>6397</v>
          </cell>
        </row>
        <row r="30">
          <cell r="CY30">
            <v>5246</v>
          </cell>
          <cell r="DA30">
            <v>6101</v>
          </cell>
        </row>
        <row r="31">
          <cell r="CY31">
            <v>4815</v>
          </cell>
          <cell r="DA31">
            <v>6246</v>
          </cell>
        </row>
        <row r="32">
          <cell r="CY32">
            <v>4153</v>
          </cell>
          <cell r="DA32">
            <v>6691</v>
          </cell>
        </row>
        <row r="33">
          <cell r="CY33">
            <v>4011</v>
          </cell>
          <cell r="DA33">
            <v>6382</v>
          </cell>
        </row>
        <row r="34">
          <cell r="CY34">
            <v>3713</v>
          </cell>
          <cell r="DA34">
            <v>5583</v>
          </cell>
        </row>
        <row r="35">
          <cell r="CY35">
            <v>3126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Y36">
            <v>2903</v>
          </cell>
          <cell r="DA36">
            <v>5268</v>
          </cell>
        </row>
        <row r="37">
          <cell r="CY37">
            <v>2900</v>
          </cell>
          <cell r="DA37">
            <v>5300</v>
          </cell>
        </row>
        <row r="38">
          <cell r="CY38">
            <v>2900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Y39">
            <v>2900</v>
          </cell>
          <cell r="DA39">
            <v>5300</v>
          </cell>
        </row>
        <row r="40">
          <cell r="CY40">
            <v>2900</v>
          </cell>
          <cell r="DA40">
            <v>5300</v>
          </cell>
        </row>
        <row r="41">
          <cell r="CY41">
            <v>2900</v>
          </cell>
          <cell r="DA41">
            <v>5300</v>
          </cell>
        </row>
        <row r="42">
          <cell r="CY42">
            <v>2900</v>
          </cell>
          <cell r="DA42">
            <v>5300</v>
          </cell>
        </row>
        <row r="43">
          <cell r="CY43">
            <v>2900</v>
          </cell>
          <cell r="DA43">
            <v>5300</v>
          </cell>
        </row>
        <row r="44">
          <cell r="CY44">
            <v>2900</v>
          </cell>
          <cell r="DA44">
            <v>5300</v>
          </cell>
        </row>
        <row r="45">
          <cell r="CY45">
            <v>2900</v>
          </cell>
          <cell r="DA45">
            <v>5300</v>
          </cell>
        </row>
        <row r="46">
          <cell r="CY46">
            <v>2900</v>
          </cell>
          <cell r="DA46">
            <v>5300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0BBCA-0BAC-4307-BFBD-DE9504193AEC}">
  <dimension ref="A1:AA579"/>
  <sheetViews>
    <sheetView showGridLines="0" tabSelected="1" view="pageBreakPreview" zoomScale="90" zoomScaleNormal="85" zoomScaleSheetLayoutView="90" workbookViewId="0">
      <pane xSplit="4" ySplit="8" topLeftCell="E327" activePane="bottomRight" state="frozenSplit"/>
      <selection pane="topRight" activeCell="D1" sqref="D1"/>
      <selection pane="bottomLeft" activeCell="A251" sqref="A251"/>
      <selection pane="bottomRight" activeCell="Z565" sqref="Z565"/>
    </sheetView>
  </sheetViews>
  <sheetFormatPr defaultColWidth="7.58203125" defaultRowHeight="10" x14ac:dyDescent="0.2"/>
  <cols>
    <col min="1" max="1" width="13.58203125" style="58" customWidth="1"/>
    <col min="2" max="2" width="3.83203125" style="58" bestFit="1" customWidth="1"/>
    <col min="3" max="3" width="22.58203125" style="58" customWidth="1"/>
    <col min="4" max="4" width="12.5" style="58" bestFit="1" customWidth="1"/>
    <col min="5" max="5" width="7.25" style="58" bestFit="1" customWidth="1"/>
    <col min="6" max="6" width="7.08203125" style="58" bestFit="1" customWidth="1"/>
    <col min="7" max="7" width="8.83203125" style="58" bestFit="1" customWidth="1"/>
    <col min="8" max="8" width="8.33203125" style="58" bestFit="1" customWidth="1"/>
    <col min="9" max="9" width="10.33203125" style="58" bestFit="1" customWidth="1"/>
    <col min="10" max="10" width="5.83203125" style="58" customWidth="1"/>
    <col min="11" max="11" width="7.58203125" style="58" customWidth="1"/>
    <col min="12" max="12" width="8.58203125" style="58" customWidth="1"/>
    <col min="13" max="13" width="8.08203125" style="58" bestFit="1" customWidth="1"/>
    <col min="14" max="14" width="6.33203125" style="58" bestFit="1" customWidth="1"/>
    <col min="15" max="15" width="7.83203125" style="58" bestFit="1" customWidth="1"/>
    <col min="16" max="16" width="7" style="58" customWidth="1"/>
    <col min="17" max="17" width="14.33203125" style="58" bestFit="1" customWidth="1"/>
    <col min="18" max="18" width="13.58203125" style="58" bestFit="1" customWidth="1"/>
    <col min="19" max="19" width="9.5" style="58" bestFit="1" customWidth="1"/>
    <col min="20" max="20" width="14.33203125" style="58" customWidth="1"/>
    <col min="21" max="21" width="11.08203125" style="58" bestFit="1" customWidth="1"/>
    <col min="22" max="22" width="8.5" style="58" customWidth="1"/>
    <col min="23" max="23" width="7.58203125" style="58"/>
    <col min="24" max="24" width="7.58203125" style="59" customWidth="1"/>
    <col min="25" max="16384" width="7.58203125" style="58"/>
  </cols>
  <sheetData>
    <row r="1" spans="1:24" s="2" customFormat="1" ht="21" customHeight="1" x14ac:dyDescent="0.2">
      <c r="A1" s="1"/>
      <c r="X1" s="3"/>
    </row>
    <row r="2" spans="1:24" s="2" customFormat="1" ht="15.5" x14ac:dyDescent="0.35">
      <c r="C2" s="4"/>
      <c r="F2" s="5"/>
      <c r="G2" s="5"/>
      <c r="H2" s="5"/>
      <c r="L2" s="6" t="s">
        <v>0</v>
      </c>
      <c r="M2" s="6"/>
      <c r="N2" s="6"/>
      <c r="O2" s="6"/>
      <c r="P2" s="6"/>
      <c r="Q2" s="6"/>
      <c r="R2" s="6"/>
      <c r="S2" s="7" t="s">
        <v>1</v>
      </c>
      <c r="T2" s="8"/>
      <c r="U2" s="8"/>
      <c r="V2" s="8"/>
      <c r="X2" s="3"/>
    </row>
    <row r="3" spans="1:24" s="2" customFormat="1" ht="19.5" customHeight="1" x14ac:dyDescent="0.35">
      <c r="A3" s="4" t="s">
        <v>2</v>
      </c>
      <c r="N3" s="9"/>
      <c r="O3" s="9"/>
      <c r="V3" s="10" t="s">
        <v>3</v>
      </c>
      <c r="X3" s="3"/>
    </row>
    <row r="4" spans="1:24" s="2" customFormat="1" ht="10.5" thickBot="1" x14ac:dyDescent="0.25">
      <c r="A4" s="11" t="s">
        <v>4</v>
      </c>
      <c r="B4" s="11" t="s">
        <v>5</v>
      </c>
      <c r="C4" s="11"/>
      <c r="D4" s="11" t="s">
        <v>6</v>
      </c>
      <c r="E4" s="11" t="s">
        <v>7</v>
      </c>
      <c r="F4" s="11"/>
      <c r="G4" s="11"/>
      <c r="H4" s="11"/>
      <c r="I4" s="12" t="s">
        <v>8</v>
      </c>
      <c r="J4" s="12" t="s">
        <v>9</v>
      </c>
      <c r="K4" s="13" t="s">
        <v>10</v>
      </c>
      <c r="L4" s="13" t="s">
        <v>11</v>
      </c>
      <c r="M4" s="14" t="s">
        <v>12</v>
      </c>
      <c r="N4" s="15" t="s">
        <v>13</v>
      </c>
      <c r="O4" s="16"/>
      <c r="P4" s="17"/>
      <c r="Q4" s="12" t="s">
        <v>14</v>
      </c>
      <c r="R4" s="18" t="s">
        <v>15</v>
      </c>
      <c r="S4" s="18"/>
      <c r="T4" s="18"/>
      <c r="U4" s="19" t="s">
        <v>16</v>
      </c>
      <c r="V4" s="20" t="s">
        <v>17</v>
      </c>
      <c r="X4" s="3"/>
    </row>
    <row r="5" spans="1:24" s="2" customFormat="1" ht="11.25" customHeight="1" x14ac:dyDescent="0.2">
      <c r="A5" s="11"/>
      <c r="B5" s="11"/>
      <c r="C5" s="11"/>
      <c r="D5" s="11"/>
      <c r="E5" s="11"/>
      <c r="F5" s="11"/>
      <c r="G5" s="11"/>
      <c r="H5" s="11"/>
      <c r="I5" s="12"/>
      <c r="J5" s="12"/>
      <c r="K5" s="13"/>
      <c r="L5" s="13"/>
      <c r="M5" s="21"/>
      <c r="N5" s="22" t="s">
        <v>18</v>
      </c>
      <c r="O5" s="23" t="s">
        <v>19</v>
      </c>
      <c r="P5" s="24" t="s">
        <v>20</v>
      </c>
      <c r="Q5" s="12"/>
      <c r="R5" s="18"/>
      <c r="S5" s="18"/>
      <c r="T5" s="18"/>
      <c r="U5" s="25"/>
      <c r="V5" s="26"/>
      <c r="X5" s="3"/>
    </row>
    <row r="6" spans="1:24" s="2" customFormat="1" ht="14.25" customHeight="1" x14ac:dyDescent="0.2">
      <c r="A6" s="11"/>
      <c r="B6" s="11"/>
      <c r="C6" s="11"/>
      <c r="D6" s="11"/>
      <c r="E6" s="11" t="s">
        <v>6</v>
      </c>
      <c r="F6" s="12" t="s">
        <v>21</v>
      </c>
      <c r="G6" s="12" t="s">
        <v>22</v>
      </c>
      <c r="H6" s="12" t="s">
        <v>23</v>
      </c>
      <c r="I6" s="12"/>
      <c r="J6" s="12"/>
      <c r="K6" s="13"/>
      <c r="L6" s="13"/>
      <c r="M6" s="21"/>
      <c r="N6" s="27"/>
      <c r="O6" s="28"/>
      <c r="P6" s="29"/>
      <c r="Q6" s="12"/>
      <c r="R6" s="30" t="s">
        <v>24</v>
      </c>
      <c r="S6" s="31" t="s">
        <v>25</v>
      </c>
      <c r="T6" s="31" t="s">
        <v>26</v>
      </c>
      <c r="U6" s="25"/>
      <c r="V6" s="26"/>
      <c r="X6" s="3"/>
    </row>
    <row r="7" spans="1:24" s="2" customFormat="1" x14ac:dyDescent="0.2">
      <c r="A7" s="11"/>
      <c r="B7" s="11"/>
      <c r="C7" s="11"/>
      <c r="D7" s="11"/>
      <c r="E7" s="11"/>
      <c r="F7" s="11"/>
      <c r="G7" s="11"/>
      <c r="H7" s="11"/>
      <c r="I7" s="12"/>
      <c r="J7" s="12"/>
      <c r="K7" s="13"/>
      <c r="L7" s="13"/>
      <c r="M7" s="21"/>
      <c r="N7" s="27"/>
      <c r="O7" s="28"/>
      <c r="P7" s="29"/>
      <c r="Q7" s="12"/>
      <c r="R7" s="32"/>
      <c r="S7" s="33"/>
      <c r="T7" s="33"/>
      <c r="U7" s="25"/>
      <c r="V7" s="26"/>
      <c r="X7" s="3"/>
    </row>
    <row r="8" spans="1:24" s="2" customFormat="1" x14ac:dyDescent="0.2">
      <c r="A8" s="11"/>
      <c r="B8" s="11"/>
      <c r="C8" s="11"/>
      <c r="D8" s="11"/>
      <c r="E8" s="11"/>
      <c r="F8" s="11"/>
      <c r="G8" s="11"/>
      <c r="H8" s="11"/>
      <c r="I8" s="12"/>
      <c r="J8" s="12"/>
      <c r="K8" s="13"/>
      <c r="L8" s="13"/>
      <c r="M8" s="34"/>
      <c r="N8" s="35"/>
      <c r="O8" s="36"/>
      <c r="P8" s="37"/>
      <c r="Q8" s="12"/>
      <c r="R8" s="38"/>
      <c r="S8" s="39"/>
      <c r="T8" s="39"/>
      <c r="U8" s="40"/>
      <c r="V8" s="41"/>
      <c r="X8" s="3" t="s">
        <v>27</v>
      </c>
    </row>
    <row r="9" spans="1:24" ht="24" customHeight="1" x14ac:dyDescent="0.2">
      <c r="A9" s="42" t="s">
        <v>28</v>
      </c>
      <c r="B9" s="43" t="s">
        <v>29</v>
      </c>
      <c r="C9" s="44" t="s">
        <v>30</v>
      </c>
      <c r="D9" s="45" t="s">
        <v>31</v>
      </c>
      <c r="E9" s="46" t="s">
        <v>32</v>
      </c>
      <c r="F9" s="47">
        <v>2.754</v>
      </c>
      <c r="G9" s="46">
        <v>420</v>
      </c>
      <c r="H9" s="46">
        <v>110</v>
      </c>
      <c r="I9" s="46" t="s">
        <v>33</v>
      </c>
      <c r="J9" s="48">
        <v>2097</v>
      </c>
      <c r="K9" s="48">
        <v>3744</v>
      </c>
      <c r="L9" s="49">
        <v>1482</v>
      </c>
      <c r="M9" s="50" t="s">
        <v>34</v>
      </c>
      <c r="N9" s="51">
        <v>12.09</v>
      </c>
      <c r="O9" s="52">
        <f t="shared" ref="O9:O72" si="0">IF(N9&gt;0,1/N9*37.7*68.6,"")</f>
        <v>213.91397849462365</v>
      </c>
      <c r="P9" s="53">
        <v>13.45</v>
      </c>
      <c r="Q9" s="54" t="s">
        <v>35</v>
      </c>
      <c r="R9" s="46" t="s">
        <v>36</v>
      </c>
      <c r="S9" s="46" t="s">
        <v>37</v>
      </c>
      <c r="T9" s="55"/>
      <c r="U9" s="56"/>
      <c r="V9" s="57" t="str">
        <f t="shared" ref="V9:V72" si="1">IF(X9&lt;95,"",X9)</f>
        <v/>
      </c>
      <c r="X9" s="59">
        <f t="shared" ref="X9:X72" si="2">IFERROR(ROUNDDOWN(N9/P9*100,0),"")</f>
        <v>89</v>
      </c>
    </row>
    <row r="10" spans="1:24" ht="24" customHeight="1" x14ac:dyDescent="0.2">
      <c r="A10" s="60"/>
      <c r="B10" s="61"/>
      <c r="C10" s="62"/>
      <c r="D10" s="45" t="s">
        <v>38</v>
      </c>
      <c r="E10" s="46" t="s">
        <v>32</v>
      </c>
      <c r="F10" s="47">
        <v>2.754</v>
      </c>
      <c r="G10" s="46">
        <v>420</v>
      </c>
      <c r="H10" s="46">
        <v>110</v>
      </c>
      <c r="I10" s="46" t="s">
        <v>33</v>
      </c>
      <c r="J10" s="48">
        <v>2097</v>
      </c>
      <c r="K10" s="48">
        <v>3744</v>
      </c>
      <c r="L10" s="49">
        <v>1482</v>
      </c>
      <c r="M10" s="50" t="s">
        <v>34</v>
      </c>
      <c r="N10" s="51">
        <v>12.09</v>
      </c>
      <c r="O10" s="52">
        <f t="shared" si="0"/>
        <v>213.91397849462365</v>
      </c>
      <c r="P10" s="53">
        <v>13.45</v>
      </c>
      <c r="Q10" s="54" t="s">
        <v>35</v>
      </c>
      <c r="R10" s="46" t="s">
        <v>36</v>
      </c>
      <c r="S10" s="46" t="s">
        <v>37</v>
      </c>
      <c r="T10" s="55"/>
      <c r="U10" s="56"/>
      <c r="V10" s="57" t="str">
        <f t="shared" si="1"/>
        <v/>
      </c>
      <c r="X10" s="59">
        <f t="shared" si="2"/>
        <v>89</v>
      </c>
    </row>
    <row r="11" spans="1:24" ht="24" customHeight="1" x14ac:dyDescent="0.2">
      <c r="A11" s="63"/>
      <c r="B11" s="64"/>
      <c r="C11" s="65" t="s">
        <v>39</v>
      </c>
      <c r="D11" s="66" t="s">
        <v>40</v>
      </c>
      <c r="E11" s="67" t="s">
        <v>41</v>
      </c>
      <c r="F11" s="68">
        <v>4.0090000000000003</v>
      </c>
      <c r="G11" s="67">
        <v>470</v>
      </c>
      <c r="H11" s="67">
        <v>110</v>
      </c>
      <c r="I11" s="67" t="s">
        <v>42</v>
      </c>
      <c r="J11" s="48">
        <v>2496</v>
      </c>
      <c r="K11" s="48">
        <v>4661</v>
      </c>
      <c r="L11" s="48">
        <v>2000</v>
      </c>
      <c r="M11" s="50" t="s">
        <v>34</v>
      </c>
      <c r="N11" s="69">
        <v>12.65</v>
      </c>
      <c r="O11" s="52">
        <f t="shared" si="0"/>
        <v>204.44426877470354</v>
      </c>
      <c r="P11" s="70">
        <v>11.93</v>
      </c>
      <c r="Q11" s="71" t="s">
        <v>43</v>
      </c>
      <c r="R11" s="67" t="s">
        <v>44</v>
      </c>
      <c r="S11" s="67" t="s">
        <v>37</v>
      </c>
      <c r="T11" s="55"/>
      <c r="U11" s="72"/>
      <c r="V11" s="57">
        <f t="shared" si="1"/>
        <v>106</v>
      </c>
      <c r="W11" s="73"/>
      <c r="X11" s="59">
        <f t="shared" si="2"/>
        <v>106</v>
      </c>
    </row>
    <row r="12" spans="1:24" ht="24" customHeight="1" x14ac:dyDescent="0.2">
      <c r="A12" s="63"/>
      <c r="B12" s="74"/>
      <c r="C12" s="75"/>
      <c r="D12" s="76" t="s">
        <v>45</v>
      </c>
      <c r="E12" s="67" t="s">
        <v>41</v>
      </c>
      <c r="F12" s="68">
        <v>4.0090000000000003</v>
      </c>
      <c r="G12" s="67">
        <v>470</v>
      </c>
      <c r="H12" s="67">
        <v>110</v>
      </c>
      <c r="I12" s="67" t="s">
        <v>42</v>
      </c>
      <c r="J12" s="48">
        <v>2496</v>
      </c>
      <c r="K12" s="48">
        <v>4661</v>
      </c>
      <c r="L12" s="77">
        <v>2000</v>
      </c>
      <c r="M12" s="50" t="s">
        <v>34</v>
      </c>
      <c r="N12" s="69">
        <v>12.65</v>
      </c>
      <c r="O12" s="52">
        <f t="shared" si="0"/>
        <v>204.44426877470354</v>
      </c>
      <c r="P12" s="70">
        <v>11.93</v>
      </c>
      <c r="Q12" s="71" t="s">
        <v>43</v>
      </c>
      <c r="R12" s="67" t="s">
        <v>44</v>
      </c>
      <c r="S12" s="67" t="s">
        <v>37</v>
      </c>
      <c r="T12" s="55"/>
      <c r="U12" s="72"/>
      <c r="V12" s="57">
        <f t="shared" si="1"/>
        <v>106</v>
      </c>
      <c r="W12" s="73"/>
      <c r="X12" s="59">
        <f t="shared" si="2"/>
        <v>106</v>
      </c>
    </row>
    <row r="13" spans="1:24" ht="24" customHeight="1" x14ac:dyDescent="0.2">
      <c r="A13" s="63"/>
      <c r="B13" s="78"/>
      <c r="C13" s="79"/>
      <c r="D13" s="66" t="s">
        <v>45</v>
      </c>
      <c r="E13" s="67" t="s">
        <v>41</v>
      </c>
      <c r="F13" s="68">
        <v>4.0090000000000003</v>
      </c>
      <c r="G13" s="67">
        <v>470</v>
      </c>
      <c r="H13" s="67">
        <v>110</v>
      </c>
      <c r="I13" s="67" t="s">
        <v>42</v>
      </c>
      <c r="J13" s="48">
        <v>2750</v>
      </c>
      <c r="K13" s="48">
        <v>5914</v>
      </c>
      <c r="L13" s="77">
        <v>2999</v>
      </c>
      <c r="M13" s="50" t="s">
        <v>34</v>
      </c>
      <c r="N13" s="69">
        <v>11.21</v>
      </c>
      <c r="O13" s="52">
        <f t="shared" si="0"/>
        <v>230.7065120428189</v>
      </c>
      <c r="P13" s="70">
        <v>10.59</v>
      </c>
      <c r="Q13" s="71" t="s">
        <v>43</v>
      </c>
      <c r="R13" s="67" t="s">
        <v>44</v>
      </c>
      <c r="S13" s="67" t="s">
        <v>37</v>
      </c>
      <c r="T13" s="80"/>
      <c r="U13" s="81"/>
      <c r="V13" s="57">
        <f t="shared" si="1"/>
        <v>105</v>
      </c>
      <c r="W13" s="73"/>
      <c r="X13" s="59">
        <f t="shared" si="2"/>
        <v>105</v>
      </c>
    </row>
    <row r="14" spans="1:24" ht="24" customHeight="1" x14ac:dyDescent="0.2">
      <c r="A14" s="63"/>
      <c r="B14" s="78"/>
      <c r="C14" s="79"/>
      <c r="D14" s="66" t="s">
        <v>46</v>
      </c>
      <c r="E14" s="67" t="s">
        <v>41</v>
      </c>
      <c r="F14" s="68">
        <v>4.0090000000000003</v>
      </c>
      <c r="G14" s="67">
        <v>470</v>
      </c>
      <c r="H14" s="67">
        <v>110</v>
      </c>
      <c r="I14" s="67" t="s">
        <v>42</v>
      </c>
      <c r="J14" s="48">
        <v>2496</v>
      </c>
      <c r="K14" s="48">
        <v>4661</v>
      </c>
      <c r="L14" s="48">
        <v>2000</v>
      </c>
      <c r="M14" s="50" t="s">
        <v>34</v>
      </c>
      <c r="N14" s="69">
        <v>12.65</v>
      </c>
      <c r="O14" s="52">
        <f t="shared" si="0"/>
        <v>204.44426877470354</v>
      </c>
      <c r="P14" s="70">
        <v>11.93</v>
      </c>
      <c r="Q14" s="71" t="s">
        <v>43</v>
      </c>
      <c r="R14" s="67" t="s">
        <v>44</v>
      </c>
      <c r="S14" s="67" t="s">
        <v>37</v>
      </c>
      <c r="T14" s="80"/>
      <c r="U14" s="81"/>
      <c r="V14" s="57">
        <f t="shared" si="1"/>
        <v>106</v>
      </c>
      <c r="W14" s="73"/>
      <c r="X14" s="59">
        <f t="shared" si="2"/>
        <v>106</v>
      </c>
    </row>
    <row r="15" spans="1:24" ht="24" customHeight="1" x14ac:dyDescent="0.2">
      <c r="A15" s="63"/>
      <c r="B15" s="78"/>
      <c r="C15" s="79"/>
      <c r="D15" s="76" t="s">
        <v>47</v>
      </c>
      <c r="E15" s="67" t="s">
        <v>41</v>
      </c>
      <c r="F15" s="68">
        <v>4.0090000000000003</v>
      </c>
      <c r="G15" s="67">
        <v>470</v>
      </c>
      <c r="H15" s="67">
        <v>110</v>
      </c>
      <c r="I15" s="67" t="s">
        <v>42</v>
      </c>
      <c r="J15" s="48">
        <v>2496</v>
      </c>
      <c r="K15" s="48">
        <v>4661</v>
      </c>
      <c r="L15" s="77">
        <v>2000</v>
      </c>
      <c r="M15" s="50" t="s">
        <v>34</v>
      </c>
      <c r="N15" s="69">
        <v>12.65</v>
      </c>
      <c r="O15" s="52">
        <f t="shared" si="0"/>
        <v>204.44426877470354</v>
      </c>
      <c r="P15" s="70">
        <v>11.93</v>
      </c>
      <c r="Q15" s="71" t="s">
        <v>43</v>
      </c>
      <c r="R15" s="67" t="s">
        <v>44</v>
      </c>
      <c r="S15" s="67" t="s">
        <v>37</v>
      </c>
      <c r="T15" s="82"/>
      <c r="U15" s="83"/>
      <c r="V15" s="57">
        <f t="shared" si="1"/>
        <v>106</v>
      </c>
      <c r="W15" s="73"/>
      <c r="X15" s="59">
        <f t="shared" si="2"/>
        <v>106</v>
      </c>
    </row>
    <row r="16" spans="1:24" ht="24" customHeight="1" x14ac:dyDescent="0.2">
      <c r="A16" s="63"/>
      <c r="B16" s="78"/>
      <c r="C16" s="79"/>
      <c r="D16" s="76" t="s">
        <v>47</v>
      </c>
      <c r="E16" s="67" t="s">
        <v>41</v>
      </c>
      <c r="F16" s="68">
        <v>4.0090000000000003</v>
      </c>
      <c r="G16" s="67">
        <v>470</v>
      </c>
      <c r="H16" s="67">
        <v>110</v>
      </c>
      <c r="I16" s="67" t="s">
        <v>42</v>
      </c>
      <c r="J16" s="48">
        <v>2750</v>
      </c>
      <c r="K16" s="48">
        <v>5914</v>
      </c>
      <c r="L16" s="77">
        <v>2999</v>
      </c>
      <c r="M16" s="50" t="s">
        <v>34</v>
      </c>
      <c r="N16" s="69">
        <v>11.21</v>
      </c>
      <c r="O16" s="52">
        <f t="shared" si="0"/>
        <v>230.7065120428189</v>
      </c>
      <c r="P16" s="70">
        <v>10.59</v>
      </c>
      <c r="Q16" s="71" t="s">
        <v>43</v>
      </c>
      <c r="R16" s="67" t="s">
        <v>44</v>
      </c>
      <c r="S16" s="67" t="s">
        <v>37</v>
      </c>
      <c r="T16" s="82"/>
      <c r="U16" s="83"/>
      <c r="V16" s="57">
        <f t="shared" si="1"/>
        <v>105</v>
      </c>
      <c r="W16" s="73"/>
      <c r="X16" s="59">
        <f t="shared" si="2"/>
        <v>105</v>
      </c>
    </row>
    <row r="17" spans="1:24" ht="24" customHeight="1" x14ac:dyDescent="0.2">
      <c r="A17" s="63"/>
      <c r="B17" s="78"/>
      <c r="C17" s="79"/>
      <c r="D17" s="76" t="s">
        <v>48</v>
      </c>
      <c r="E17" s="67" t="s">
        <v>41</v>
      </c>
      <c r="F17" s="68">
        <v>4.0090000000000003</v>
      </c>
      <c r="G17" s="67">
        <v>470</v>
      </c>
      <c r="H17" s="67">
        <v>110</v>
      </c>
      <c r="I17" s="67" t="s">
        <v>42</v>
      </c>
      <c r="J17" s="48">
        <v>2496</v>
      </c>
      <c r="K17" s="48">
        <v>4661</v>
      </c>
      <c r="L17" s="77">
        <v>2000</v>
      </c>
      <c r="M17" s="50" t="s">
        <v>34</v>
      </c>
      <c r="N17" s="69">
        <v>12.65</v>
      </c>
      <c r="O17" s="52">
        <f t="shared" si="0"/>
        <v>204.44426877470354</v>
      </c>
      <c r="P17" s="70">
        <v>11.93</v>
      </c>
      <c r="Q17" s="71" t="s">
        <v>43</v>
      </c>
      <c r="R17" s="67" t="s">
        <v>44</v>
      </c>
      <c r="S17" s="67" t="s">
        <v>37</v>
      </c>
      <c r="T17" s="82"/>
      <c r="U17" s="83"/>
      <c r="V17" s="57">
        <f t="shared" si="1"/>
        <v>106</v>
      </c>
      <c r="W17" s="73"/>
      <c r="X17" s="59">
        <f t="shared" si="2"/>
        <v>106</v>
      </c>
    </row>
    <row r="18" spans="1:24" ht="24" customHeight="1" x14ac:dyDescent="0.2">
      <c r="A18" s="63"/>
      <c r="B18" s="78"/>
      <c r="C18" s="79"/>
      <c r="D18" s="66" t="s">
        <v>49</v>
      </c>
      <c r="E18" s="67" t="s">
        <v>41</v>
      </c>
      <c r="F18" s="68">
        <v>4.0090000000000003</v>
      </c>
      <c r="G18" s="67">
        <v>470</v>
      </c>
      <c r="H18" s="67">
        <v>110</v>
      </c>
      <c r="I18" s="67" t="s">
        <v>42</v>
      </c>
      <c r="J18" s="48">
        <v>2496</v>
      </c>
      <c r="K18" s="48">
        <v>4661</v>
      </c>
      <c r="L18" s="48">
        <v>2000</v>
      </c>
      <c r="M18" s="50" t="s">
        <v>34</v>
      </c>
      <c r="N18" s="69">
        <v>12.65</v>
      </c>
      <c r="O18" s="52">
        <f t="shared" si="0"/>
        <v>204.44426877470354</v>
      </c>
      <c r="P18" s="70">
        <v>11.93</v>
      </c>
      <c r="Q18" s="71" t="s">
        <v>43</v>
      </c>
      <c r="R18" s="67" t="s">
        <v>44</v>
      </c>
      <c r="S18" s="67" t="s">
        <v>37</v>
      </c>
      <c r="T18" s="80"/>
      <c r="U18" s="81"/>
      <c r="V18" s="57">
        <f t="shared" si="1"/>
        <v>106</v>
      </c>
      <c r="W18" s="73"/>
      <c r="X18" s="59">
        <f t="shared" si="2"/>
        <v>106</v>
      </c>
    </row>
    <row r="19" spans="1:24" ht="24" customHeight="1" x14ac:dyDescent="0.2">
      <c r="A19" s="84"/>
      <c r="B19" s="78"/>
      <c r="C19" s="79"/>
      <c r="D19" s="76" t="s">
        <v>50</v>
      </c>
      <c r="E19" s="67" t="s">
        <v>41</v>
      </c>
      <c r="F19" s="68">
        <v>4.0090000000000003</v>
      </c>
      <c r="G19" s="67">
        <v>470</v>
      </c>
      <c r="H19" s="67">
        <v>110</v>
      </c>
      <c r="I19" s="67" t="s">
        <v>42</v>
      </c>
      <c r="J19" s="48">
        <v>2750</v>
      </c>
      <c r="K19" s="48">
        <v>5914</v>
      </c>
      <c r="L19" s="77">
        <v>2999</v>
      </c>
      <c r="M19" s="50" t="s">
        <v>34</v>
      </c>
      <c r="N19" s="69">
        <v>11.21</v>
      </c>
      <c r="O19" s="52">
        <f t="shared" si="0"/>
        <v>230.7065120428189</v>
      </c>
      <c r="P19" s="70">
        <v>10.59</v>
      </c>
      <c r="Q19" s="71" t="s">
        <v>43</v>
      </c>
      <c r="R19" s="67" t="s">
        <v>44</v>
      </c>
      <c r="S19" s="67" t="s">
        <v>37</v>
      </c>
      <c r="T19" s="67"/>
      <c r="U19" s="85"/>
      <c r="V19" s="57">
        <f t="shared" si="1"/>
        <v>105</v>
      </c>
      <c r="W19" s="73"/>
      <c r="X19" s="59">
        <f t="shared" si="2"/>
        <v>105</v>
      </c>
    </row>
    <row r="20" spans="1:24" ht="24" customHeight="1" x14ac:dyDescent="0.2">
      <c r="A20" s="84"/>
      <c r="B20" s="78"/>
      <c r="C20" s="79"/>
      <c r="D20" s="76" t="s">
        <v>51</v>
      </c>
      <c r="E20" s="67" t="s">
        <v>41</v>
      </c>
      <c r="F20" s="68">
        <v>4.0090000000000003</v>
      </c>
      <c r="G20" s="67">
        <v>470</v>
      </c>
      <c r="H20" s="67">
        <v>110</v>
      </c>
      <c r="I20" s="67" t="s">
        <v>42</v>
      </c>
      <c r="J20" s="48">
        <v>2750</v>
      </c>
      <c r="K20" s="48">
        <v>5914</v>
      </c>
      <c r="L20" s="77">
        <v>2999</v>
      </c>
      <c r="M20" s="50" t="s">
        <v>34</v>
      </c>
      <c r="N20" s="69">
        <v>11.21</v>
      </c>
      <c r="O20" s="52">
        <f t="shared" si="0"/>
        <v>230.7065120428189</v>
      </c>
      <c r="P20" s="70">
        <v>10.59</v>
      </c>
      <c r="Q20" s="71" t="s">
        <v>43</v>
      </c>
      <c r="R20" s="67" t="s">
        <v>44</v>
      </c>
      <c r="S20" s="67" t="s">
        <v>37</v>
      </c>
      <c r="T20" s="67"/>
      <c r="U20" s="85"/>
      <c r="V20" s="57">
        <f t="shared" si="1"/>
        <v>105</v>
      </c>
      <c r="W20" s="73"/>
      <c r="X20" s="59">
        <f t="shared" si="2"/>
        <v>105</v>
      </c>
    </row>
    <row r="21" spans="1:24" ht="24" customHeight="1" x14ac:dyDescent="0.2">
      <c r="A21" s="84"/>
      <c r="B21" s="78"/>
      <c r="C21" s="79"/>
      <c r="D21" s="66" t="s">
        <v>52</v>
      </c>
      <c r="E21" s="67" t="s">
        <v>41</v>
      </c>
      <c r="F21" s="68">
        <v>4.0090000000000003</v>
      </c>
      <c r="G21" s="67">
        <v>470</v>
      </c>
      <c r="H21" s="67">
        <v>110</v>
      </c>
      <c r="I21" s="67" t="s">
        <v>42</v>
      </c>
      <c r="J21" s="48">
        <v>2750</v>
      </c>
      <c r="K21" s="48">
        <v>5914</v>
      </c>
      <c r="L21" s="48">
        <v>2999</v>
      </c>
      <c r="M21" s="50" t="s">
        <v>34</v>
      </c>
      <c r="N21" s="69">
        <v>11.21</v>
      </c>
      <c r="O21" s="52">
        <f t="shared" si="0"/>
        <v>230.7065120428189</v>
      </c>
      <c r="P21" s="70">
        <v>10.59</v>
      </c>
      <c r="Q21" s="71" t="s">
        <v>43</v>
      </c>
      <c r="R21" s="67" t="s">
        <v>44</v>
      </c>
      <c r="S21" s="67" t="s">
        <v>37</v>
      </c>
      <c r="T21" s="55"/>
      <c r="U21" s="72"/>
      <c r="V21" s="57">
        <f t="shared" si="1"/>
        <v>105</v>
      </c>
      <c r="W21" s="73"/>
      <c r="X21" s="59">
        <f t="shared" si="2"/>
        <v>105</v>
      </c>
    </row>
    <row r="22" spans="1:24" ht="24" customHeight="1" x14ac:dyDescent="0.2">
      <c r="A22" s="84"/>
      <c r="B22" s="78"/>
      <c r="C22" s="79"/>
      <c r="D22" s="66" t="s">
        <v>53</v>
      </c>
      <c r="E22" s="67" t="s">
        <v>41</v>
      </c>
      <c r="F22" s="68">
        <v>4.0090000000000003</v>
      </c>
      <c r="G22" s="67">
        <v>470</v>
      </c>
      <c r="H22" s="67">
        <v>110</v>
      </c>
      <c r="I22" s="67" t="s">
        <v>42</v>
      </c>
      <c r="J22" s="48">
        <v>2750</v>
      </c>
      <c r="K22" s="48">
        <v>5914</v>
      </c>
      <c r="L22" s="48">
        <v>2999</v>
      </c>
      <c r="M22" s="50" t="s">
        <v>34</v>
      </c>
      <c r="N22" s="69">
        <v>11.21</v>
      </c>
      <c r="O22" s="52">
        <f t="shared" si="0"/>
        <v>230.7065120428189</v>
      </c>
      <c r="P22" s="70">
        <v>10.59</v>
      </c>
      <c r="Q22" s="71" t="s">
        <v>43</v>
      </c>
      <c r="R22" s="67" t="s">
        <v>44</v>
      </c>
      <c r="S22" s="67" t="s">
        <v>37</v>
      </c>
      <c r="T22" s="55"/>
      <c r="U22" s="72"/>
      <c r="V22" s="57">
        <f t="shared" si="1"/>
        <v>105</v>
      </c>
      <c r="W22" s="73"/>
      <c r="X22" s="59">
        <f t="shared" si="2"/>
        <v>105</v>
      </c>
    </row>
    <row r="23" spans="1:24" ht="24" customHeight="1" x14ac:dyDescent="0.2">
      <c r="A23" s="84"/>
      <c r="B23" s="78"/>
      <c r="C23" s="79"/>
      <c r="D23" s="76" t="s">
        <v>54</v>
      </c>
      <c r="E23" s="67" t="s">
        <v>41</v>
      </c>
      <c r="F23" s="68">
        <v>4.0090000000000003</v>
      </c>
      <c r="G23" s="67">
        <v>470</v>
      </c>
      <c r="H23" s="67">
        <v>110</v>
      </c>
      <c r="I23" s="67" t="s">
        <v>42</v>
      </c>
      <c r="J23" s="48">
        <v>2913</v>
      </c>
      <c r="K23" s="48">
        <v>6715</v>
      </c>
      <c r="L23" s="77">
        <v>3637</v>
      </c>
      <c r="M23" s="50" t="s">
        <v>34</v>
      </c>
      <c r="N23" s="69">
        <v>10.06</v>
      </c>
      <c r="O23" s="52">
        <f t="shared" si="0"/>
        <v>257.07952286282301</v>
      </c>
      <c r="P23" s="70">
        <v>9.91</v>
      </c>
      <c r="Q23" s="71" t="s">
        <v>43</v>
      </c>
      <c r="R23" s="67" t="s">
        <v>44</v>
      </c>
      <c r="S23" s="67" t="s">
        <v>37</v>
      </c>
      <c r="T23" s="67"/>
      <c r="U23" s="85"/>
      <c r="V23" s="57">
        <f t="shared" si="1"/>
        <v>101</v>
      </c>
      <c r="W23" s="73"/>
      <c r="X23" s="59">
        <f t="shared" si="2"/>
        <v>101</v>
      </c>
    </row>
    <row r="24" spans="1:24" ht="24" customHeight="1" x14ac:dyDescent="0.2">
      <c r="A24" s="84"/>
      <c r="B24" s="78"/>
      <c r="C24" s="79"/>
      <c r="D24" s="66" t="s">
        <v>55</v>
      </c>
      <c r="E24" s="67" t="s">
        <v>41</v>
      </c>
      <c r="F24" s="68">
        <v>4.0090000000000003</v>
      </c>
      <c r="G24" s="67">
        <v>470</v>
      </c>
      <c r="H24" s="67">
        <v>110</v>
      </c>
      <c r="I24" s="67" t="s">
        <v>42</v>
      </c>
      <c r="J24" s="48">
        <v>2913</v>
      </c>
      <c r="K24" s="48">
        <v>6715</v>
      </c>
      <c r="L24" s="48">
        <v>3637</v>
      </c>
      <c r="M24" s="50" t="s">
        <v>34</v>
      </c>
      <c r="N24" s="69">
        <v>10.06</v>
      </c>
      <c r="O24" s="52">
        <f t="shared" si="0"/>
        <v>257.07952286282301</v>
      </c>
      <c r="P24" s="70">
        <v>9.91</v>
      </c>
      <c r="Q24" s="71" t="s">
        <v>43</v>
      </c>
      <c r="R24" s="67" t="s">
        <v>44</v>
      </c>
      <c r="S24" s="67" t="s">
        <v>37</v>
      </c>
      <c r="T24" s="55"/>
      <c r="U24" s="72"/>
      <c r="V24" s="57">
        <f t="shared" si="1"/>
        <v>101</v>
      </c>
      <c r="W24" s="73"/>
      <c r="X24" s="59">
        <f t="shared" si="2"/>
        <v>101</v>
      </c>
    </row>
    <row r="25" spans="1:24" ht="24" customHeight="1" x14ac:dyDescent="0.2">
      <c r="A25" s="84"/>
      <c r="B25" s="78"/>
      <c r="C25" s="79"/>
      <c r="D25" s="66" t="s">
        <v>56</v>
      </c>
      <c r="E25" s="67" t="s">
        <v>41</v>
      </c>
      <c r="F25" s="68">
        <v>4.0090000000000003</v>
      </c>
      <c r="G25" s="67">
        <v>470</v>
      </c>
      <c r="H25" s="67">
        <v>110</v>
      </c>
      <c r="I25" s="67" t="s">
        <v>42</v>
      </c>
      <c r="J25" s="48">
        <v>2913</v>
      </c>
      <c r="K25" s="48">
        <v>6715</v>
      </c>
      <c r="L25" s="48">
        <v>3637</v>
      </c>
      <c r="M25" s="50" t="s">
        <v>34</v>
      </c>
      <c r="N25" s="69">
        <v>10.06</v>
      </c>
      <c r="O25" s="52">
        <f t="shared" si="0"/>
        <v>257.07952286282301</v>
      </c>
      <c r="P25" s="70">
        <v>9.91</v>
      </c>
      <c r="Q25" s="71" t="s">
        <v>43</v>
      </c>
      <c r="R25" s="67" t="s">
        <v>44</v>
      </c>
      <c r="S25" s="67" t="s">
        <v>37</v>
      </c>
      <c r="T25" s="55"/>
      <c r="U25" s="72"/>
      <c r="V25" s="57">
        <f t="shared" si="1"/>
        <v>101</v>
      </c>
      <c r="W25" s="73"/>
      <c r="X25" s="59">
        <f t="shared" si="2"/>
        <v>101</v>
      </c>
    </row>
    <row r="26" spans="1:24" ht="24" customHeight="1" x14ac:dyDescent="0.2">
      <c r="A26" s="63"/>
      <c r="B26" s="78"/>
      <c r="C26" s="86"/>
      <c r="D26" s="76" t="s">
        <v>57</v>
      </c>
      <c r="E26" s="67" t="s">
        <v>58</v>
      </c>
      <c r="F26" s="67">
        <v>4.0090000000000003</v>
      </c>
      <c r="G26" s="67">
        <v>440</v>
      </c>
      <c r="H26" s="67">
        <v>110</v>
      </c>
      <c r="I26" s="67" t="s">
        <v>59</v>
      </c>
      <c r="J26" s="87">
        <v>2496</v>
      </c>
      <c r="K26" s="87">
        <v>4661</v>
      </c>
      <c r="L26" s="88">
        <v>2000</v>
      </c>
      <c r="M26" s="50" t="s">
        <v>34</v>
      </c>
      <c r="N26" s="69">
        <v>10.84</v>
      </c>
      <c r="O26" s="89">
        <f t="shared" si="0"/>
        <v>238.58118081180811</v>
      </c>
      <c r="P26" s="90">
        <v>11.93</v>
      </c>
      <c r="Q26" s="91" t="s">
        <v>60</v>
      </c>
      <c r="R26" s="91" t="s">
        <v>44</v>
      </c>
      <c r="S26" s="91" t="s">
        <v>37</v>
      </c>
      <c r="T26" s="92"/>
      <c r="U26" s="81"/>
      <c r="V26" s="57" t="str">
        <f t="shared" si="1"/>
        <v/>
      </c>
      <c r="X26" s="59">
        <f t="shared" si="2"/>
        <v>90</v>
      </c>
    </row>
    <row r="27" spans="1:24" ht="24" customHeight="1" x14ac:dyDescent="0.2">
      <c r="A27" s="63"/>
      <c r="B27" s="78"/>
      <c r="C27" s="86"/>
      <c r="D27" s="76" t="s">
        <v>57</v>
      </c>
      <c r="E27" s="67" t="s">
        <v>58</v>
      </c>
      <c r="F27" s="67">
        <v>4.0090000000000003</v>
      </c>
      <c r="G27" s="67">
        <v>440</v>
      </c>
      <c r="H27" s="67">
        <v>110</v>
      </c>
      <c r="I27" s="67" t="s">
        <v>61</v>
      </c>
      <c r="J27" s="87">
        <v>2496</v>
      </c>
      <c r="K27" s="87">
        <v>4661</v>
      </c>
      <c r="L27" s="88">
        <v>2000</v>
      </c>
      <c r="M27" s="50" t="s">
        <v>34</v>
      </c>
      <c r="N27" s="69">
        <v>10.69</v>
      </c>
      <c r="O27" s="89">
        <f t="shared" si="0"/>
        <v>241.92890551917682</v>
      </c>
      <c r="P27" s="90">
        <v>11.93</v>
      </c>
      <c r="Q27" s="91" t="s">
        <v>60</v>
      </c>
      <c r="R27" s="91" t="s">
        <v>44</v>
      </c>
      <c r="S27" s="91" t="s">
        <v>37</v>
      </c>
      <c r="T27" s="92"/>
      <c r="U27" s="81"/>
      <c r="V27" s="57" t="str">
        <f t="shared" si="1"/>
        <v/>
      </c>
      <c r="X27" s="59">
        <f t="shared" si="2"/>
        <v>89</v>
      </c>
    </row>
    <row r="28" spans="1:24" ht="24" customHeight="1" x14ac:dyDescent="0.2">
      <c r="A28" s="63"/>
      <c r="B28" s="78"/>
      <c r="C28" s="86"/>
      <c r="D28" s="76" t="s">
        <v>62</v>
      </c>
      <c r="E28" s="67" t="s">
        <v>58</v>
      </c>
      <c r="F28" s="67">
        <v>4.0090000000000003</v>
      </c>
      <c r="G28" s="67">
        <v>440</v>
      </c>
      <c r="H28" s="67">
        <v>110</v>
      </c>
      <c r="I28" s="67" t="s">
        <v>59</v>
      </c>
      <c r="J28" s="87">
        <v>2496</v>
      </c>
      <c r="K28" s="87">
        <v>4661</v>
      </c>
      <c r="L28" s="88">
        <v>2000</v>
      </c>
      <c r="M28" s="50" t="s">
        <v>34</v>
      </c>
      <c r="N28" s="69">
        <v>10.84</v>
      </c>
      <c r="O28" s="89">
        <f t="shared" si="0"/>
        <v>238.58118081180811</v>
      </c>
      <c r="P28" s="90">
        <v>11.93</v>
      </c>
      <c r="Q28" s="91" t="s">
        <v>60</v>
      </c>
      <c r="R28" s="91" t="s">
        <v>44</v>
      </c>
      <c r="S28" s="91" t="s">
        <v>37</v>
      </c>
      <c r="T28" s="92"/>
      <c r="U28" s="81"/>
      <c r="V28" s="57" t="str">
        <f t="shared" si="1"/>
        <v/>
      </c>
      <c r="X28" s="59">
        <f t="shared" si="2"/>
        <v>90</v>
      </c>
    </row>
    <row r="29" spans="1:24" ht="24" customHeight="1" x14ac:dyDescent="0.2">
      <c r="A29" s="63"/>
      <c r="B29" s="78"/>
      <c r="C29" s="86"/>
      <c r="D29" s="76" t="s">
        <v>62</v>
      </c>
      <c r="E29" s="67" t="s">
        <v>58</v>
      </c>
      <c r="F29" s="67">
        <v>4.0090000000000003</v>
      </c>
      <c r="G29" s="67">
        <v>440</v>
      </c>
      <c r="H29" s="67">
        <v>110</v>
      </c>
      <c r="I29" s="67" t="s">
        <v>61</v>
      </c>
      <c r="J29" s="87">
        <v>2496</v>
      </c>
      <c r="K29" s="87">
        <v>4661</v>
      </c>
      <c r="L29" s="88">
        <v>2000</v>
      </c>
      <c r="M29" s="50" t="s">
        <v>34</v>
      </c>
      <c r="N29" s="69">
        <v>10.69</v>
      </c>
      <c r="O29" s="89">
        <f t="shared" si="0"/>
        <v>241.92890551917682</v>
      </c>
      <c r="P29" s="90">
        <v>11.93</v>
      </c>
      <c r="Q29" s="91" t="s">
        <v>60</v>
      </c>
      <c r="R29" s="91" t="s">
        <v>44</v>
      </c>
      <c r="S29" s="91" t="s">
        <v>37</v>
      </c>
      <c r="T29" s="92"/>
      <c r="U29" s="81"/>
      <c r="V29" s="57" t="str">
        <f t="shared" si="1"/>
        <v/>
      </c>
      <c r="X29" s="59">
        <f t="shared" si="2"/>
        <v>89</v>
      </c>
    </row>
    <row r="30" spans="1:24" ht="24" customHeight="1" x14ac:dyDescent="0.2">
      <c r="A30" s="63"/>
      <c r="B30" s="78"/>
      <c r="C30" s="86"/>
      <c r="D30" s="76" t="s">
        <v>63</v>
      </c>
      <c r="E30" s="67" t="s">
        <v>58</v>
      </c>
      <c r="F30" s="67">
        <v>4.0090000000000003</v>
      </c>
      <c r="G30" s="67">
        <v>440</v>
      </c>
      <c r="H30" s="67">
        <v>110</v>
      </c>
      <c r="I30" s="67" t="s">
        <v>59</v>
      </c>
      <c r="J30" s="87">
        <v>2496</v>
      </c>
      <c r="K30" s="87">
        <v>4661</v>
      </c>
      <c r="L30" s="88">
        <v>2000</v>
      </c>
      <c r="M30" s="50" t="s">
        <v>34</v>
      </c>
      <c r="N30" s="69">
        <v>10.84</v>
      </c>
      <c r="O30" s="89">
        <f t="shared" si="0"/>
        <v>238.58118081180811</v>
      </c>
      <c r="P30" s="90">
        <v>11.93</v>
      </c>
      <c r="Q30" s="91" t="s">
        <v>60</v>
      </c>
      <c r="R30" s="91" t="s">
        <v>44</v>
      </c>
      <c r="S30" s="91" t="s">
        <v>37</v>
      </c>
      <c r="T30" s="92"/>
      <c r="U30" s="81"/>
      <c r="V30" s="57" t="str">
        <f t="shared" si="1"/>
        <v/>
      </c>
      <c r="X30" s="59">
        <f t="shared" si="2"/>
        <v>90</v>
      </c>
    </row>
    <row r="31" spans="1:24" ht="24" customHeight="1" x14ac:dyDescent="0.2">
      <c r="A31" s="63"/>
      <c r="B31" s="78"/>
      <c r="C31" s="86"/>
      <c r="D31" s="76" t="s">
        <v>64</v>
      </c>
      <c r="E31" s="67" t="s">
        <v>58</v>
      </c>
      <c r="F31" s="67">
        <v>4.0090000000000003</v>
      </c>
      <c r="G31" s="67">
        <v>440</v>
      </c>
      <c r="H31" s="67">
        <v>110</v>
      </c>
      <c r="I31" s="67" t="s">
        <v>59</v>
      </c>
      <c r="J31" s="87">
        <v>2496</v>
      </c>
      <c r="K31" s="87">
        <v>4661</v>
      </c>
      <c r="L31" s="88">
        <v>2000</v>
      </c>
      <c r="M31" s="50" t="s">
        <v>34</v>
      </c>
      <c r="N31" s="69">
        <v>10.84</v>
      </c>
      <c r="O31" s="89">
        <f t="shared" si="0"/>
        <v>238.58118081180811</v>
      </c>
      <c r="P31" s="90">
        <v>11.93</v>
      </c>
      <c r="Q31" s="91" t="s">
        <v>60</v>
      </c>
      <c r="R31" s="91" t="s">
        <v>44</v>
      </c>
      <c r="S31" s="91" t="s">
        <v>37</v>
      </c>
      <c r="T31" s="92"/>
      <c r="U31" s="81"/>
      <c r="V31" s="57" t="str">
        <f t="shared" si="1"/>
        <v/>
      </c>
      <c r="X31" s="59">
        <f t="shared" si="2"/>
        <v>90</v>
      </c>
    </row>
    <row r="32" spans="1:24" ht="24" customHeight="1" x14ac:dyDescent="0.2">
      <c r="A32" s="63"/>
      <c r="B32" s="78"/>
      <c r="C32" s="86"/>
      <c r="D32" s="76" t="s">
        <v>64</v>
      </c>
      <c r="E32" s="67" t="s">
        <v>58</v>
      </c>
      <c r="F32" s="67">
        <v>4.0090000000000003</v>
      </c>
      <c r="G32" s="67">
        <v>440</v>
      </c>
      <c r="H32" s="67">
        <v>110</v>
      </c>
      <c r="I32" s="67" t="s">
        <v>61</v>
      </c>
      <c r="J32" s="87">
        <v>2496</v>
      </c>
      <c r="K32" s="87">
        <v>4661</v>
      </c>
      <c r="L32" s="88">
        <v>2000</v>
      </c>
      <c r="M32" s="50" t="s">
        <v>34</v>
      </c>
      <c r="N32" s="69">
        <v>10.69</v>
      </c>
      <c r="O32" s="89">
        <f t="shared" si="0"/>
        <v>241.92890551917682</v>
      </c>
      <c r="P32" s="90">
        <v>11.93</v>
      </c>
      <c r="Q32" s="91" t="s">
        <v>60</v>
      </c>
      <c r="R32" s="91" t="s">
        <v>44</v>
      </c>
      <c r="S32" s="91" t="s">
        <v>37</v>
      </c>
      <c r="T32" s="92"/>
      <c r="U32" s="81"/>
      <c r="V32" s="57" t="str">
        <f t="shared" si="1"/>
        <v/>
      </c>
      <c r="X32" s="59">
        <f t="shared" si="2"/>
        <v>89</v>
      </c>
    </row>
    <row r="33" spans="1:24" ht="24" customHeight="1" x14ac:dyDescent="0.2">
      <c r="A33" s="63"/>
      <c r="B33" s="78"/>
      <c r="C33" s="86"/>
      <c r="D33" s="76" t="s">
        <v>65</v>
      </c>
      <c r="E33" s="67" t="s">
        <v>58</v>
      </c>
      <c r="F33" s="67">
        <v>4.0090000000000003</v>
      </c>
      <c r="G33" s="67">
        <v>440</v>
      </c>
      <c r="H33" s="67">
        <v>110</v>
      </c>
      <c r="I33" s="67" t="s">
        <v>59</v>
      </c>
      <c r="J33" s="87">
        <v>2496</v>
      </c>
      <c r="K33" s="87">
        <v>4661</v>
      </c>
      <c r="L33" s="88">
        <v>2000</v>
      </c>
      <c r="M33" s="50" t="s">
        <v>34</v>
      </c>
      <c r="N33" s="69">
        <v>10.84</v>
      </c>
      <c r="O33" s="89">
        <f t="shared" si="0"/>
        <v>238.58118081180811</v>
      </c>
      <c r="P33" s="90">
        <v>11.93</v>
      </c>
      <c r="Q33" s="91" t="s">
        <v>60</v>
      </c>
      <c r="R33" s="91" t="s">
        <v>44</v>
      </c>
      <c r="S33" s="91" t="s">
        <v>37</v>
      </c>
      <c r="T33" s="92"/>
      <c r="U33" s="81"/>
      <c r="V33" s="57" t="str">
        <f t="shared" si="1"/>
        <v/>
      </c>
      <c r="X33" s="59">
        <f t="shared" si="2"/>
        <v>90</v>
      </c>
    </row>
    <row r="34" spans="1:24" ht="24" customHeight="1" x14ac:dyDescent="0.2">
      <c r="A34" s="63"/>
      <c r="B34" s="78"/>
      <c r="C34" s="86"/>
      <c r="D34" s="76" t="s">
        <v>65</v>
      </c>
      <c r="E34" s="67" t="s">
        <v>58</v>
      </c>
      <c r="F34" s="67">
        <v>4.0090000000000003</v>
      </c>
      <c r="G34" s="67">
        <v>440</v>
      </c>
      <c r="H34" s="67">
        <v>110</v>
      </c>
      <c r="I34" s="67" t="s">
        <v>61</v>
      </c>
      <c r="J34" s="87">
        <v>2496</v>
      </c>
      <c r="K34" s="87">
        <v>4661</v>
      </c>
      <c r="L34" s="88">
        <v>2000</v>
      </c>
      <c r="M34" s="50" t="s">
        <v>34</v>
      </c>
      <c r="N34" s="69">
        <v>10.69</v>
      </c>
      <c r="O34" s="89">
        <f t="shared" si="0"/>
        <v>241.92890551917682</v>
      </c>
      <c r="P34" s="90">
        <v>11.93</v>
      </c>
      <c r="Q34" s="91" t="s">
        <v>60</v>
      </c>
      <c r="R34" s="91" t="s">
        <v>44</v>
      </c>
      <c r="S34" s="91" t="s">
        <v>37</v>
      </c>
      <c r="T34" s="92"/>
      <c r="U34" s="81"/>
      <c r="V34" s="57" t="str">
        <f t="shared" si="1"/>
        <v/>
      </c>
      <c r="X34" s="59">
        <f t="shared" si="2"/>
        <v>89</v>
      </c>
    </row>
    <row r="35" spans="1:24" ht="24" customHeight="1" x14ac:dyDescent="0.2">
      <c r="A35" s="63"/>
      <c r="B35" s="78"/>
      <c r="C35" s="86"/>
      <c r="D35" s="76" t="s">
        <v>66</v>
      </c>
      <c r="E35" s="67" t="s">
        <v>58</v>
      </c>
      <c r="F35" s="67">
        <v>4.0090000000000003</v>
      </c>
      <c r="G35" s="67">
        <v>440</v>
      </c>
      <c r="H35" s="67">
        <v>110</v>
      </c>
      <c r="I35" s="67" t="s">
        <v>59</v>
      </c>
      <c r="J35" s="87">
        <v>2496</v>
      </c>
      <c r="K35" s="87">
        <v>4661</v>
      </c>
      <c r="L35" s="88">
        <v>2000</v>
      </c>
      <c r="M35" s="50" t="s">
        <v>34</v>
      </c>
      <c r="N35" s="69">
        <v>10.84</v>
      </c>
      <c r="O35" s="89">
        <f t="shared" si="0"/>
        <v>238.58118081180811</v>
      </c>
      <c r="P35" s="90">
        <v>11.93</v>
      </c>
      <c r="Q35" s="91" t="s">
        <v>60</v>
      </c>
      <c r="R35" s="91" t="s">
        <v>44</v>
      </c>
      <c r="S35" s="91" t="s">
        <v>37</v>
      </c>
      <c r="T35" s="92"/>
      <c r="U35" s="81"/>
      <c r="V35" s="57" t="str">
        <f t="shared" si="1"/>
        <v/>
      </c>
      <c r="X35" s="59">
        <f t="shared" si="2"/>
        <v>90</v>
      </c>
    </row>
    <row r="36" spans="1:24" ht="24" customHeight="1" x14ac:dyDescent="0.2">
      <c r="A36" s="63"/>
      <c r="B36" s="78"/>
      <c r="C36" s="86"/>
      <c r="D36" s="76" t="s">
        <v>66</v>
      </c>
      <c r="E36" s="67" t="s">
        <v>58</v>
      </c>
      <c r="F36" s="67">
        <v>4.0090000000000003</v>
      </c>
      <c r="G36" s="67">
        <v>440</v>
      </c>
      <c r="H36" s="67">
        <v>110</v>
      </c>
      <c r="I36" s="67" t="s">
        <v>61</v>
      </c>
      <c r="J36" s="87">
        <v>2496</v>
      </c>
      <c r="K36" s="87">
        <v>4661</v>
      </c>
      <c r="L36" s="88">
        <v>2000</v>
      </c>
      <c r="M36" s="50" t="s">
        <v>34</v>
      </c>
      <c r="N36" s="69">
        <v>10.69</v>
      </c>
      <c r="O36" s="89">
        <f t="shared" si="0"/>
        <v>241.92890551917682</v>
      </c>
      <c r="P36" s="90">
        <v>11.93</v>
      </c>
      <c r="Q36" s="91" t="s">
        <v>60</v>
      </c>
      <c r="R36" s="91" t="s">
        <v>44</v>
      </c>
      <c r="S36" s="91" t="s">
        <v>37</v>
      </c>
      <c r="T36" s="92"/>
      <c r="U36" s="81"/>
      <c r="V36" s="57" t="str">
        <f t="shared" si="1"/>
        <v/>
      </c>
      <c r="X36" s="59">
        <f t="shared" si="2"/>
        <v>89</v>
      </c>
    </row>
    <row r="37" spans="1:24" ht="24" customHeight="1" x14ac:dyDescent="0.2">
      <c r="A37" s="63"/>
      <c r="B37" s="78"/>
      <c r="C37" s="86"/>
      <c r="D37" s="76" t="s">
        <v>67</v>
      </c>
      <c r="E37" s="67" t="s">
        <v>58</v>
      </c>
      <c r="F37" s="67">
        <v>4.0090000000000003</v>
      </c>
      <c r="G37" s="67">
        <v>440</v>
      </c>
      <c r="H37" s="67">
        <v>110</v>
      </c>
      <c r="I37" s="67" t="s">
        <v>59</v>
      </c>
      <c r="J37" s="87">
        <v>2496</v>
      </c>
      <c r="K37" s="87">
        <v>4661</v>
      </c>
      <c r="L37" s="88">
        <v>2000</v>
      </c>
      <c r="M37" s="50" t="s">
        <v>34</v>
      </c>
      <c r="N37" s="69">
        <v>10.84</v>
      </c>
      <c r="O37" s="89">
        <f t="shared" si="0"/>
        <v>238.58118081180811</v>
      </c>
      <c r="P37" s="90">
        <v>11.93</v>
      </c>
      <c r="Q37" s="91" t="s">
        <v>60</v>
      </c>
      <c r="R37" s="91" t="s">
        <v>44</v>
      </c>
      <c r="S37" s="91" t="s">
        <v>37</v>
      </c>
      <c r="T37" s="92"/>
      <c r="U37" s="81"/>
      <c r="V37" s="57" t="str">
        <f t="shared" si="1"/>
        <v/>
      </c>
      <c r="X37" s="59">
        <f t="shared" si="2"/>
        <v>90</v>
      </c>
    </row>
    <row r="38" spans="1:24" ht="24" customHeight="1" x14ac:dyDescent="0.2">
      <c r="A38" s="63"/>
      <c r="B38" s="78"/>
      <c r="C38" s="86"/>
      <c r="D38" s="76" t="s">
        <v>67</v>
      </c>
      <c r="E38" s="67" t="s">
        <v>58</v>
      </c>
      <c r="F38" s="67">
        <v>4.0090000000000003</v>
      </c>
      <c r="G38" s="67">
        <v>440</v>
      </c>
      <c r="H38" s="67">
        <v>110</v>
      </c>
      <c r="I38" s="67" t="s">
        <v>61</v>
      </c>
      <c r="J38" s="87">
        <v>2496</v>
      </c>
      <c r="K38" s="87">
        <v>4661</v>
      </c>
      <c r="L38" s="88">
        <v>2000</v>
      </c>
      <c r="M38" s="50" t="s">
        <v>34</v>
      </c>
      <c r="N38" s="69">
        <v>10.69</v>
      </c>
      <c r="O38" s="89">
        <f t="shared" si="0"/>
        <v>241.92890551917682</v>
      </c>
      <c r="P38" s="90">
        <v>11.93</v>
      </c>
      <c r="Q38" s="91" t="s">
        <v>60</v>
      </c>
      <c r="R38" s="91" t="s">
        <v>44</v>
      </c>
      <c r="S38" s="91" t="s">
        <v>37</v>
      </c>
      <c r="T38" s="92"/>
      <c r="U38" s="81"/>
      <c r="V38" s="57" t="str">
        <f t="shared" si="1"/>
        <v/>
      </c>
      <c r="X38" s="59">
        <f t="shared" si="2"/>
        <v>89</v>
      </c>
    </row>
    <row r="39" spans="1:24" ht="24" customHeight="1" x14ac:dyDescent="0.2">
      <c r="A39" s="63"/>
      <c r="B39" s="78"/>
      <c r="C39" s="86"/>
      <c r="D39" s="76" t="s">
        <v>67</v>
      </c>
      <c r="E39" s="67" t="s">
        <v>58</v>
      </c>
      <c r="F39" s="67">
        <v>4.0090000000000003</v>
      </c>
      <c r="G39" s="67">
        <v>440</v>
      </c>
      <c r="H39" s="67">
        <v>110</v>
      </c>
      <c r="I39" s="67" t="s">
        <v>59</v>
      </c>
      <c r="J39" s="87">
        <v>2750</v>
      </c>
      <c r="K39" s="87">
        <v>5914</v>
      </c>
      <c r="L39" s="88">
        <v>2999</v>
      </c>
      <c r="M39" s="50" t="s">
        <v>34</v>
      </c>
      <c r="N39" s="69">
        <v>9.82</v>
      </c>
      <c r="O39" s="89">
        <f t="shared" si="0"/>
        <v>263.36252545824846</v>
      </c>
      <c r="P39" s="90">
        <v>10.59</v>
      </c>
      <c r="Q39" s="91" t="s">
        <v>60</v>
      </c>
      <c r="R39" s="91" t="s">
        <v>44</v>
      </c>
      <c r="S39" s="91" t="s">
        <v>37</v>
      </c>
      <c r="T39" s="92"/>
      <c r="U39" s="81"/>
      <c r="V39" s="57" t="str">
        <f t="shared" si="1"/>
        <v/>
      </c>
      <c r="X39" s="59">
        <f t="shared" si="2"/>
        <v>92</v>
      </c>
    </row>
    <row r="40" spans="1:24" ht="24" customHeight="1" x14ac:dyDescent="0.2">
      <c r="A40" s="63"/>
      <c r="B40" s="78"/>
      <c r="C40" s="86"/>
      <c r="D40" s="76" t="s">
        <v>67</v>
      </c>
      <c r="E40" s="67" t="s">
        <v>58</v>
      </c>
      <c r="F40" s="67">
        <v>4.0090000000000003</v>
      </c>
      <c r="G40" s="67">
        <v>440</v>
      </c>
      <c r="H40" s="67">
        <v>110</v>
      </c>
      <c r="I40" s="67" t="s">
        <v>61</v>
      </c>
      <c r="J40" s="87">
        <v>2750</v>
      </c>
      <c r="K40" s="87">
        <v>5914</v>
      </c>
      <c r="L40" s="88">
        <v>2999</v>
      </c>
      <c r="M40" s="50" t="s">
        <v>34</v>
      </c>
      <c r="N40" s="69">
        <v>9.6199999999999992</v>
      </c>
      <c r="O40" s="89">
        <f t="shared" si="0"/>
        <v>268.83783783783787</v>
      </c>
      <c r="P40" s="90">
        <v>10.59</v>
      </c>
      <c r="Q40" s="91" t="s">
        <v>60</v>
      </c>
      <c r="R40" s="91" t="s">
        <v>44</v>
      </c>
      <c r="S40" s="91" t="s">
        <v>37</v>
      </c>
      <c r="T40" s="92"/>
      <c r="U40" s="81"/>
      <c r="V40" s="57" t="str">
        <f t="shared" si="1"/>
        <v/>
      </c>
      <c r="X40" s="59">
        <f t="shared" si="2"/>
        <v>90</v>
      </c>
    </row>
    <row r="41" spans="1:24" ht="24" customHeight="1" x14ac:dyDescent="0.2">
      <c r="A41" s="63"/>
      <c r="B41" s="78"/>
      <c r="C41" s="86"/>
      <c r="D41" s="76" t="s">
        <v>68</v>
      </c>
      <c r="E41" s="67" t="s">
        <v>58</v>
      </c>
      <c r="F41" s="67">
        <v>4.0090000000000003</v>
      </c>
      <c r="G41" s="67">
        <v>440</v>
      </c>
      <c r="H41" s="67">
        <v>110</v>
      </c>
      <c r="I41" s="67" t="s">
        <v>59</v>
      </c>
      <c r="J41" s="87">
        <v>2496</v>
      </c>
      <c r="K41" s="87">
        <v>4661</v>
      </c>
      <c r="L41" s="88">
        <v>2000</v>
      </c>
      <c r="M41" s="50" t="s">
        <v>34</v>
      </c>
      <c r="N41" s="69">
        <v>10.84</v>
      </c>
      <c r="O41" s="89">
        <f t="shared" si="0"/>
        <v>238.58118081180811</v>
      </c>
      <c r="P41" s="90">
        <v>11.93</v>
      </c>
      <c r="Q41" s="91" t="s">
        <v>60</v>
      </c>
      <c r="R41" s="91" t="s">
        <v>44</v>
      </c>
      <c r="S41" s="91" t="s">
        <v>37</v>
      </c>
      <c r="T41" s="92"/>
      <c r="U41" s="81"/>
      <c r="V41" s="57" t="str">
        <f t="shared" si="1"/>
        <v/>
      </c>
      <c r="X41" s="59">
        <f t="shared" si="2"/>
        <v>90</v>
      </c>
    </row>
    <row r="42" spans="1:24" ht="24" customHeight="1" x14ac:dyDescent="0.2">
      <c r="A42" s="63"/>
      <c r="B42" s="78"/>
      <c r="C42" s="86"/>
      <c r="D42" s="76" t="s">
        <v>68</v>
      </c>
      <c r="E42" s="67" t="s">
        <v>58</v>
      </c>
      <c r="F42" s="67">
        <v>4.0090000000000003</v>
      </c>
      <c r="G42" s="67">
        <v>440</v>
      </c>
      <c r="H42" s="67">
        <v>110</v>
      </c>
      <c r="I42" s="67" t="s">
        <v>61</v>
      </c>
      <c r="J42" s="87">
        <v>2496</v>
      </c>
      <c r="K42" s="87">
        <v>4661</v>
      </c>
      <c r="L42" s="88">
        <v>2000</v>
      </c>
      <c r="M42" s="50" t="s">
        <v>34</v>
      </c>
      <c r="N42" s="69">
        <v>10.69</v>
      </c>
      <c r="O42" s="89">
        <f t="shared" si="0"/>
        <v>241.92890551917682</v>
      </c>
      <c r="P42" s="90">
        <v>11.93</v>
      </c>
      <c r="Q42" s="91" t="s">
        <v>60</v>
      </c>
      <c r="R42" s="91" t="s">
        <v>44</v>
      </c>
      <c r="S42" s="91" t="s">
        <v>37</v>
      </c>
      <c r="T42" s="92"/>
      <c r="U42" s="81"/>
      <c r="V42" s="57" t="str">
        <f t="shared" si="1"/>
        <v/>
      </c>
      <c r="X42" s="59">
        <f t="shared" si="2"/>
        <v>89</v>
      </c>
    </row>
    <row r="43" spans="1:24" ht="24" customHeight="1" x14ac:dyDescent="0.2">
      <c r="A43" s="63"/>
      <c r="B43" s="78"/>
      <c r="C43" s="86"/>
      <c r="D43" s="76" t="s">
        <v>69</v>
      </c>
      <c r="E43" s="67" t="s">
        <v>58</v>
      </c>
      <c r="F43" s="67">
        <v>4.0090000000000003</v>
      </c>
      <c r="G43" s="67">
        <v>440</v>
      </c>
      <c r="H43" s="67">
        <v>110</v>
      </c>
      <c r="I43" s="67" t="s">
        <v>59</v>
      </c>
      <c r="J43" s="87">
        <v>2496</v>
      </c>
      <c r="K43" s="87">
        <v>4661</v>
      </c>
      <c r="L43" s="88">
        <v>2000</v>
      </c>
      <c r="M43" s="50" t="s">
        <v>34</v>
      </c>
      <c r="N43" s="69">
        <v>10.84</v>
      </c>
      <c r="O43" s="89">
        <f t="shared" si="0"/>
        <v>238.58118081180811</v>
      </c>
      <c r="P43" s="90">
        <v>11.93</v>
      </c>
      <c r="Q43" s="91" t="s">
        <v>60</v>
      </c>
      <c r="R43" s="91" t="s">
        <v>44</v>
      </c>
      <c r="S43" s="91" t="s">
        <v>37</v>
      </c>
      <c r="T43" s="92"/>
      <c r="U43" s="81"/>
      <c r="V43" s="57" t="str">
        <f t="shared" si="1"/>
        <v/>
      </c>
      <c r="X43" s="59">
        <f t="shared" si="2"/>
        <v>90</v>
      </c>
    </row>
    <row r="44" spans="1:24" ht="24" customHeight="1" x14ac:dyDescent="0.2">
      <c r="A44" s="63"/>
      <c r="B44" s="78"/>
      <c r="C44" s="86"/>
      <c r="D44" s="76" t="s">
        <v>69</v>
      </c>
      <c r="E44" s="67" t="s">
        <v>58</v>
      </c>
      <c r="F44" s="67">
        <v>4.0090000000000003</v>
      </c>
      <c r="G44" s="67">
        <v>440</v>
      </c>
      <c r="H44" s="67">
        <v>110</v>
      </c>
      <c r="I44" s="67" t="s">
        <v>61</v>
      </c>
      <c r="J44" s="87">
        <v>2496</v>
      </c>
      <c r="K44" s="87">
        <v>4661</v>
      </c>
      <c r="L44" s="88">
        <v>2000</v>
      </c>
      <c r="M44" s="50" t="s">
        <v>34</v>
      </c>
      <c r="N44" s="69">
        <v>10.69</v>
      </c>
      <c r="O44" s="89">
        <f t="shared" si="0"/>
        <v>241.92890551917682</v>
      </c>
      <c r="P44" s="90">
        <v>11.93</v>
      </c>
      <c r="Q44" s="91" t="s">
        <v>60</v>
      </c>
      <c r="R44" s="91" t="s">
        <v>44</v>
      </c>
      <c r="S44" s="91" t="s">
        <v>37</v>
      </c>
      <c r="T44" s="92"/>
      <c r="U44" s="81"/>
      <c r="V44" s="57" t="str">
        <f t="shared" si="1"/>
        <v/>
      </c>
      <c r="X44" s="59">
        <f t="shared" si="2"/>
        <v>89</v>
      </c>
    </row>
    <row r="45" spans="1:24" ht="24" customHeight="1" x14ac:dyDescent="0.2">
      <c r="A45" s="63"/>
      <c r="B45" s="78"/>
      <c r="C45" s="86"/>
      <c r="D45" s="76" t="s">
        <v>69</v>
      </c>
      <c r="E45" s="67" t="s">
        <v>58</v>
      </c>
      <c r="F45" s="67">
        <v>4.0090000000000003</v>
      </c>
      <c r="G45" s="67">
        <v>440</v>
      </c>
      <c r="H45" s="67">
        <v>110</v>
      </c>
      <c r="I45" s="67" t="s">
        <v>59</v>
      </c>
      <c r="J45" s="87">
        <v>2750</v>
      </c>
      <c r="K45" s="87">
        <v>5914</v>
      </c>
      <c r="L45" s="88">
        <v>2999</v>
      </c>
      <c r="M45" s="50" t="s">
        <v>34</v>
      </c>
      <c r="N45" s="69">
        <v>9.82</v>
      </c>
      <c r="O45" s="89">
        <f t="shared" si="0"/>
        <v>263.36252545824846</v>
      </c>
      <c r="P45" s="90">
        <v>10.59</v>
      </c>
      <c r="Q45" s="91" t="s">
        <v>60</v>
      </c>
      <c r="R45" s="91" t="s">
        <v>44</v>
      </c>
      <c r="S45" s="91" t="s">
        <v>37</v>
      </c>
      <c r="T45" s="92"/>
      <c r="U45" s="81"/>
      <c r="V45" s="57" t="str">
        <f t="shared" si="1"/>
        <v/>
      </c>
      <c r="X45" s="59">
        <f t="shared" si="2"/>
        <v>92</v>
      </c>
    </row>
    <row r="46" spans="1:24" ht="24" customHeight="1" x14ac:dyDescent="0.2">
      <c r="A46" s="63"/>
      <c r="B46" s="78"/>
      <c r="C46" s="86"/>
      <c r="D46" s="76" t="s">
        <v>69</v>
      </c>
      <c r="E46" s="67" t="s">
        <v>58</v>
      </c>
      <c r="F46" s="67">
        <v>4.0090000000000003</v>
      </c>
      <c r="G46" s="67">
        <v>440</v>
      </c>
      <c r="H46" s="67">
        <v>110</v>
      </c>
      <c r="I46" s="67" t="s">
        <v>61</v>
      </c>
      <c r="J46" s="87">
        <v>2750</v>
      </c>
      <c r="K46" s="87">
        <v>5914</v>
      </c>
      <c r="L46" s="88">
        <v>2999</v>
      </c>
      <c r="M46" s="50" t="s">
        <v>34</v>
      </c>
      <c r="N46" s="69">
        <v>9.6199999999999992</v>
      </c>
      <c r="O46" s="89">
        <f t="shared" si="0"/>
        <v>268.83783783783787</v>
      </c>
      <c r="P46" s="90">
        <v>10.59</v>
      </c>
      <c r="Q46" s="91" t="s">
        <v>60</v>
      </c>
      <c r="R46" s="91" t="s">
        <v>44</v>
      </c>
      <c r="S46" s="91" t="s">
        <v>37</v>
      </c>
      <c r="T46" s="92"/>
      <c r="U46" s="81"/>
      <c r="V46" s="57" t="str">
        <f t="shared" si="1"/>
        <v/>
      </c>
      <c r="X46" s="59">
        <f t="shared" si="2"/>
        <v>90</v>
      </c>
    </row>
    <row r="47" spans="1:24" ht="24" customHeight="1" x14ac:dyDescent="0.2">
      <c r="A47" s="63"/>
      <c r="B47" s="78"/>
      <c r="C47" s="86"/>
      <c r="D47" s="76" t="s">
        <v>70</v>
      </c>
      <c r="E47" s="67" t="s">
        <v>58</v>
      </c>
      <c r="F47" s="67">
        <v>4.0090000000000003</v>
      </c>
      <c r="G47" s="67">
        <v>440</v>
      </c>
      <c r="H47" s="67">
        <v>110</v>
      </c>
      <c r="I47" s="67" t="s">
        <v>59</v>
      </c>
      <c r="J47" s="87">
        <v>2496</v>
      </c>
      <c r="K47" s="87">
        <v>4661</v>
      </c>
      <c r="L47" s="88">
        <v>2000</v>
      </c>
      <c r="M47" s="50" t="s">
        <v>34</v>
      </c>
      <c r="N47" s="69">
        <v>10.84</v>
      </c>
      <c r="O47" s="89">
        <f t="shared" si="0"/>
        <v>238.58118081180811</v>
      </c>
      <c r="P47" s="90">
        <v>11.93</v>
      </c>
      <c r="Q47" s="91" t="s">
        <v>60</v>
      </c>
      <c r="R47" s="91" t="s">
        <v>44</v>
      </c>
      <c r="S47" s="91" t="s">
        <v>37</v>
      </c>
      <c r="T47" s="92"/>
      <c r="U47" s="81"/>
      <c r="V47" s="57" t="str">
        <f t="shared" si="1"/>
        <v/>
      </c>
      <c r="X47" s="59">
        <f t="shared" si="2"/>
        <v>90</v>
      </c>
    </row>
    <row r="48" spans="1:24" ht="24" customHeight="1" x14ac:dyDescent="0.2">
      <c r="A48" s="63"/>
      <c r="B48" s="78"/>
      <c r="C48" s="86"/>
      <c r="D48" s="76" t="s">
        <v>70</v>
      </c>
      <c r="E48" s="67" t="s">
        <v>58</v>
      </c>
      <c r="F48" s="67">
        <v>4.0090000000000003</v>
      </c>
      <c r="G48" s="67">
        <v>440</v>
      </c>
      <c r="H48" s="67">
        <v>110</v>
      </c>
      <c r="I48" s="67" t="s">
        <v>61</v>
      </c>
      <c r="J48" s="87">
        <v>2496</v>
      </c>
      <c r="K48" s="87">
        <v>4661</v>
      </c>
      <c r="L48" s="88">
        <v>2000</v>
      </c>
      <c r="M48" s="50" t="s">
        <v>34</v>
      </c>
      <c r="N48" s="69">
        <v>10.69</v>
      </c>
      <c r="O48" s="89">
        <f t="shared" si="0"/>
        <v>241.92890551917682</v>
      </c>
      <c r="P48" s="90">
        <v>11.93</v>
      </c>
      <c r="Q48" s="91" t="s">
        <v>60</v>
      </c>
      <c r="R48" s="91" t="s">
        <v>44</v>
      </c>
      <c r="S48" s="91" t="s">
        <v>37</v>
      </c>
      <c r="T48" s="92"/>
      <c r="U48" s="81"/>
      <c r="V48" s="57" t="str">
        <f t="shared" si="1"/>
        <v/>
      </c>
      <c r="X48" s="59">
        <f t="shared" si="2"/>
        <v>89</v>
      </c>
    </row>
    <row r="49" spans="1:24" ht="24" customHeight="1" x14ac:dyDescent="0.2">
      <c r="A49" s="63"/>
      <c r="B49" s="78"/>
      <c r="C49" s="86"/>
      <c r="D49" s="76" t="s">
        <v>70</v>
      </c>
      <c r="E49" s="67" t="s">
        <v>58</v>
      </c>
      <c r="F49" s="67">
        <v>4.0090000000000003</v>
      </c>
      <c r="G49" s="67">
        <v>440</v>
      </c>
      <c r="H49" s="67">
        <v>110</v>
      </c>
      <c r="I49" s="67" t="s">
        <v>59</v>
      </c>
      <c r="J49" s="87">
        <v>2750</v>
      </c>
      <c r="K49" s="87">
        <v>5914</v>
      </c>
      <c r="L49" s="88">
        <v>2999</v>
      </c>
      <c r="M49" s="50" t="s">
        <v>34</v>
      </c>
      <c r="N49" s="69">
        <v>9.82</v>
      </c>
      <c r="O49" s="89">
        <f t="shared" si="0"/>
        <v>263.36252545824846</v>
      </c>
      <c r="P49" s="90">
        <v>10.59</v>
      </c>
      <c r="Q49" s="91" t="s">
        <v>60</v>
      </c>
      <c r="R49" s="91" t="s">
        <v>44</v>
      </c>
      <c r="S49" s="91" t="s">
        <v>37</v>
      </c>
      <c r="T49" s="92"/>
      <c r="U49" s="81"/>
      <c r="V49" s="57" t="str">
        <f t="shared" si="1"/>
        <v/>
      </c>
      <c r="X49" s="59">
        <f t="shared" si="2"/>
        <v>92</v>
      </c>
    </row>
    <row r="50" spans="1:24" ht="24" customHeight="1" x14ac:dyDescent="0.2">
      <c r="A50" s="63"/>
      <c r="B50" s="78"/>
      <c r="C50" s="86"/>
      <c r="D50" s="76" t="s">
        <v>70</v>
      </c>
      <c r="E50" s="67" t="s">
        <v>58</v>
      </c>
      <c r="F50" s="67">
        <v>4.0090000000000003</v>
      </c>
      <c r="G50" s="67">
        <v>440</v>
      </c>
      <c r="H50" s="67">
        <v>110</v>
      </c>
      <c r="I50" s="67" t="s">
        <v>61</v>
      </c>
      <c r="J50" s="87">
        <v>2750</v>
      </c>
      <c r="K50" s="87">
        <v>5914</v>
      </c>
      <c r="L50" s="88">
        <v>2999</v>
      </c>
      <c r="M50" s="50" t="s">
        <v>34</v>
      </c>
      <c r="N50" s="69">
        <v>9.6199999999999992</v>
      </c>
      <c r="O50" s="89">
        <f t="shared" si="0"/>
        <v>268.83783783783787</v>
      </c>
      <c r="P50" s="90">
        <v>10.59</v>
      </c>
      <c r="Q50" s="91" t="s">
        <v>60</v>
      </c>
      <c r="R50" s="91" t="s">
        <v>44</v>
      </c>
      <c r="S50" s="91" t="s">
        <v>37</v>
      </c>
      <c r="T50" s="92"/>
      <c r="U50" s="81"/>
      <c r="V50" s="57" t="str">
        <f t="shared" si="1"/>
        <v/>
      </c>
      <c r="X50" s="59">
        <f t="shared" si="2"/>
        <v>90</v>
      </c>
    </row>
    <row r="51" spans="1:24" ht="24" customHeight="1" x14ac:dyDescent="0.2">
      <c r="A51" s="63"/>
      <c r="B51" s="78"/>
      <c r="C51" s="86"/>
      <c r="D51" s="76" t="s">
        <v>71</v>
      </c>
      <c r="E51" s="67" t="s">
        <v>58</v>
      </c>
      <c r="F51" s="67">
        <v>4.0090000000000003</v>
      </c>
      <c r="G51" s="67">
        <v>440</v>
      </c>
      <c r="H51" s="67">
        <v>110</v>
      </c>
      <c r="I51" s="67" t="s">
        <v>59</v>
      </c>
      <c r="J51" s="87">
        <v>2496</v>
      </c>
      <c r="K51" s="87">
        <v>4661</v>
      </c>
      <c r="L51" s="88">
        <v>2000</v>
      </c>
      <c r="M51" s="50" t="s">
        <v>34</v>
      </c>
      <c r="N51" s="69">
        <v>10.84</v>
      </c>
      <c r="O51" s="89">
        <f t="shared" si="0"/>
        <v>238.58118081180811</v>
      </c>
      <c r="P51" s="90">
        <v>11.93</v>
      </c>
      <c r="Q51" s="91" t="s">
        <v>60</v>
      </c>
      <c r="R51" s="91" t="s">
        <v>44</v>
      </c>
      <c r="S51" s="91" t="s">
        <v>37</v>
      </c>
      <c r="T51" s="92"/>
      <c r="U51" s="81"/>
      <c r="V51" s="57" t="str">
        <f t="shared" si="1"/>
        <v/>
      </c>
      <c r="X51" s="59">
        <f t="shared" si="2"/>
        <v>90</v>
      </c>
    </row>
    <row r="52" spans="1:24" ht="24" customHeight="1" x14ac:dyDescent="0.2">
      <c r="A52" s="63"/>
      <c r="B52" s="78"/>
      <c r="C52" s="86"/>
      <c r="D52" s="76" t="s">
        <v>71</v>
      </c>
      <c r="E52" s="67" t="s">
        <v>58</v>
      </c>
      <c r="F52" s="67">
        <v>4.0090000000000003</v>
      </c>
      <c r="G52" s="67">
        <v>440</v>
      </c>
      <c r="H52" s="67">
        <v>110</v>
      </c>
      <c r="I52" s="67" t="s">
        <v>59</v>
      </c>
      <c r="J52" s="87">
        <v>2750</v>
      </c>
      <c r="K52" s="87">
        <v>5914</v>
      </c>
      <c r="L52" s="88">
        <v>2999</v>
      </c>
      <c r="M52" s="50" t="s">
        <v>34</v>
      </c>
      <c r="N52" s="69">
        <v>9.82</v>
      </c>
      <c r="O52" s="89">
        <f t="shared" si="0"/>
        <v>263.36252545824846</v>
      </c>
      <c r="P52" s="90">
        <v>10.59</v>
      </c>
      <c r="Q52" s="91" t="s">
        <v>60</v>
      </c>
      <c r="R52" s="91" t="s">
        <v>44</v>
      </c>
      <c r="S52" s="91" t="s">
        <v>37</v>
      </c>
      <c r="T52" s="92"/>
      <c r="U52" s="81"/>
      <c r="V52" s="57" t="str">
        <f t="shared" si="1"/>
        <v/>
      </c>
      <c r="X52" s="59">
        <f t="shared" si="2"/>
        <v>92</v>
      </c>
    </row>
    <row r="53" spans="1:24" ht="24" customHeight="1" x14ac:dyDescent="0.2">
      <c r="A53" s="63"/>
      <c r="B53" s="78"/>
      <c r="C53" s="86"/>
      <c r="D53" s="76" t="s">
        <v>72</v>
      </c>
      <c r="E53" s="67" t="s">
        <v>58</v>
      </c>
      <c r="F53" s="67">
        <v>4.0090000000000003</v>
      </c>
      <c r="G53" s="67">
        <v>440</v>
      </c>
      <c r="H53" s="67">
        <v>110</v>
      </c>
      <c r="I53" s="67" t="s">
        <v>59</v>
      </c>
      <c r="J53" s="87">
        <v>2496</v>
      </c>
      <c r="K53" s="87">
        <v>4661</v>
      </c>
      <c r="L53" s="88">
        <v>2000</v>
      </c>
      <c r="M53" s="50" t="s">
        <v>34</v>
      </c>
      <c r="N53" s="69">
        <v>10.84</v>
      </c>
      <c r="O53" s="89">
        <f t="shared" si="0"/>
        <v>238.58118081180811</v>
      </c>
      <c r="P53" s="90">
        <v>11.93</v>
      </c>
      <c r="Q53" s="91" t="s">
        <v>60</v>
      </c>
      <c r="R53" s="91" t="s">
        <v>44</v>
      </c>
      <c r="S53" s="91" t="s">
        <v>37</v>
      </c>
      <c r="T53" s="92"/>
      <c r="U53" s="81"/>
      <c r="V53" s="57" t="str">
        <f t="shared" si="1"/>
        <v/>
      </c>
      <c r="X53" s="59">
        <f t="shared" si="2"/>
        <v>90</v>
      </c>
    </row>
    <row r="54" spans="1:24" ht="24" customHeight="1" x14ac:dyDescent="0.2">
      <c r="A54" s="63"/>
      <c r="B54" s="78"/>
      <c r="C54" s="86"/>
      <c r="D54" s="76" t="s">
        <v>72</v>
      </c>
      <c r="E54" s="67" t="s">
        <v>58</v>
      </c>
      <c r="F54" s="67">
        <v>4.0090000000000003</v>
      </c>
      <c r="G54" s="67">
        <v>440</v>
      </c>
      <c r="H54" s="67">
        <v>110</v>
      </c>
      <c r="I54" s="67" t="s">
        <v>61</v>
      </c>
      <c r="J54" s="87">
        <v>2496</v>
      </c>
      <c r="K54" s="87">
        <v>4661</v>
      </c>
      <c r="L54" s="88">
        <v>2000</v>
      </c>
      <c r="M54" s="50" t="s">
        <v>34</v>
      </c>
      <c r="N54" s="69">
        <v>10.69</v>
      </c>
      <c r="O54" s="89">
        <f t="shared" si="0"/>
        <v>241.92890551917682</v>
      </c>
      <c r="P54" s="90">
        <v>11.93</v>
      </c>
      <c r="Q54" s="91" t="s">
        <v>60</v>
      </c>
      <c r="R54" s="91" t="s">
        <v>44</v>
      </c>
      <c r="S54" s="91" t="s">
        <v>37</v>
      </c>
      <c r="T54" s="92"/>
      <c r="U54" s="81"/>
      <c r="V54" s="57" t="str">
        <f t="shared" si="1"/>
        <v/>
      </c>
      <c r="X54" s="59">
        <f t="shared" si="2"/>
        <v>89</v>
      </c>
    </row>
    <row r="55" spans="1:24" ht="24" customHeight="1" x14ac:dyDescent="0.2">
      <c r="A55" s="63"/>
      <c r="B55" s="78"/>
      <c r="C55" s="86"/>
      <c r="D55" s="76" t="s">
        <v>72</v>
      </c>
      <c r="E55" s="67" t="s">
        <v>58</v>
      </c>
      <c r="F55" s="67">
        <v>4.0090000000000003</v>
      </c>
      <c r="G55" s="67">
        <v>440</v>
      </c>
      <c r="H55" s="67">
        <v>110</v>
      </c>
      <c r="I55" s="67" t="s">
        <v>59</v>
      </c>
      <c r="J55" s="87">
        <v>2750</v>
      </c>
      <c r="K55" s="87">
        <v>5914</v>
      </c>
      <c r="L55" s="88">
        <v>2999</v>
      </c>
      <c r="M55" s="50" t="s">
        <v>34</v>
      </c>
      <c r="N55" s="69">
        <v>9.82</v>
      </c>
      <c r="O55" s="89">
        <f t="shared" si="0"/>
        <v>263.36252545824846</v>
      </c>
      <c r="P55" s="90">
        <v>10.59</v>
      </c>
      <c r="Q55" s="91" t="s">
        <v>60</v>
      </c>
      <c r="R55" s="91" t="s">
        <v>44</v>
      </c>
      <c r="S55" s="91" t="s">
        <v>37</v>
      </c>
      <c r="T55" s="92"/>
      <c r="U55" s="81"/>
      <c r="V55" s="57" t="str">
        <f t="shared" si="1"/>
        <v/>
      </c>
      <c r="X55" s="59">
        <f t="shared" si="2"/>
        <v>92</v>
      </c>
    </row>
    <row r="56" spans="1:24" ht="24" customHeight="1" x14ac:dyDescent="0.2">
      <c r="A56" s="63"/>
      <c r="B56" s="78"/>
      <c r="C56" s="86"/>
      <c r="D56" s="76" t="s">
        <v>72</v>
      </c>
      <c r="E56" s="67" t="s">
        <v>58</v>
      </c>
      <c r="F56" s="67">
        <v>4.0090000000000003</v>
      </c>
      <c r="G56" s="67">
        <v>440</v>
      </c>
      <c r="H56" s="67">
        <v>110</v>
      </c>
      <c r="I56" s="67" t="s">
        <v>61</v>
      </c>
      <c r="J56" s="87">
        <v>2750</v>
      </c>
      <c r="K56" s="87">
        <v>5914</v>
      </c>
      <c r="L56" s="88">
        <v>2999</v>
      </c>
      <c r="M56" s="50" t="s">
        <v>34</v>
      </c>
      <c r="N56" s="69">
        <v>9.6199999999999992</v>
      </c>
      <c r="O56" s="89">
        <f t="shared" si="0"/>
        <v>268.83783783783787</v>
      </c>
      <c r="P56" s="90">
        <v>10.59</v>
      </c>
      <c r="Q56" s="91" t="s">
        <v>60</v>
      </c>
      <c r="R56" s="91" t="s">
        <v>44</v>
      </c>
      <c r="S56" s="91" t="s">
        <v>37</v>
      </c>
      <c r="T56" s="92"/>
      <c r="U56" s="81"/>
      <c r="V56" s="57" t="str">
        <f t="shared" si="1"/>
        <v/>
      </c>
      <c r="X56" s="59">
        <f t="shared" si="2"/>
        <v>90</v>
      </c>
    </row>
    <row r="57" spans="1:24" ht="24" customHeight="1" x14ac:dyDescent="0.2">
      <c r="A57" s="63"/>
      <c r="B57" s="78"/>
      <c r="C57" s="86"/>
      <c r="D57" s="76" t="s">
        <v>73</v>
      </c>
      <c r="E57" s="67" t="s">
        <v>58</v>
      </c>
      <c r="F57" s="67">
        <v>4.0090000000000003</v>
      </c>
      <c r="G57" s="67">
        <v>440</v>
      </c>
      <c r="H57" s="67">
        <v>110</v>
      </c>
      <c r="I57" s="67" t="s">
        <v>59</v>
      </c>
      <c r="J57" s="87">
        <v>2496</v>
      </c>
      <c r="K57" s="87">
        <v>4661</v>
      </c>
      <c r="L57" s="88">
        <v>2000</v>
      </c>
      <c r="M57" s="50" t="s">
        <v>34</v>
      </c>
      <c r="N57" s="69">
        <v>10.84</v>
      </c>
      <c r="O57" s="89">
        <f t="shared" si="0"/>
        <v>238.58118081180811</v>
      </c>
      <c r="P57" s="90">
        <v>11.93</v>
      </c>
      <c r="Q57" s="91" t="s">
        <v>60</v>
      </c>
      <c r="R57" s="91" t="s">
        <v>44</v>
      </c>
      <c r="S57" s="91" t="s">
        <v>37</v>
      </c>
      <c r="T57" s="92"/>
      <c r="U57" s="81"/>
      <c r="V57" s="57" t="str">
        <f t="shared" si="1"/>
        <v/>
      </c>
      <c r="X57" s="59">
        <f t="shared" si="2"/>
        <v>90</v>
      </c>
    </row>
    <row r="58" spans="1:24" ht="24" customHeight="1" x14ac:dyDescent="0.2">
      <c r="A58" s="63"/>
      <c r="B58" s="78"/>
      <c r="C58" s="86"/>
      <c r="D58" s="76" t="s">
        <v>73</v>
      </c>
      <c r="E58" s="67" t="s">
        <v>58</v>
      </c>
      <c r="F58" s="67">
        <v>4.0090000000000003</v>
      </c>
      <c r="G58" s="67">
        <v>440</v>
      </c>
      <c r="H58" s="67">
        <v>110</v>
      </c>
      <c r="I58" s="67" t="s">
        <v>61</v>
      </c>
      <c r="J58" s="87">
        <v>2496</v>
      </c>
      <c r="K58" s="87">
        <v>4661</v>
      </c>
      <c r="L58" s="88">
        <v>2000</v>
      </c>
      <c r="M58" s="50" t="s">
        <v>34</v>
      </c>
      <c r="N58" s="69">
        <v>10.69</v>
      </c>
      <c r="O58" s="89">
        <f t="shared" si="0"/>
        <v>241.92890551917682</v>
      </c>
      <c r="P58" s="90">
        <v>11.93</v>
      </c>
      <c r="Q58" s="91" t="s">
        <v>60</v>
      </c>
      <c r="R58" s="91" t="s">
        <v>44</v>
      </c>
      <c r="S58" s="91" t="s">
        <v>37</v>
      </c>
      <c r="T58" s="92"/>
      <c r="U58" s="81"/>
      <c r="V58" s="57" t="str">
        <f t="shared" si="1"/>
        <v/>
      </c>
      <c r="X58" s="59">
        <f t="shared" si="2"/>
        <v>89</v>
      </c>
    </row>
    <row r="59" spans="1:24" ht="24" customHeight="1" x14ac:dyDescent="0.2">
      <c r="A59" s="63"/>
      <c r="B59" s="78"/>
      <c r="C59" s="86"/>
      <c r="D59" s="76" t="s">
        <v>73</v>
      </c>
      <c r="E59" s="67" t="s">
        <v>58</v>
      </c>
      <c r="F59" s="67">
        <v>4.0090000000000003</v>
      </c>
      <c r="G59" s="67">
        <v>440</v>
      </c>
      <c r="H59" s="67">
        <v>110</v>
      </c>
      <c r="I59" s="67" t="s">
        <v>59</v>
      </c>
      <c r="J59" s="87">
        <v>2750</v>
      </c>
      <c r="K59" s="87">
        <v>5914</v>
      </c>
      <c r="L59" s="88">
        <v>2999</v>
      </c>
      <c r="M59" s="50" t="s">
        <v>34</v>
      </c>
      <c r="N59" s="69">
        <v>9.82</v>
      </c>
      <c r="O59" s="89">
        <f t="shared" si="0"/>
        <v>263.36252545824846</v>
      </c>
      <c r="P59" s="90">
        <v>10.59</v>
      </c>
      <c r="Q59" s="91" t="s">
        <v>60</v>
      </c>
      <c r="R59" s="91" t="s">
        <v>44</v>
      </c>
      <c r="S59" s="91" t="s">
        <v>37</v>
      </c>
      <c r="T59" s="92"/>
      <c r="U59" s="81"/>
      <c r="V59" s="57" t="str">
        <f t="shared" si="1"/>
        <v/>
      </c>
      <c r="X59" s="59">
        <f t="shared" si="2"/>
        <v>92</v>
      </c>
    </row>
    <row r="60" spans="1:24" ht="24" customHeight="1" x14ac:dyDescent="0.2">
      <c r="A60" s="63"/>
      <c r="B60" s="78"/>
      <c r="C60" s="86"/>
      <c r="D60" s="76" t="s">
        <v>73</v>
      </c>
      <c r="E60" s="67" t="s">
        <v>58</v>
      </c>
      <c r="F60" s="67">
        <v>4.0090000000000003</v>
      </c>
      <c r="G60" s="67">
        <v>440</v>
      </c>
      <c r="H60" s="67">
        <v>110</v>
      </c>
      <c r="I60" s="67" t="s">
        <v>61</v>
      </c>
      <c r="J60" s="87">
        <v>2750</v>
      </c>
      <c r="K60" s="87">
        <v>5914</v>
      </c>
      <c r="L60" s="88">
        <v>2999</v>
      </c>
      <c r="M60" s="50" t="s">
        <v>34</v>
      </c>
      <c r="N60" s="69">
        <v>9.6199999999999992</v>
      </c>
      <c r="O60" s="89">
        <f t="shared" si="0"/>
        <v>268.83783783783787</v>
      </c>
      <c r="P60" s="90">
        <v>10.59</v>
      </c>
      <c r="Q60" s="91" t="s">
        <v>60</v>
      </c>
      <c r="R60" s="91" t="s">
        <v>44</v>
      </c>
      <c r="S60" s="91" t="s">
        <v>37</v>
      </c>
      <c r="T60" s="92"/>
      <c r="U60" s="81"/>
      <c r="V60" s="57" t="str">
        <f t="shared" si="1"/>
        <v/>
      </c>
      <c r="X60" s="59">
        <f t="shared" si="2"/>
        <v>90</v>
      </c>
    </row>
    <row r="61" spans="1:24" ht="24" customHeight="1" x14ac:dyDescent="0.2">
      <c r="A61" s="63"/>
      <c r="B61" s="78"/>
      <c r="C61" s="86"/>
      <c r="D61" s="76" t="s">
        <v>74</v>
      </c>
      <c r="E61" s="67" t="s">
        <v>58</v>
      </c>
      <c r="F61" s="67">
        <v>4.0090000000000003</v>
      </c>
      <c r="G61" s="67">
        <v>440</v>
      </c>
      <c r="H61" s="67">
        <v>110</v>
      </c>
      <c r="I61" s="67" t="s">
        <v>59</v>
      </c>
      <c r="J61" s="87">
        <v>2496</v>
      </c>
      <c r="K61" s="87">
        <v>4661</v>
      </c>
      <c r="L61" s="88">
        <v>2000</v>
      </c>
      <c r="M61" s="50" t="s">
        <v>34</v>
      </c>
      <c r="N61" s="69">
        <v>10.84</v>
      </c>
      <c r="O61" s="89">
        <f t="shared" si="0"/>
        <v>238.58118081180811</v>
      </c>
      <c r="P61" s="90">
        <v>11.93</v>
      </c>
      <c r="Q61" s="91" t="s">
        <v>60</v>
      </c>
      <c r="R61" s="91" t="s">
        <v>44</v>
      </c>
      <c r="S61" s="91" t="s">
        <v>37</v>
      </c>
      <c r="T61" s="92"/>
      <c r="U61" s="81"/>
      <c r="V61" s="57" t="str">
        <f t="shared" si="1"/>
        <v/>
      </c>
      <c r="X61" s="59">
        <f t="shared" si="2"/>
        <v>90</v>
      </c>
    </row>
    <row r="62" spans="1:24" ht="24" customHeight="1" x14ac:dyDescent="0.2">
      <c r="A62" s="63"/>
      <c r="B62" s="78"/>
      <c r="C62" s="86"/>
      <c r="D62" s="76" t="s">
        <v>74</v>
      </c>
      <c r="E62" s="67" t="s">
        <v>58</v>
      </c>
      <c r="F62" s="67">
        <v>4.0090000000000003</v>
      </c>
      <c r="G62" s="67">
        <v>440</v>
      </c>
      <c r="H62" s="67">
        <v>110</v>
      </c>
      <c r="I62" s="67" t="s">
        <v>61</v>
      </c>
      <c r="J62" s="87">
        <v>2496</v>
      </c>
      <c r="K62" s="87">
        <v>4661</v>
      </c>
      <c r="L62" s="88">
        <v>2000</v>
      </c>
      <c r="M62" s="50" t="s">
        <v>34</v>
      </c>
      <c r="N62" s="69">
        <v>10.69</v>
      </c>
      <c r="O62" s="89">
        <f t="shared" si="0"/>
        <v>241.92890551917682</v>
      </c>
      <c r="P62" s="90">
        <v>11.93</v>
      </c>
      <c r="Q62" s="91" t="s">
        <v>60</v>
      </c>
      <c r="R62" s="91" t="s">
        <v>44</v>
      </c>
      <c r="S62" s="91" t="s">
        <v>37</v>
      </c>
      <c r="T62" s="92"/>
      <c r="U62" s="81"/>
      <c r="V62" s="57" t="str">
        <f t="shared" si="1"/>
        <v/>
      </c>
      <c r="X62" s="59">
        <f t="shared" si="2"/>
        <v>89</v>
      </c>
    </row>
    <row r="63" spans="1:24" ht="24" customHeight="1" x14ac:dyDescent="0.2">
      <c r="A63" s="63"/>
      <c r="B63" s="78"/>
      <c r="C63" s="86"/>
      <c r="D63" s="76" t="s">
        <v>74</v>
      </c>
      <c r="E63" s="67" t="s">
        <v>58</v>
      </c>
      <c r="F63" s="67">
        <v>4.0090000000000003</v>
      </c>
      <c r="G63" s="67">
        <v>440</v>
      </c>
      <c r="H63" s="67">
        <v>110</v>
      </c>
      <c r="I63" s="67" t="s">
        <v>59</v>
      </c>
      <c r="J63" s="87">
        <v>2750</v>
      </c>
      <c r="K63" s="87">
        <v>5914</v>
      </c>
      <c r="L63" s="88">
        <v>2999</v>
      </c>
      <c r="M63" s="50" t="s">
        <v>34</v>
      </c>
      <c r="N63" s="69">
        <v>9.82</v>
      </c>
      <c r="O63" s="89">
        <f t="shared" si="0"/>
        <v>263.36252545824846</v>
      </c>
      <c r="P63" s="90">
        <v>10.59</v>
      </c>
      <c r="Q63" s="91" t="s">
        <v>60</v>
      </c>
      <c r="R63" s="91" t="s">
        <v>44</v>
      </c>
      <c r="S63" s="91" t="s">
        <v>37</v>
      </c>
      <c r="T63" s="92"/>
      <c r="U63" s="81"/>
      <c r="V63" s="57" t="str">
        <f t="shared" si="1"/>
        <v/>
      </c>
      <c r="X63" s="59">
        <f t="shared" si="2"/>
        <v>92</v>
      </c>
    </row>
    <row r="64" spans="1:24" ht="24" customHeight="1" x14ac:dyDescent="0.2">
      <c r="A64" s="63"/>
      <c r="B64" s="78"/>
      <c r="C64" s="86"/>
      <c r="D64" s="76" t="s">
        <v>74</v>
      </c>
      <c r="E64" s="67" t="s">
        <v>58</v>
      </c>
      <c r="F64" s="67">
        <v>4.0090000000000003</v>
      </c>
      <c r="G64" s="67">
        <v>440</v>
      </c>
      <c r="H64" s="67">
        <v>110</v>
      </c>
      <c r="I64" s="67" t="s">
        <v>61</v>
      </c>
      <c r="J64" s="87">
        <v>2750</v>
      </c>
      <c r="K64" s="87">
        <v>5914</v>
      </c>
      <c r="L64" s="88">
        <v>2999</v>
      </c>
      <c r="M64" s="50" t="s">
        <v>34</v>
      </c>
      <c r="N64" s="69">
        <v>9.6199999999999992</v>
      </c>
      <c r="O64" s="89">
        <f t="shared" si="0"/>
        <v>268.83783783783787</v>
      </c>
      <c r="P64" s="90">
        <v>10.59</v>
      </c>
      <c r="Q64" s="91" t="s">
        <v>60</v>
      </c>
      <c r="R64" s="91" t="s">
        <v>44</v>
      </c>
      <c r="S64" s="91" t="s">
        <v>37</v>
      </c>
      <c r="T64" s="92"/>
      <c r="U64" s="81"/>
      <c r="V64" s="57" t="str">
        <f t="shared" si="1"/>
        <v/>
      </c>
      <c r="X64" s="59">
        <f t="shared" si="2"/>
        <v>90</v>
      </c>
    </row>
    <row r="65" spans="1:24" ht="24" customHeight="1" x14ac:dyDescent="0.2">
      <c r="A65" s="63"/>
      <c r="B65" s="78"/>
      <c r="C65" s="86"/>
      <c r="D65" s="76" t="s">
        <v>75</v>
      </c>
      <c r="E65" s="67" t="s">
        <v>58</v>
      </c>
      <c r="F65" s="67">
        <v>4.0090000000000003</v>
      </c>
      <c r="G65" s="67">
        <v>440</v>
      </c>
      <c r="H65" s="67">
        <v>110</v>
      </c>
      <c r="I65" s="67" t="s">
        <v>59</v>
      </c>
      <c r="J65" s="87">
        <v>2496</v>
      </c>
      <c r="K65" s="87">
        <v>4661</v>
      </c>
      <c r="L65" s="88">
        <v>2000</v>
      </c>
      <c r="M65" s="50" t="s">
        <v>34</v>
      </c>
      <c r="N65" s="69">
        <v>10.84</v>
      </c>
      <c r="O65" s="89">
        <f t="shared" si="0"/>
        <v>238.58118081180811</v>
      </c>
      <c r="P65" s="90">
        <v>11.93</v>
      </c>
      <c r="Q65" s="91" t="s">
        <v>60</v>
      </c>
      <c r="R65" s="91" t="s">
        <v>44</v>
      </c>
      <c r="S65" s="91" t="s">
        <v>37</v>
      </c>
      <c r="T65" s="92"/>
      <c r="U65" s="81"/>
      <c r="V65" s="57" t="str">
        <f t="shared" si="1"/>
        <v/>
      </c>
      <c r="X65" s="59">
        <f t="shared" si="2"/>
        <v>90</v>
      </c>
    </row>
    <row r="66" spans="1:24" ht="24" customHeight="1" x14ac:dyDescent="0.2">
      <c r="A66" s="63"/>
      <c r="B66" s="78"/>
      <c r="C66" s="86"/>
      <c r="D66" s="76" t="s">
        <v>75</v>
      </c>
      <c r="E66" s="67" t="s">
        <v>58</v>
      </c>
      <c r="F66" s="67">
        <v>4.0090000000000003</v>
      </c>
      <c r="G66" s="67">
        <v>440</v>
      </c>
      <c r="H66" s="67">
        <v>110</v>
      </c>
      <c r="I66" s="67" t="s">
        <v>61</v>
      </c>
      <c r="J66" s="87">
        <v>2496</v>
      </c>
      <c r="K66" s="87">
        <v>4661</v>
      </c>
      <c r="L66" s="88">
        <v>2000</v>
      </c>
      <c r="M66" s="50" t="s">
        <v>34</v>
      </c>
      <c r="N66" s="69">
        <v>10.69</v>
      </c>
      <c r="O66" s="89">
        <f t="shared" si="0"/>
        <v>241.92890551917682</v>
      </c>
      <c r="P66" s="90">
        <v>11.93</v>
      </c>
      <c r="Q66" s="91" t="s">
        <v>60</v>
      </c>
      <c r="R66" s="91" t="s">
        <v>44</v>
      </c>
      <c r="S66" s="91" t="s">
        <v>37</v>
      </c>
      <c r="T66" s="92"/>
      <c r="U66" s="81"/>
      <c r="V66" s="57" t="str">
        <f t="shared" si="1"/>
        <v/>
      </c>
      <c r="X66" s="59">
        <f t="shared" si="2"/>
        <v>89</v>
      </c>
    </row>
    <row r="67" spans="1:24" ht="24" customHeight="1" x14ac:dyDescent="0.2">
      <c r="A67" s="63"/>
      <c r="B67" s="78"/>
      <c r="C67" s="86"/>
      <c r="D67" s="76" t="s">
        <v>75</v>
      </c>
      <c r="E67" s="67" t="s">
        <v>58</v>
      </c>
      <c r="F67" s="67">
        <v>4.0090000000000003</v>
      </c>
      <c r="G67" s="67">
        <v>440</v>
      </c>
      <c r="H67" s="67">
        <v>110</v>
      </c>
      <c r="I67" s="67" t="s">
        <v>59</v>
      </c>
      <c r="J67" s="87">
        <v>3473</v>
      </c>
      <c r="K67" s="87">
        <v>7822</v>
      </c>
      <c r="L67" s="88">
        <v>4239</v>
      </c>
      <c r="M67" s="50" t="s">
        <v>34</v>
      </c>
      <c r="N67" s="69">
        <v>7.66</v>
      </c>
      <c r="O67" s="89">
        <f t="shared" si="0"/>
        <v>337.62663185378585</v>
      </c>
      <c r="P67" s="90">
        <v>8.39</v>
      </c>
      <c r="Q67" s="91" t="s">
        <v>60</v>
      </c>
      <c r="R67" s="91" t="s">
        <v>44</v>
      </c>
      <c r="S67" s="91" t="s">
        <v>37</v>
      </c>
      <c r="T67" s="92"/>
      <c r="U67" s="81"/>
      <c r="V67" s="57" t="str">
        <f t="shared" si="1"/>
        <v/>
      </c>
      <c r="X67" s="59">
        <f t="shared" si="2"/>
        <v>91</v>
      </c>
    </row>
    <row r="68" spans="1:24" ht="24" customHeight="1" x14ac:dyDescent="0.2">
      <c r="A68" s="63"/>
      <c r="B68" s="78"/>
      <c r="C68" s="86"/>
      <c r="D68" s="76" t="s">
        <v>75</v>
      </c>
      <c r="E68" s="67" t="s">
        <v>58</v>
      </c>
      <c r="F68" s="67">
        <v>4.0090000000000003</v>
      </c>
      <c r="G68" s="67">
        <v>440</v>
      </c>
      <c r="H68" s="67">
        <v>110</v>
      </c>
      <c r="I68" s="67" t="s">
        <v>61</v>
      </c>
      <c r="J68" s="87">
        <v>3473</v>
      </c>
      <c r="K68" s="87">
        <v>7822</v>
      </c>
      <c r="L68" s="88">
        <v>4239</v>
      </c>
      <c r="M68" s="50" t="s">
        <v>34</v>
      </c>
      <c r="N68" s="69">
        <v>7.65</v>
      </c>
      <c r="O68" s="89">
        <f t="shared" si="0"/>
        <v>338.06797385620916</v>
      </c>
      <c r="P68" s="90">
        <v>8.39</v>
      </c>
      <c r="Q68" s="91" t="s">
        <v>60</v>
      </c>
      <c r="R68" s="91" t="s">
        <v>44</v>
      </c>
      <c r="S68" s="91" t="s">
        <v>37</v>
      </c>
      <c r="T68" s="92"/>
      <c r="U68" s="81"/>
      <c r="V68" s="57" t="str">
        <f t="shared" si="1"/>
        <v/>
      </c>
      <c r="X68" s="59">
        <f t="shared" si="2"/>
        <v>91</v>
      </c>
    </row>
    <row r="69" spans="1:24" ht="24" customHeight="1" x14ac:dyDescent="0.2">
      <c r="A69" s="63"/>
      <c r="B69" s="78"/>
      <c r="C69" s="86"/>
      <c r="D69" s="76" t="s">
        <v>75</v>
      </c>
      <c r="E69" s="67" t="s">
        <v>58</v>
      </c>
      <c r="F69" s="67">
        <v>4.0090000000000003</v>
      </c>
      <c r="G69" s="67">
        <v>470</v>
      </c>
      <c r="H69" s="67">
        <v>132</v>
      </c>
      <c r="I69" s="67" t="s">
        <v>59</v>
      </c>
      <c r="J69" s="87">
        <v>3473</v>
      </c>
      <c r="K69" s="87">
        <v>7822</v>
      </c>
      <c r="L69" s="88">
        <v>4239</v>
      </c>
      <c r="M69" s="50" t="s">
        <v>34</v>
      </c>
      <c r="N69" s="69">
        <v>7.58</v>
      </c>
      <c r="O69" s="89">
        <f t="shared" si="0"/>
        <v>341.18997361477574</v>
      </c>
      <c r="P69" s="90">
        <v>8.39</v>
      </c>
      <c r="Q69" s="91" t="s">
        <v>60</v>
      </c>
      <c r="R69" s="91" t="s">
        <v>44</v>
      </c>
      <c r="S69" s="91" t="s">
        <v>37</v>
      </c>
      <c r="T69" s="92"/>
      <c r="U69" s="81"/>
      <c r="V69" s="57" t="str">
        <f t="shared" si="1"/>
        <v/>
      </c>
      <c r="X69" s="59">
        <f t="shared" si="2"/>
        <v>90</v>
      </c>
    </row>
    <row r="70" spans="1:24" ht="24" customHeight="1" x14ac:dyDescent="0.2">
      <c r="A70" s="63"/>
      <c r="B70" s="78"/>
      <c r="C70" s="86"/>
      <c r="D70" s="76" t="s">
        <v>76</v>
      </c>
      <c r="E70" s="67" t="s">
        <v>58</v>
      </c>
      <c r="F70" s="67">
        <v>4.0090000000000003</v>
      </c>
      <c r="G70" s="67">
        <v>440</v>
      </c>
      <c r="H70" s="67">
        <v>110</v>
      </c>
      <c r="I70" s="67" t="s">
        <v>59</v>
      </c>
      <c r="J70" s="87">
        <v>2496</v>
      </c>
      <c r="K70" s="87">
        <v>4661</v>
      </c>
      <c r="L70" s="88">
        <v>2000</v>
      </c>
      <c r="M70" s="50" t="s">
        <v>34</v>
      </c>
      <c r="N70" s="69">
        <v>10.84</v>
      </c>
      <c r="O70" s="89">
        <f t="shared" si="0"/>
        <v>238.58118081180811</v>
      </c>
      <c r="P70" s="90">
        <v>11.93</v>
      </c>
      <c r="Q70" s="91" t="s">
        <v>60</v>
      </c>
      <c r="R70" s="91" t="s">
        <v>44</v>
      </c>
      <c r="S70" s="91" t="s">
        <v>37</v>
      </c>
      <c r="T70" s="92"/>
      <c r="U70" s="81"/>
      <c r="V70" s="57" t="str">
        <f t="shared" si="1"/>
        <v/>
      </c>
      <c r="X70" s="59">
        <f t="shared" si="2"/>
        <v>90</v>
      </c>
    </row>
    <row r="71" spans="1:24" ht="24" customHeight="1" x14ac:dyDescent="0.2">
      <c r="A71" s="63"/>
      <c r="B71" s="78"/>
      <c r="C71" s="86"/>
      <c r="D71" s="76" t="s">
        <v>76</v>
      </c>
      <c r="E71" s="67" t="s">
        <v>58</v>
      </c>
      <c r="F71" s="67">
        <v>4.0090000000000003</v>
      </c>
      <c r="G71" s="67">
        <v>440</v>
      </c>
      <c r="H71" s="67">
        <v>110</v>
      </c>
      <c r="I71" s="67" t="s">
        <v>61</v>
      </c>
      <c r="J71" s="87">
        <v>2496</v>
      </c>
      <c r="K71" s="87">
        <v>4661</v>
      </c>
      <c r="L71" s="88">
        <v>2000</v>
      </c>
      <c r="M71" s="50" t="s">
        <v>34</v>
      </c>
      <c r="N71" s="69">
        <v>10.69</v>
      </c>
      <c r="O71" s="89">
        <f t="shared" si="0"/>
        <v>241.92890551917682</v>
      </c>
      <c r="P71" s="90">
        <v>11.93</v>
      </c>
      <c r="Q71" s="91" t="s">
        <v>60</v>
      </c>
      <c r="R71" s="91" t="s">
        <v>44</v>
      </c>
      <c r="S71" s="91" t="s">
        <v>37</v>
      </c>
      <c r="T71" s="92"/>
      <c r="U71" s="81"/>
      <c r="V71" s="57" t="str">
        <f t="shared" si="1"/>
        <v/>
      </c>
      <c r="X71" s="59">
        <f t="shared" si="2"/>
        <v>89</v>
      </c>
    </row>
    <row r="72" spans="1:24" ht="24" customHeight="1" x14ac:dyDescent="0.2">
      <c r="A72" s="63"/>
      <c r="B72" s="78"/>
      <c r="C72" s="86"/>
      <c r="D72" s="76" t="s">
        <v>76</v>
      </c>
      <c r="E72" s="67" t="s">
        <v>58</v>
      </c>
      <c r="F72" s="67">
        <v>4.0090000000000003</v>
      </c>
      <c r="G72" s="67">
        <v>440</v>
      </c>
      <c r="H72" s="67">
        <v>110</v>
      </c>
      <c r="I72" s="67" t="s">
        <v>59</v>
      </c>
      <c r="J72" s="87">
        <v>3473</v>
      </c>
      <c r="K72" s="87">
        <v>7822</v>
      </c>
      <c r="L72" s="88">
        <v>4239</v>
      </c>
      <c r="M72" s="50" t="s">
        <v>34</v>
      </c>
      <c r="N72" s="69">
        <v>7.66</v>
      </c>
      <c r="O72" s="89">
        <f t="shared" si="0"/>
        <v>337.62663185378585</v>
      </c>
      <c r="P72" s="90">
        <v>8.39</v>
      </c>
      <c r="Q72" s="91" t="s">
        <v>60</v>
      </c>
      <c r="R72" s="91" t="s">
        <v>44</v>
      </c>
      <c r="S72" s="91" t="s">
        <v>37</v>
      </c>
      <c r="T72" s="92"/>
      <c r="U72" s="81"/>
      <c r="V72" s="57" t="str">
        <f t="shared" si="1"/>
        <v/>
      </c>
      <c r="X72" s="59">
        <f t="shared" si="2"/>
        <v>91</v>
      </c>
    </row>
    <row r="73" spans="1:24" ht="24" customHeight="1" x14ac:dyDescent="0.2">
      <c r="A73" s="63"/>
      <c r="B73" s="78"/>
      <c r="C73" s="86"/>
      <c r="D73" s="76" t="s">
        <v>76</v>
      </c>
      <c r="E73" s="67" t="s">
        <v>58</v>
      </c>
      <c r="F73" s="67">
        <v>4.0090000000000003</v>
      </c>
      <c r="G73" s="67">
        <v>440</v>
      </c>
      <c r="H73" s="67">
        <v>110</v>
      </c>
      <c r="I73" s="67" t="s">
        <v>61</v>
      </c>
      <c r="J73" s="87">
        <v>3473</v>
      </c>
      <c r="K73" s="87">
        <v>7822</v>
      </c>
      <c r="L73" s="88">
        <v>4239</v>
      </c>
      <c r="M73" s="50" t="s">
        <v>34</v>
      </c>
      <c r="N73" s="69">
        <v>7.65</v>
      </c>
      <c r="O73" s="89">
        <f t="shared" ref="O73:O136" si="3">IF(N73&gt;0,1/N73*37.7*68.6,"")</f>
        <v>338.06797385620916</v>
      </c>
      <c r="P73" s="90">
        <v>8.39</v>
      </c>
      <c r="Q73" s="91" t="s">
        <v>60</v>
      </c>
      <c r="R73" s="91" t="s">
        <v>44</v>
      </c>
      <c r="S73" s="91" t="s">
        <v>37</v>
      </c>
      <c r="T73" s="92"/>
      <c r="U73" s="81"/>
      <c r="V73" s="57" t="str">
        <f t="shared" ref="V73:V136" si="4">IF(X73&lt;95,"",X73)</f>
        <v/>
      </c>
      <c r="X73" s="59">
        <f t="shared" ref="X73:X136" si="5">IFERROR(ROUNDDOWN(N73/P73*100,0),"")</f>
        <v>91</v>
      </c>
    </row>
    <row r="74" spans="1:24" ht="24" customHeight="1" x14ac:dyDescent="0.2">
      <c r="A74" s="63"/>
      <c r="B74" s="78"/>
      <c r="C74" s="86"/>
      <c r="D74" s="76" t="s">
        <v>76</v>
      </c>
      <c r="E74" s="67" t="s">
        <v>58</v>
      </c>
      <c r="F74" s="67">
        <v>4.0090000000000003</v>
      </c>
      <c r="G74" s="67">
        <v>470</v>
      </c>
      <c r="H74" s="67">
        <v>132</v>
      </c>
      <c r="I74" s="67" t="s">
        <v>59</v>
      </c>
      <c r="J74" s="87">
        <v>3473</v>
      </c>
      <c r="K74" s="87">
        <v>7822</v>
      </c>
      <c r="L74" s="88">
        <v>4239</v>
      </c>
      <c r="M74" s="50" t="s">
        <v>34</v>
      </c>
      <c r="N74" s="69">
        <v>7.58</v>
      </c>
      <c r="O74" s="89">
        <f t="shared" si="3"/>
        <v>341.18997361477574</v>
      </c>
      <c r="P74" s="90">
        <v>8.39</v>
      </c>
      <c r="Q74" s="91" t="s">
        <v>60</v>
      </c>
      <c r="R74" s="91" t="s">
        <v>44</v>
      </c>
      <c r="S74" s="91" t="s">
        <v>37</v>
      </c>
      <c r="T74" s="92"/>
      <c r="U74" s="81"/>
      <c r="V74" s="57" t="str">
        <f t="shared" si="4"/>
        <v/>
      </c>
      <c r="X74" s="59">
        <f t="shared" si="5"/>
        <v>90</v>
      </c>
    </row>
    <row r="75" spans="1:24" ht="24" customHeight="1" x14ac:dyDescent="0.2">
      <c r="A75" s="63"/>
      <c r="B75" s="78"/>
      <c r="C75" s="86"/>
      <c r="D75" s="76" t="s">
        <v>77</v>
      </c>
      <c r="E75" s="67" t="s">
        <v>58</v>
      </c>
      <c r="F75" s="67">
        <v>4.0090000000000003</v>
      </c>
      <c r="G75" s="67">
        <v>440</v>
      </c>
      <c r="H75" s="67">
        <v>110</v>
      </c>
      <c r="I75" s="67" t="s">
        <v>59</v>
      </c>
      <c r="J75" s="87">
        <v>2496</v>
      </c>
      <c r="K75" s="87">
        <v>4661</v>
      </c>
      <c r="L75" s="88">
        <v>2000</v>
      </c>
      <c r="M75" s="50" t="s">
        <v>34</v>
      </c>
      <c r="N75" s="69">
        <v>10.84</v>
      </c>
      <c r="O75" s="89">
        <f t="shared" si="3"/>
        <v>238.58118081180811</v>
      </c>
      <c r="P75" s="90">
        <v>11.93</v>
      </c>
      <c r="Q75" s="91" t="s">
        <v>60</v>
      </c>
      <c r="R75" s="91" t="s">
        <v>44</v>
      </c>
      <c r="S75" s="91" t="s">
        <v>37</v>
      </c>
      <c r="T75" s="92"/>
      <c r="U75" s="81"/>
      <c r="V75" s="57" t="str">
        <f t="shared" si="4"/>
        <v/>
      </c>
      <c r="X75" s="59">
        <f t="shared" si="5"/>
        <v>90</v>
      </c>
    </row>
    <row r="76" spans="1:24" ht="24" customHeight="1" x14ac:dyDescent="0.2">
      <c r="A76" s="63"/>
      <c r="B76" s="78"/>
      <c r="C76" s="86"/>
      <c r="D76" s="76" t="s">
        <v>77</v>
      </c>
      <c r="E76" s="67" t="s">
        <v>58</v>
      </c>
      <c r="F76" s="67">
        <v>4.0090000000000003</v>
      </c>
      <c r="G76" s="67">
        <v>440</v>
      </c>
      <c r="H76" s="67">
        <v>110</v>
      </c>
      <c r="I76" s="67" t="s">
        <v>61</v>
      </c>
      <c r="J76" s="87">
        <v>2496</v>
      </c>
      <c r="K76" s="87">
        <v>4661</v>
      </c>
      <c r="L76" s="88">
        <v>2000</v>
      </c>
      <c r="M76" s="50" t="s">
        <v>34</v>
      </c>
      <c r="N76" s="69">
        <v>10.69</v>
      </c>
      <c r="O76" s="89">
        <f t="shared" si="3"/>
        <v>241.92890551917682</v>
      </c>
      <c r="P76" s="90">
        <v>11.93</v>
      </c>
      <c r="Q76" s="91" t="s">
        <v>60</v>
      </c>
      <c r="R76" s="91" t="s">
        <v>44</v>
      </c>
      <c r="S76" s="91" t="s">
        <v>37</v>
      </c>
      <c r="T76" s="92"/>
      <c r="U76" s="81"/>
      <c r="V76" s="57" t="str">
        <f t="shared" si="4"/>
        <v/>
      </c>
      <c r="X76" s="59">
        <f t="shared" si="5"/>
        <v>89</v>
      </c>
    </row>
    <row r="77" spans="1:24" ht="24" customHeight="1" x14ac:dyDescent="0.2">
      <c r="A77" s="63"/>
      <c r="B77" s="78"/>
      <c r="C77" s="86"/>
      <c r="D77" s="76" t="s">
        <v>77</v>
      </c>
      <c r="E77" s="67" t="s">
        <v>58</v>
      </c>
      <c r="F77" s="67">
        <v>4.0090000000000003</v>
      </c>
      <c r="G77" s="67">
        <v>440</v>
      </c>
      <c r="H77" s="67">
        <v>110</v>
      </c>
      <c r="I77" s="67" t="s">
        <v>59</v>
      </c>
      <c r="J77" s="87">
        <v>3473</v>
      </c>
      <c r="K77" s="87">
        <v>7822</v>
      </c>
      <c r="L77" s="88">
        <v>4239</v>
      </c>
      <c r="M77" s="50" t="s">
        <v>34</v>
      </c>
      <c r="N77" s="69">
        <v>7.66</v>
      </c>
      <c r="O77" s="89">
        <f t="shared" si="3"/>
        <v>337.62663185378585</v>
      </c>
      <c r="P77" s="90">
        <v>8.39</v>
      </c>
      <c r="Q77" s="91" t="s">
        <v>60</v>
      </c>
      <c r="R77" s="91" t="s">
        <v>44</v>
      </c>
      <c r="S77" s="91" t="s">
        <v>37</v>
      </c>
      <c r="T77" s="92"/>
      <c r="U77" s="81"/>
      <c r="V77" s="57" t="str">
        <f t="shared" si="4"/>
        <v/>
      </c>
      <c r="X77" s="59">
        <f t="shared" si="5"/>
        <v>91</v>
      </c>
    </row>
    <row r="78" spans="1:24" ht="24" customHeight="1" x14ac:dyDescent="0.2">
      <c r="A78" s="63"/>
      <c r="B78" s="78"/>
      <c r="C78" s="86"/>
      <c r="D78" s="76" t="s">
        <v>77</v>
      </c>
      <c r="E78" s="67" t="s">
        <v>58</v>
      </c>
      <c r="F78" s="67">
        <v>4.0090000000000003</v>
      </c>
      <c r="G78" s="67">
        <v>440</v>
      </c>
      <c r="H78" s="67">
        <v>110</v>
      </c>
      <c r="I78" s="67" t="s">
        <v>61</v>
      </c>
      <c r="J78" s="87">
        <v>3473</v>
      </c>
      <c r="K78" s="87">
        <v>7822</v>
      </c>
      <c r="L78" s="88">
        <v>4239</v>
      </c>
      <c r="M78" s="50" t="s">
        <v>34</v>
      </c>
      <c r="N78" s="69">
        <v>7.65</v>
      </c>
      <c r="O78" s="89">
        <f t="shared" si="3"/>
        <v>338.06797385620916</v>
      </c>
      <c r="P78" s="90">
        <v>8.39</v>
      </c>
      <c r="Q78" s="91" t="s">
        <v>60</v>
      </c>
      <c r="R78" s="91" t="s">
        <v>44</v>
      </c>
      <c r="S78" s="91" t="s">
        <v>37</v>
      </c>
      <c r="T78" s="92"/>
      <c r="U78" s="81"/>
      <c r="V78" s="57" t="str">
        <f t="shared" si="4"/>
        <v/>
      </c>
      <c r="X78" s="59">
        <f t="shared" si="5"/>
        <v>91</v>
      </c>
    </row>
    <row r="79" spans="1:24" ht="24" customHeight="1" x14ac:dyDescent="0.2">
      <c r="A79" s="63"/>
      <c r="B79" s="78"/>
      <c r="C79" s="86"/>
      <c r="D79" s="76" t="s">
        <v>77</v>
      </c>
      <c r="E79" s="67" t="s">
        <v>58</v>
      </c>
      <c r="F79" s="67">
        <v>4.0090000000000003</v>
      </c>
      <c r="G79" s="67">
        <v>470</v>
      </c>
      <c r="H79" s="67">
        <v>132</v>
      </c>
      <c r="I79" s="67" t="s">
        <v>59</v>
      </c>
      <c r="J79" s="87">
        <v>3473</v>
      </c>
      <c r="K79" s="87">
        <v>7822</v>
      </c>
      <c r="L79" s="88">
        <v>4239</v>
      </c>
      <c r="M79" s="50" t="s">
        <v>34</v>
      </c>
      <c r="N79" s="69">
        <v>7.58</v>
      </c>
      <c r="O79" s="89">
        <f t="shared" si="3"/>
        <v>341.18997361477574</v>
      </c>
      <c r="P79" s="90">
        <v>8.39</v>
      </c>
      <c r="Q79" s="91" t="s">
        <v>60</v>
      </c>
      <c r="R79" s="91" t="s">
        <v>44</v>
      </c>
      <c r="S79" s="91" t="s">
        <v>37</v>
      </c>
      <c r="T79" s="92"/>
      <c r="U79" s="81"/>
      <c r="V79" s="57" t="str">
        <f t="shared" si="4"/>
        <v/>
      </c>
      <c r="X79" s="59">
        <f t="shared" si="5"/>
        <v>90</v>
      </c>
    </row>
    <row r="80" spans="1:24" ht="24" customHeight="1" x14ac:dyDescent="0.2">
      <c r="A80" s="63"/>
      <c r="B80" s="78"/>
      <c r="C80" s="86"/>
      <c r="D80" s="76" t="s">
        <v>78</v>
      </c>
      <c r="E80" s="67" t="s">
        <v>58</v>
      </c>
      <c r="F80" s="67">
        <v>4.0090000000000003</v>
      </c>
      <c r="G80" s="67">
        <v>470</v>
      </c>
      <c r="H80" s="67">
        <v>132</v>
      </c>
      <c r="I80" s="67" t="s">
        <v>59</v>
      </c>
      <c r="J80" s="87">
        <v>2496</v>
      </c>
      <c r="K80" s="87">
        <v>4661</v>
      </c>
      <c r="L80" s="88">
        <v>2000</v>
      </c>
      <c r="M80" s="50" t="s">
        <v>34</v>
      </c>
      <c r="N80" s="69">
        <v>10.49</v>
      </c>
      <c r="O80" s="89">
        <f t="shared" si="3"/>
        <v>246.54146806482365</v>
      </c>
      <c r="P80" s="90">
        <v>11.93</v>
      </c>
      <c r="Q80" s="91" t="s">
        <v>60</v>
      </c>
      <c r="R80" s="91" t="s">
        <v>44</v>
      </c>
      <c r="S80" s="91" t="s">
        <v>37</v>
      </c>
      <c r="T80" s="92"/>
      <c r="U80" s="81"/>
      <c r="V80" s="57" t="str">
        <f t="shared" si="4"/>
        <v/>
      </c>
      <c r="X80" s="59">
        <f t="shared" si="5"/>
        <v>87</v>
      </c>
    </row>
    <row r="81" spans="1:24" ht="24" customHeight="1" x14ac:dyDescent="0.2">
      <c r="A81" s="63"/>
      <c r="B81" s="78"/>
      <c r="C81" s="86"/>
      <c r="D81" s="76" t="s">
        <v>78</v>
      </c>
      <c r="E81" s="67" t="s">
        <v>58</v>
      </c>
      <c r="F81" s="67">
        <v>4.0090000000000003</v>
      </c>
      <c r="G81" s="67">
        <v>440</v>
      </c>
      <c r="H81" s="67">
        <v>110</v>
      </c>
      <c r="I81" s="67" t="s">
        <v>59</v>
      </c>
      <c r="J81" s="87">
        <v>2496</v>
      </c>
      <c r="K81" s="87">
        <v>4661</v>
      </c>
      <c r="L81" s="88">
        <v>2000</v>
      </c>
      <c r="M81" s="50" t="s">
        <v>34</v>
      </c>
      <c r="N81" s="69">
        <v>10.24</v>
      </c>
      <c r="O81" s="89">
        <f t="shared" si="3"/>
        <v>252.560546875</v>
      </c>
      <c r="P81" s="90">
        <v>11.93</v>
      </c>
      <c r="Q81" s="91" t="s">
        <v>79</v>
      </c>
      <c r="R81" s="91" t="s">
        <v>44</v>
      </c>
      <c r="S81" s="91" t="s">
        <v>37</v>
      </c>
      <c r="T81" s="92"/>
      <c r="U81" s="81"/>
      <c r="V81" s="57" t="str">
        <f t="shared" si="4"/>
        <v/>
      </c>
      <c r="X81" s="59">
        <f t="shared" si="5"/>
        <v>85</v>
      </c>
    </row>
    <row r="82" spans="1:24" ht="24" customHeight="1" x14ac:dyDescent="0.2">
      <c r="A82" s="63"/>
      <c r="B82" s="78"/>
      <c r="C82" s="86"/>
      <c r="D82" s="76" t="s">
        <v>78</v>
      </c>
      <c r="E82" s="67" t="s">
        <v>58</v>
      </c>
      <c r="F82" s="67">
        <v>4.0090000000000003</v>
      </c>
      <c r="G82" s="67">
        <v>470</v>
      </c>
      <c r="H82" s="67">
        <v>132</v>
      </c>
      <c r="I82" s="67" t="s">
        <v>59</v>
      </c>
      <c r="J82" s="87">
        <v>3473</v>
      </c>
      <c r="K82" s="87">
        <v>7822</v>
      </c>
      <c r="L82" s="88">
        <v>4239</v>
      </c>
      <c r="M82" s="50" t="s">
        <v>34</v>
      </c>
      <c r="N82" s="69">
        <v>7.42</v>
      </c>
      <c r="O82" s="89">
        <f t="shared" si="3"/>
        <v>348.54716981132077</v>
      </c>
      <c r="P82" s="90">
        <v>8.39</v>
      </c>
      <c r="Q82" s="91" t="s">
        <v>79</v>
      </c>
      <c r="R82" s="91" t="s">
        <v>44</v>
      </c>
      <c r="S82" s="91" t="s">
        <v>37</v>
      </c>
      <c r="T82" s="92"/>
      <c r="U82" s="81"/>
      <c r="V82" s="57" t="str">
        <f t="shared" si="4"/>
        <v/>
      </c>
      <c r="X82" s="59">
        <f t="shared" si="5"/>
        <v>88</v>
      </c>
    </row>
    <row r="83" spans="1:24" ht="24" customHeight="1" x14ac:dyDescent="0.2">
      <c r="A83" s="63"/>
      <c r="B83" s="78"/>
      <c r="C83" s="86"/>
      <c r="D83" s="76" t="s">
        <v>80</v>
      </c>
      <c r="E83" s="67" t="s">
        <v>58</v>
      </c>
      <c r="F83" s="67">
        <v>4.0090000000000003</v>
      </c>
      <c r="G83" s="67">
        <v>470</v>
      </c>
      <c r="H83" s="67">
        <v>132</v>
      </c>
      <c r="I83" s="67" t="s">
        <v>59</v>
      </c>
      <c r="J83" s="87">
        <v>2496</v>
      </c>
      <c r="K83" s="87">
        <v>4661</v>
      </c>
      <c r="L83" s="88">
        <v>2000</v>
      </c>
      <c r="M83" s="50" t="s">
        <v>34</v>
      </c>
      <c r="N83" s="69">
        <v>10.49</v>
      </c>
      <c r="O83" s="89">
        <f t="shared" si="3"/>
        <v>246.54146806482365</v>
      </c>
      <c r="P83" s="90">
        <v>11.93</v>
      </c>
      <c r="Q83" s="91" t="s">
        <v>60</v>
      </c>
      <c r="R83" s="91" t="s">
        <v>44</v>
      </c>
      <c r="S83" s="91" t="s">
        <v>37</v>
      </c>
      <c r="T83" s="92"/>
      <c r="U83" s="81"/>
      <c r="V83" s="57" t="str">
        <f t="shared" si="4"/>
        <v/>
      </c>
      <c r="X83" s="59">
        <f t="shared" si="5"/>
        <v>87</v>
      </c>
    </row>
    <row r="84" spans="1:24" ht="24" customHeight="1" x14ac:dyDescent="0.2">
      <c r="A84" s="63"/>
      <c r="B84" s="78"/>
      <c r="C84" s="86"/>
      <c r="D84" s="76" t="s">
        <v>80</v>
      </c>
      <c r="E84" s="67" t="s">
        <v>58</v>
      </c>
      <c r="F84" s="67">
        <v>4.0090000000000003</v>
      </c>
      <c r="G84" s="67">
        <v>440</v>
      </c>
      <c r="H84" s="67">
        <v>110</v>
      </c>
      <c r="I84" s="67" t="s">
        <v>59</v>
      </c>
      <c r="J84" s="87">
        <v>2496</v>
      </c>
      <c r="K84" s="87">
        <v>4661</v>
      </c>
      <c r="L84" s="88">
        <v>2000</v>
      </c>
      <c r="M84" s="50" t="s">
        <v>34</v>
      </c>
      <c r="N84" s="69">
        <v>10.24</v>
      </c>
      <c r="O84" s="89">
        <f t="shared" si="3"/>
        <v>252.560546875</v>
      </c>
      <c r="P84" s="90">
        <v>11.93</v>
      </c>
      <c r="Q84" s="91" t="s">
        <v>79</v>
      </c>
      <c r="R84" s="91" t="s">
        <v>44</v>
      </c>
      <c r="S84" s="91" t="s">
        <v>37</v>
      </c>
      <c r="T84" s="92"/>
      <c r="U84" s="81"/>
      <c r="V84" s="57" t="str">
        <f t="shared" si="4"/>
        <v/>
      </c>
      <c r="X84" s="59">
        <f t="shared" si="5"/>
        <v>85</v>
      </c>
    </row>
    <row r="85" spans="1:24" ht="24" customHeight="1" x14ac:dyDescent="0.2">
      <c r="A85" s="63"/>
      <c r="B85" s="78"/>
      <c r="C85" s="86"/>
      <c r="D85" s="76" t="s">
        <v>80</v>
      </c>
      <c r="E85" s="67" t="s">
        <v>58</v>
      </c>
      <c r="F85" s="67">
        <v>4.0090000000000003</v>
      </c>
      <c r="G85" s="67">
        <v>470</v>
      </c>
      <c r="H85" s="67">
        <v>132</v>
      </c>
      <c r="I85" s="67" t="s">
        <v>59</v>
      </c>
      <c r="J85" s="87">
        <v>3473</v>
      </c>
      <c r="K85" s="87">
        <v>7822</v>
      </c>
      <c r="L85" s="88">
        <v>4239</v>
      </c>
      <c r="M85" s="50" t="s">
        <v>34</v>
      </c>
      <c r="N85" s="69">
        <v>7.42</v>
      </c>
      <c r="O85" s="89">
        <f t="shared" si="3"/>
        <v>348.54716981132077</v>
      </c>
      <c r="P85" s="90">
        <v>8.39</v>
      </c>
      <c r="Q85" s="91" t="s">
        <v>79</v>
      </c>
      <c r="R85" s="91" t="s">
        <v>44</v>
      </c>
      <c r="S85" s="91" t="s">
        <v>37</v>
      </c>
      <c r="T85" s="92"/>
      <c r="U85" s="81"/>
      <c r="V85" s="57" t="str">
        <f t="shared" si="4"/>
        <v/>
      </c>
      <c r="X85" s="59">
        <f t="shared" si="5"/>
        <v>88</v>
      </c>
    </row>
    <row r="86" spans="1:24" ht="24" customHeight="1" x14ac:dyDescent="0.2">
      <c r="A86" s="63"/>
      <c r="B86" s="78"/>
      <c r="C86" s="86"/>
      <c r="D86" s="76" t="s">
        <v>81</v>
      </c>
      <c r="E86" s="67" t="s">
        <v>58</v>
      </c>
      <c r="F86" s="67">
        <v>4.0090000000000003</v>
      </c>
      <c r="G86" s="67">
        <v>440</v>
      </c>
      <c r="H86" s="67">
        <v>110</v>
      </c>
      <c r="I86" s="67" t="s">
        <v>59</v>
      </c>
      <c r="J86" s="87">
        <v>2496</v>
      </c>
      <c r="K86" s="87">
        <v>4661</v>
      </c>
      <c r="L86" s="88">
        <v>2000</v>
      </c>
      <c r="M86" s="50" t="s">
        <v>34</v>
      </c>
      <c r="N86" s="69">
        <v>10.24</v>
      </c>
      <c r="O86" s="89">
        <f t="shared" si="3"/>
        <v>252.560546875</v>
      </c>
      <c r="P86" s="90">
        <v>11.93</v>
      </c>
      <c r="Q86" s="91" t="s">
        <v>79</v>
      </c>
      <c r="R86" s="91" t="s">
        <v>44</v>
      </c>
      <c r="S86" s="91" t="s">
        <v>37</v>
      </c>
      <c r="T86" s="92"/>
      <c r="U86" s="81"/>
      <c r="V86" s="57" t="str">
        <f t="shared" si="4"/>
        <v/>
      </c>
      <c r="X86" s="59">
        <f t="shared" si="5"/>
        <v>85</v>
      </c>
    </row>
    <row r="87" spans="1:24" ht="24" customHeight="1" x14ac:dyDescent="0.2">
      <c r="A87" s="63"/>
      <c r="B87" s="78"/>
      <c r="C87" s="86"/>
      <c r="D87" s="76" t="s">
        <v>82</v>
      </c>
      <c r="E87" s="67" t="s">
        <v>58</v>
      </c>
      <c r="F87" s="67">
        <v>4.0090000000000003</v>
      </c>
      <c r="G87" s="67">
        <v>440</v>
      </c>
      <c r="H87" s="67">
        <v>110</v>
      </c>
      <c r="I87" s="67" t="s">
        <v>59</v>
      </c>
      <c r="J87" s="88">
        <v>2496</v>
      </c>
      <c r="K87" s="88">
        <v>4661</v>
      </c>
      <c r="L87" s="88">
        <v>2000</v>
      </c>
      <c r="M87" s="50" t="s">
        <v>34</v>
      </c>
      <c r="N87" s="69">
        <v>10.24</v>
      </c>
      <c r="O87" s="89">
        <f t="shared" si="3"/>
        <v>252.560546875</v>
      </c>
      <c r="P87" s="90">
        <v>11.93</v>
      </c>
      <c r="Q87" s="91" t="s">
        <v>79</v>
      </c>
      <c r="R87" s="91" t="s">
        <v>44</v>
      </c>
      <c r="S87" s="91" t="s">
        <v>37</v>
      </c>
      <c r="T87" s="92"/>
      <c r="U87" s="81"/>
      <c r="V87" s="57" t="str">
        <f t="shared" si="4"/>
        <v/>
      </c>
      <c r="W87" s="73"/>
      <c r="X87" s="59">
        <f t="shared" si="5"/>
        <v>85</v>
      </c>
    </row>
    <row r="88" spans="1:24" ht="24" customHeight="1" x14ac:dyDescent="0.2">
      <c r="A88" s="63"/>
      <c r="B88" s="78"/>
      <c r="C88" s="86"/>
      <c r="D88" s="76" t="s">
        <v>83</v>
      </c>
      <c r="E88" s="67" t="s">
        <v>58</v>
      </c>
      <c r="F88" s="67">
        <v>4.0090000000000003</v>
      </c>
      <c r="G88" s="67">
        <v>440</v>
      </c>
      <c r="H88" s="67">
        <v>110</v>
      </c>
      <c r="I88" s="67" t="s">
        <v>59</v>
      </c>
      <c r="J88" s="87">
        <v>2496</v>
      </c>
      <c r="K88" s="87">
        <v>4661</v>
      </c>
      <c r="L88" s="88">
        <v>2000</v>
      </c>
      <c r="M88" s="50" t="s">
        <v>34</v>
      </c>
      <c r="N88" s="69">
        <v>10.24</v>
      </c>
      <c r="O88" s="89">
        <f t="shared" si="3"/>
        <v>252.560546875</v>
      </c>
      <c r="P88" s="90">
        <v>11.93</v>
      </c>
      <c r="Q88" s="91" t="s">
        <v>79</v>
      </c>
      <c r="R88" s="91" t="s">
        <v>44</v>
      </c>
      <c r="S88" s="91" t="s">
        <v>37</v>
      </c>
      <c r="T88" s="92"/>
      <c r="U88" s="81"/>
      <c r="V88" s="57" t="str">
        <f t="shared" si="4"/>
        <v/>
      </c>
      <c r="X88" s="59">
        <f t="shared" si="5"/>
        <v>85</v>
      </c>
    </row>
    <row r="89" spans="1:24" ht="24" customHeight="1" x14ac:dyDescent="0.2">
      <c r="A89" s="63"/>
      <c r="B89" s="78"/>
      <c r="C89" s="86"/>
      <c r="D89" s="76" t="s">
        <v>84</v>
      </c>
      <c r="E89" s="67" t="s">
        <v>58</v>
      </c>
      <c r="F89" s="67">
        <v>4.0090000000000003</v>
      </c>
      <c r="G89" s="67">
        <v>440</v>
      </c>
      <c r="H89" s="67">
        <v>110</v>
      </c>
      <c r="I89" s="67" t="s">
        <v>59</v>
      </c>
      <c r="J89" s="87">
        <v>2496</v>
      </c>
      <c r="K89" s="87">
        <v>4661</v>
      </c>
      <c r="L89" s="88">
        <v>2000</v>
      </c>
      <c r="M89" s="50" t="s">
        <v>34</v>
      </c>
      <c r="N89" s="69">
        <v>10.24</v>
      </c>
      <c r="O89" s="89">
        <f t="shared" si="3"/>
        <v>252.560546875</v>
      </c>
      <c r="P89" s="90">
        <v>11.93</v>
      </c>
      <c r="Q89" s="91" t="s">
        <v>79</v>
      </c>
      <c r="R89" s="91" t="s">
        <v>44</v>
      </c>
      <c r="S89" s="91" t="s">
        <v>37</v>
      </c>
      <c r="T89" s="92"/>
      <c r="U89" s="81"/>
      <c r="V89" s="57" t="str">
        <f t="shared" si="4"/>
        <v/>
      </c>
      <c r="X89" s="59">
        <f t="shared" si="5"/>
        <v>85</v>
      </c>
    </row>
    <row r="90" spans="1:24" ht="24" customHeight="1" x14ac:dyDescent="0.2">
      <c r="A90" s="63"/>
      <c r="B90" s="78"/>
      <c r="C90" s="86"/>
      <c r="D90" s="76" t="s">
        <v>85</v>
      </c>
      <c r="E90" s="67" t="s">
        <v>58</v>
      </c>
      <c r="F90" s="67">
        <v>4.0090000000000003</v>
      </c>
      <c r="G90" s="67">
        <v>440</v>
      </c>
      <c r="H90" s="67">
        <v>110</v>
      </c>
      <c r="I90" s="67" t="s">
        <v>59</v>
      </c>
      <c r="J90" s="87">
        <v>2496</v>
      </c>
      <c r="K90" s="87">
        <v>4661</v>
      </c>
      <c r="L90" s="88">
        <v>2000</v>
      </c>
      <c r="M90" s="50" t="s">
        <v>34</v>
      </c>
      <c r="N90" s="69">
        <v>10.24</v>
      </c>
      <c r="O90" s="89">
        <f t="shared" si="3"/>
        <v>252.560546875</v>
      </c>
      <c r="P90" s="90">
        <v>11.93</v>
      </c>
      <c r="Q90" s="91" t="s">
        <v>79</v>
      </c>
      <c r="R90" s="91" t="s">
        <v>44</v>
      </c>
      <c r="S90" s="91" t="s">
        <v>37</v>
      </c>
      <c r="T90" s="92"/>
      <c r="U90" s="81"/>
      <c r="V90" s="57" t="str">
        <f t="shared" si="4"/>
        <v/>
      </c>
      <c r="X90" s="59">
        <f t="shared" si="5"/>
        <v>85</v>
      </c>
    </row>
    <row r="91" spans="1:24" ht="24" customHeight="1" x14ac:dyDescent="0.2">
      <c r="A91" s="63"/>
      <c r="B91" s="78"/>
      <c r="C91" s="86"/>
      <c r="D91" s="76" t="s">
        <v>86</v>
      </c>
      <c r="E91" s="67" t="s">
        <v>58</v>
      </c>
      <c r="F91" s="67">
        <v>4.0090000000000003</v>
      </c>
      <c r="G91" s="67">
        <v>440</v>
      </c>
      <c r="H91" s="67">
        <v>110</v>
      </c>
      <c r="I91" s="67" t="s">
        <v>59</v>
      </c>
      <c r="J91" s="87">
        <v>2496</v>
      </c>
      <c r="K91" s="87">
        <v>4661</v>
      </c>
      <c r="L91" s="88">
        <v>2000</v>
      </c>
      <c r="M91" s="50" t="s">
        <v>34</v>
      </c>
      <c r="N91" s="69">
        <v>10.24</v>
      </c>
      <c r="O91" s="89">
        <f t="shared" si="3"/>
        <v>252.560546875</v>
      </c>
      <c r="P91" s="90">
        <v>11.93</v>
      </c>
      <c r="Q91" s="91" t="s">
        <v>79</v>
      </c>
      <c r="R91" s="91" t="s">
        <v>44</v>
      </c>
      <c r="S91" s="91" t="s">
        <v>37</v>
      </c>
      <c r="T91" s="92"/>
      <c r="U91" s="81"/>
      <c r="V91" s="57" t="str">
        <f t="shared" si="4"/>
        <v/>
      </c>
      <c r="X91" s="59">
        <f t="shared" si="5"/>
        <v>85</v>
      </c>
    </row>
    <row r="92" spans="1:24" ht="24" customHeight="1" x14ac:dyDescent="0.2">
      <c r="A92" s="63"/>
      <c r="B92" s="78"/>
      <c r="C92" s="86"/>
      <c r="D92" s="76" t="s">
        <v>87</v>
      </c>
      <c r="E92" s="67" t="s">
        <v>58</v>
      </c>
      <c r="F92" s="67">
        <v>4.0090000000000003</v>
      </c>
      <c r="G92" s="67">
        <v>440</v>
      </c>
      <c r="H92" s="67">
        <v>110</v>
      </c>
      <c r="I92" s="67" t="s">
        <v>59</v>
      </c>
      <c r="J92" s="87">
        <v>2496</v>
      </c>
      <c r="K92" s="87">
        <v>4661</v>
      </c>
      <c r="L92" s="88">
        <v>2000</v>
      </c>
      <c r="M92" s="50" t="s">
        <v>34</v>
      </c>
      <c r="N92" s="69">
        <v>10.24</v>
      </c>
      <c r="O92" s="89">
        <f t="shared" si="3"/>
        <v>252.560546875</v>
      </c>
      <c r="P92" s="90">
        <v>11.93</v>
      </c>
      <c r="Q92" s="91" t="s">
        <v>79</v>
      </c>
      <c r="R92" s="91" t="s">
        <v>44</v>
      </c>
      <c r="S92" s="91" t="s">
        <v>37</v>
      </c>
      <c r="T92" s="92"/>
      <c r="U92" s="81"/>
      <c r="V92" s="57" t="str">
        <f t="shared" si="4"/>
        <v/>
      </c>
      <c r="X92" s="59">
        <f t="shared" si="5"/>
        <v>85</v>
      </c>
    </row>
    <row r="93" spans="1:24" ht="24" customHeight="1" x14ac:dyDescent="0.2">
      <c r="A93" s="63"/>
      <c r="B93" s="78"/>
      <c r="C93" s="86"/>
      <c r="D93" s="76" t="s">
        <v>87</v>
      </c>
      <c r="E93" s="67" t="s">
        <v>58</v>
      </c>
      <c r="F93" s="67">
        <v>4.0090000000000003</v>
      </c>
      <c r="G93" s="67">
        <v>440</v>
      </c>
      <c r="H93" s="67">
        <v>110</v>
      </c>
      <c r="I93" s="67" t="s">
        <v>59</v>
      </c>
      <c r="J93" s="87">
        <v>2750</v>
      </c>
      <c r="K93" s="87">
        <v>5914</v>
      </c>
      <c r="L93" s="88">
        <v>2999</v>
      </c>
      <c r="M93" s="50" t="s">
        <v>34</v>
      </c>
      <c r="N93" s="69">
        <v>9.49</v>
      </c>
      <c r="O93" s="89">
        <f t="shared" si="3"/>
        <v>272.52054794520546</v>
      </c>
      <c r="P93" s="90">
        <v>10.59</v>
      </c>
      <c r="Q93" s="91" t="s">
        <v>79</v>
      </c>
      <c r="R93" s="91" t="s">
        <v>44</v>
      </c>
      <c r="S93" s="91" t="s">
        <v>37</v>
      </c>
      <c r="T93" s="92"/>
      <c r="U93" s="81"/>
      <c r="V93" s="57" t="str">
        <f t="shared" si="4"/>
        <v/>
      </c>
      <c r="X93" s="59">
        <f t="shared" si="5"/>
        <v>89</v>
      </c>
    </row>
    <row r="94" spans="1:24" ht="24" customHeight="1" x14ac:dyDescent="0.2">
      <c r="A94" s="63"/>
      <c r="B94" s="78"/>
      <c r="C94" s="86"/>
      <c r="D94" s="76" t="s">
        <v>88</v>
      </c>
      <c r="E94" s="67" t="s">
        <v>58</v>
      </c>
      <c r="F94" s="67">
        <v>4.0090000000000003</v>
      </c>
      <c r="G94" s="67">
        <v>440</v>
      </c>
      <c r="H94" s="67">
        <v>110</v>
      </c>
      <c r="I94" s="67" t="s">
        <v>59</v>
      </c>
      <c r="J94" s="87">
        <v>2496</v>
      </c>
      <c r="K94" s="87">
        <v>4661</v>
      </c>
      <c r="L94" s="88">
        <v>2000</v>
      </c>
      <c r="M94" s="50" t="s">
        <v>34</v>
      </c>
      <c r="N94" s="69">
        <v>10.24</v>
      </c>
      <c r="O94" s="89">
        <f t="shared" si="3"/>
        <v>252.560546875</v>
      </c>
      <c r="P94" s="90">
        <v>11.93</v>
      </c>
      <c r="Q94" s="91" t="s">
        <v>79</v>
      </c>
      <c r="R94" s="91" t="s">
        <v>44</v>
      </c>
      <c r="S94" s="91" t="s">
        <v>37</v>
      </c>
      <c r="T94" s="92"/>
      <c r="U94" s="81"/>
      <c r="V94" s="57" t="str">
        <f t="shared" si="4"/>
        <v/>
      </c>
      <c r="X94" s="59">
        <f t="shared" si="5"/>
        <v>85</v>
      </c>
    </row>
    <row r="95" spans="1:24" ht="24" customHeight="1" x14ac:dyDescent="0.2">
      <c r="A95" s="63"/>
      <c r="B95" s="78"/>
      <c r="C95" s="86"/>
      <c r="D95" s="76" t="s">
        <v>89</v>
      </c>
      <c r="E95" s="67" t="s">
        <v>58</v>
      </c>
      <c r="F95" s="67">
        <v>4.0090000000000003</v>
      </c>
      <c r="G95" s="67">
        <v>440</v>
      </c>
      <c r="H95" s="67">
        <v>110</v>
      </c>
      <c r="I95" s="67" t="s">
        <v>59</v>
      </c>
      <c r="J95" s="87">
        <v>2496</v>
      </c>
      <c r="K95" s="87">
        <v>4661</v>
      </c>
      <c r="L95" s="88">
        <v>2000</v>
      </c>
      <c r="M95" s="50" t="s">
        <v>34</v>
      </c>
      <c r="N95" s="69">
        <v>10.24</v>
      </c>
      <c r="O95" s="89">
        <f t="shared" si="3"/>
        <v>252.560546875</v>
      </c>
      <c r="P95" s="90">
        <v>11.93</v>
      </c>
      <c r="Q95" s="91" t="s">
        <v>79</v>
      </c>
      <c r="R95" s="91" t="s">
        <v>44</v>
      </c>
      <c r="S95" s="91" t="s">
        <v>37</v>
      </c>
      <c r="T95" s="92"/>
      <c r="U95" s="81"/>
      <c r="V95" s="57" t="str">
        <f t="shared" si="4"/>
        <v/>
      </c>
      <c r="X95" s="59">
        <f t="shared" si="5"/>
        <v>85</v>
      </c>
    </row>
    <row r="96" spans="1:24" ht="24" customHeight="1" x14ac:dyDescent="0.2">
      <c r="A96" s="63"/>
      <c r="B96" s="78"/>
      <c r="C96" s="86"/>
      <c r="D96" s="76" t="s">
        <v>89</v>
      </c>
      <c r="E96" s="67" t="s">
        <v>58</v>
      </c>
      <c r="F96" s="67">
        <v>4.0090000000000003</v>
      </c>
      <c r="G96" s="67">
        <v>440</v>
      </c>
      <c r="H96" s="67">
        <v>110</v>
      </c>
      <c r="I96" s="67" t="s">
        <v>59</v>
      </c>
      <c r="J96" s="87">
        <v>2750</v>
      </c>
      <c r="K96" s="87">
        <v>5914</v>
      </c>
      <c r="L96" s="88">
        <v>2999</v>
      </c>
      <c r="M96" s="50" t="s">
        <v>34</v>
      </c>
      <c r="N96" s="69">
        <v>9.49</v>
      </c>
      <c r="O96" s="89">
        <f t="shared" si="3"/>
        <v>272.52054794520546</v>
      </c>
      <c r="P96" s="90">
        <v>10.59</v>
      </c>
      <c r="Q96" s="91" t="s">
        <v>79</v>
      </c>
      <c r="R96" s="91" t="s">
        <v>44</v>
      </c>
      <c r="S96" s="91" t="s">
        <v>37</v>
      </c>
      <c r="T96" s="92"/>
      <c r="U96" s="81"/>
      <c r="V96" s="57" t="str">
        <f t="shared" si="4"/>
        <v/>
      </c>
      <c r="X96" s="59">
        <f t="shared" si="5"/>
        <v>89</v>
      </c>
    </row>
    <row r="97" spans="1:24" ht="24" customHeight="1" x14ac:dyDescent="0.2">
      <c r="A97" s="63"/>
      <c r="B97" s="78"/>
      <c r="C97" s="86"/>
      <c r="D97" s="76" t="s">
        <v>90</v>
      </c>
      <c r="E97" s="67" t="s">
        <v>58</v>
      </c>
      <c r="F97" s="67">
        <v>4.0090000000000003</v>
      </c>
      <c r="G97" s="67">
        <v>440</v>
      </c>
      <c r="H97" s="67">
        <v>110</v>
      </c>
      <c r="I97" s="67" t="s">
        <v>59</v>
      </c>
      <c r="J97" s="87">
        <v>2496</v>
      </c>
      <c r="K97" s="87">
        <v>4661</v>
      </c>
      <c r="L97" s="88">
        <v>2000</v>
      </c>
      <c r="M97" s="50" t="s">
        <v>34</v>
      </c>
      <c r="N97" s="69">
        <v>10.24</v>
      </c>
      <c r="O97" s="89">
        <f t="shared" si="3"/>
        <v>252.560546875</v>
      </c>
      <c r="P97" s="90">
        <v>11.93</v>
      </c>
      <c r="Q97" s="91" t="s">
        <v>79</v>
      </c>
      <c r="R97" s="91" t="s">
        <v>44</v>
      </c>
      <c r="S97" s="91" t="s">
        <v>37</v>
      </c>
      <c r="T97" s="92"/>
      <c r="U97" s="81"/>
      <c r="V97" s="57" t="str">
        <f t="shared" si="4"/>
        <v/>
      </c>
      <c r="X97" s="59">
        <f t="shared" si="5"/>
        <v>85</v>
      </c>
    </row>
    <row r="98" spans="1:24" ht="24" customHeight="1" x14ac:dyDescent="0.2">
      <c r="A98" s="63"/>
      <c r="B98" s="78"/>
      <c r="C98" s="86"/>
      <c r="D98" s="76" t="s">
        <v>90</v>
      </c>
      <c r="E98" s="67" t="s">
        <v>58</v>
      </c>
      <c r="F98" s="67">
        <v>4.0090000000000003</v>
      </c>
      <c r="G98" s="67">
        <v>440</v>
      </c>
      <c r="H98" s="67">
        <v>110</v>
      </c>
      <c r="I98" s="67" t="s">
        <v>59</v>
      </c>
      <c r="J98" s="87">
        <v>2750</v>
      </c>
      <c r="K98" s="87">
        <v>5914</v>
      </c>
      <c r="L98" s="88">
        <v>2999</v>
      </c>
      <c r="M98" s="50" t="s">
        <v>34</v>
      </c>
      <c r="N98" s="69">
        <v>9.49</v>
      </c>
      <c r="O98" s="89">
        <f t="shared" si="3"/>
        <v>272.52054794520546</v>
      </c>
      <c r="P98" s="90">
        <v>10.59</v>
      </c>
      <c r="Q98" s="91" t="s">
        <v>79</v>
      </c>
      <c r="R98" s="91" t="s">
        <v>44</v>
      </c>
      <c r="S98" s="91" t="s">
        <v>37</v>
      </c>
      <c r="T98" s="92"/>
      <c r="U98" s="81"/>
      <c r="V98" s="57" t="str">
        <f t="shared" si="4"/>
        <v/>
      </c>
      <c r="X98" s="59">
        <f t="shared" si="5"/>
        <v>89</v>
      </c>
    </row>
    <row r="99" spans="1:24" ht="24" customHeight="1" x14ac:dyDescent="0.2">
      <c r="A99" s="63"/>
      <c r="B99" s="78"/>
      <c r="C99" s="86"/>
      <c r="D99" s="76" t="s">
        <v>91</v>
      </c>
      <c r="E99" s="67" t="s">
        <v>58</v>
      </c>
      <c r="F99" s="67">
        <v>4.0090000000000003</v>
      </c>
      <c r="G99" s="67">
        <v>440</v>
      </c>
      <c r="H99" s="67">
        <v>110</v>
      </c>
      <c r="I99" s="67" t="s">
        <v>59</v>
      </c>
      <c r="J99" s="87">
        <v>2496</v>
      </c>
      <c r="K99" s="87">
        <v>4661</v>
      </c>
      <c r="L99" s="88">
        <v>2000</v>
      </c>
      <c r="M99" s="50" t="s">
        <v>34</v>
      </c>
      <c r="N99" s="69">
        <v>10.24</v>
      </c>
      <c r="O99" s="89">
        <f t="shared" si="3"/>
        <v>252.560546875</v>
      </c>
      <c r="P99" s="90">
        <v>11.93</v>
      </c>
      <c r="Q99" s="91" t="s">
        <v>79</v>
      </c>
      <c r="R99" s="91" t="s">
        <v>44</v>
      </c>
      <c r="S99" s="91" t="s">
        <v>37</v>
      </c>
      <c r="T99" s="92"/>
      <c r="U99" s="81"/>
      <c r="V99" s="57" t="str">
        <f t="shared" si="4"/>
        <v/>
      </c>
      <c r="X99" s="59">
        <f t="shared" si="5"/>
        <v>85</v>
      </c>
    </row>
    <row r="100" spans="1:24" ht="24" customHeight="1" x14ac:dyDescent="0.2">
      <c r="A100" s="63"/>
      <c r="B100" s="78"/>
      <c r="C100" s="86"/>
      <c r="D100" s="76" t="s">
        <v>91</v>
      </c>
      <c r="E100" s="67" t="s">
        <v>58</v>
      </c>
      <c r="F100" s="67">
        <v>4.0090000000000003</v>
      </c>
      <c r="G100" s="67">
        <v>440</v>
      </c>
      <c r="H100" s="67">
        <v>110</v>
      </c>
      <c r="I100" s="67" t="s">
        <v>59</v>
      </c>
      <c r="J100" s="87">
        <v>2750</v>
      </c>
      <c r="K100" s="87">
        <v>5914</v>
      </c>
      <c r="L100" s="88">
        <v>2999</v>
      </c>
      <c r="M100" s="50" t="s">
        <v>34</v>
      </c>
      <c r="N100" s="69">
        <v>9.49</v>
      </c>
      <c r="O100" s="89">
        <f t="shared" si="3"/>
        <v>272.52054794520546</v>
      </c>
      <c r="P100" s="90">
        <v>10.59</v>
      </c>
      <c r="Q100" s="91" t="s">
        <v>79</v>
      </c>
      <c r="R100" s="91" t="s">
        <v>44</v>
      </c>
      <c r="S100" s="91" t="s">
        <v>37</v>
      </c>
      <c r="T100" s="92"/>
      <c r="U100" s="81"/>
      <c r="V100" s="57" t="str">
        <f t="shared" si="4"/>
        <v/>
      </c>
      <c r="X100" s="59">
        <f t="shared" si="5"/>
        <v>89</v>
      </c>
    </row>
    <row r="101" spans="1:24" ht="24" customHeight="1" x14ac:dyDescent="0.2">
      <c r="A101" s="63"/>
      <c r="B101" s="78"/>
      <c r="C101" s="86"/>
      <c r="D101" s="76" t="s">
        <v>92</v>
      </c>
      <c r="E101" s="67" t="s">
        <v>58</v>
      </c>
      <c r="F101" s="67">
        <v>4.0090000000000003</v>
      </c>
      <c r="G101" s="67">
        <v>440</v>
      </c>
      <c r="H101" s="67">
        <v>110</v>
      </c>
      <c r="I101" s="67" t="s">
        <v>59</v>
      </c>
      <c r="J101" s="87">
        <v>2496</v>
      </c>
      <c r="K101" s="87">
        <v>4661</v>
      </c>
      <c r="L101" s="88">
        <v>2000</v>
      </c>
      <c r="M101" s="50" t="s">
        <v>34</v>
      </c>
      <c r="N101" s="69">
        <v>10.24</v>
      </c>
      <c r="O101" s="89">
        <f t="shared" si="3"/>
        <v>252.560546875</v>
      </c>
      <c r="P101" s="90">
        <v>11.93</v>
      </c>
      <c r="Q101" s="91" t="s">
        <v>79</v>
      </c>
      <c r="R101" s="91" t="s">
        <v>44</v>
      </c>
      <c r="S101" s="91" t="s">
        <v>37</v>
      </c>
      <c r="T101" s="92"/>
      <c r="U101" s="81"/>
      <c r="V101" s="57" t="str">
        <f t="shared" si="4"/>
        <v/>
      </c>
      <c r="X101" s="59">
        <f t="shared" si="5"/>
        <v>85</v>
      </c>
    </row>
    <row r="102" spans="1:24" ht="24" customHeight="1" x14ac:dyDescent="0.2">
      <c r="A102" s="63"/>
      <c r="B102" s="78"/>
      <c r="C102" s="86"/>
      <c r="D102" s="76" t="s">
        <v>92</v>
      </c>
      <c r="E102" s="67" t="s">
        <v>58</v>
      </c>
      <c r="F102" s="67">
        <v>4.0090000000000003</v>
      </c>
      <c r="G102" s="67">
        <v>440</v>
      </c>
      <c r="H102" s="67">
        <v>110</v>
      </c>
      <c r="I102" s="67" t="s">
        <v>59</v>
      </c>
      <c r="J102" s="87">
        <v>2750</v>
      </c>
      <c r="K102" s="87">
        <v>5914</v>
      </c>
      <c r="L102" s="88">
        <v>2999</v>
      </c>
      <c r="M102" s="50" t="s">
        <v>34</v>
      </c>
      <c r="N102" s="69">
        <v>9.49</v>
      </c>
      <c r="O102" s="89">
        <f t="shared" si="3"/>
        <v>272.52054794520546</v>
      </c>
      <c r="P102" s="90">
        <v>10.59</v>
      </c>
      <c r="Q102" s="91" t="s">
        <v>79</v>
      </c>
      <c r="R102" s="91" t="s">
        <v>44</v>
      </c>
      <c r="S102" s="91" t="s">
        <v>37</v>
      </c>
      <c r="T102" s="92"/>
      <c r="U102" s="81"/>
      <c r="V102" s="57" t="str">
        <f t="shared" si="4"/>
        <v/>
      </c>
      <c r="X102" s="59">
        <f t="shared" si="5"/>
        <v>89</v>
      </c>
    </row>
    <row r="103" spans="1:24" ht="24" customHeight="1" x14ac:dyDescent="0.2">
      <c r="A103" s="63"/>
      <c r="B103" s="78"/>
      <c r="C103" s="86"/>
      <c r="D103" s="76" t="s">
        <v>93</v>
      </c>
      <c r="E103" s="67" t="s">
        <v>58</v>
      </c>
      <c r="F103" s="67">
        <v>4.0090000000000003</v>
      </c>
      <c r="G103" s="67">
        <v>440</v>
      </c>
      <c r="H103" s="67">
        <v>110</v>
      </c>
      <c r="I103" s="67" t="s">
        <v>59</v>
      </c>
      <c r="J103" s="87">
        <v>2496</v>
      </c>
      <c r="K103" s="87">
        <v>4661</v>
      </c>
      <c r="L103" s="88">
        <v>2000</v>
      </c>
      <c r="M103" s="50" t="s">
        <v>34</v>
      </c>
      <c r="N103" s="69">
        <v>10.24</v>
      </c>
      <c r="O103" s="89">
        <f t="shared" si="3"/>
        <v>252.560546875</v>
      </c>
      <c r="P103" s="90">
        <v>11.93</v>
      </c>
      <c r="Q103" s="91" t="s">
        <v>79</v>
      </c>
      <c r="R103" s="91" t="s">
        <v>44</v>
      </c>
      <c r="S103" s="91" t="s">
        <v>37</v>
      </c>
      <c r="T103" s="92"/>
      <c r="U103" s="81"/>
      <c r="V103" s="57" t="str">
        <f t="shared" si="4"/>
        <v/>
      </c>
      <c r="X103" s="59">
        <f t="shared" si="5"/>
        <v>85</v>
      </c>
    </row>
    <row r="104" spans="1:24" ht="24" customHeight="1" x14ac:dyDescent="0.2">
      <c r="A104" s="63"/>
      <c r="B104" s="78"/>
      <c r="C104" s="86"/>
      <c r="D104" s="76" t="s">
        <v>93</v>
      </c>
      <c r="E104" s="67" t="s">
        <v>58</v>
      </c>
      <c r="F104" s="67">
        <v>4.0090000000000003</v>
      </c>
      <c r="G104" s="67">
        <v>440</v>
      </c>
      <c r="H104" s="67">
        <v>110</v>
      </c>
      <c r="I104" s="67" t="s">
        <v>59</v>
      </c>
      <c r="J104" s="87">
        <v>2750</v>
      </c>
      <c r="K104" s="87">
        <v>5914</v>
      </c>
      <c r="L104" s="88">
        <v>2999</v>
      </c>
      <c r="M104" s="50" t="s">
        <v>34</v>
      </c>
      <c r="N104" s="69">
        <v>9.49</v>
      </c>
      <c r="O104" s="89">
        <f t="shared" si="3"/>
        <v>272.52054794520546</v>
      </c>
      <c r="P104" s="90">
        <v>10.59</v>
      </c>
      <c r="Q104" s="91" t="s">
        <v>79</v>
      </c>
      <c r="R104" s="91" t="s">
        <v>44</v>
      </c>
      <c r="S104" s="91" t="s">
        <v>37</v>
      </c>
      <c r="T104" s="92"/>
      <c r="U104" s="81"/>
      <c r="V104" s="57" t="str">
        <f t="shared" si="4"/>
        <v/>
      </c>
      <c r="X104" s="59">
        <f t="shared" si="5"/>
        <v>89</v>
      </c>
    </row>
    <row r="105" spans="1:24" ht="24" customHeight="1" x14ac:dyDescent="0.2">
      <c r="A105" s="63"/>
      <c r="B105" s="78"/>
      <c r="C105" s="86"/>
      <c r="D105" s="76" t="s">
        <v>94</v>
      </c>
      <c r="E105" s="67" t="s">
        <v>58</v>
      </c>
      <c r="F105" s="67">
        <v>4.0090000000000003</v>
      </c>
      <c r="G105" s="67">
        <v>440</v>
      </c>
      <c r="H105" s="67">
        <v>110</v>
      </c>
      <c r="I105" s="67" t="s">
        <v>59</v>
      </c>
      <c r="J105" s="87">
        <v>2496</v>
      </c>
      <c r="K105" s="87">
        <v>4661</v>
      </c>
      <c r="L105" s="88">
        <v>2000</v>
      </c>
      <c r="M105" s="50" t="s">
        <v>34</v>
      </c>
      <c r="N105" s="69">
        <v>10.24</v>
      </c>
      <c r="O105" s="89">
        <f t="shared" si="3"/>
        <v>252.560546875</v>
      </c>
      <c r="P105" s="90">
        <v>11.93</v>
      </c>
      <c r="Q105" s="91" t="s">
        <v>79</v>
      </c>
      <c r="R105" s="91" t="s">
        <v>44</v>
      </c>
      <c r="S105" s="91" t="s">
        <v>37</v>
      </c>
      <c r="T105" s="92"/>
      <c r="U105" s="81"/>
      <c r="V105" s="57" t="str">
        <f t="shared" si="4"/>
        <v/>
      </c>
      <c r="X105" s="59">
        <f t="shared" si="5"/>
        <v>85</v>
      </c>
    </row>
    <row r="106" spans="1:24" ht="24" customHeight="1" x14ac:dyDescent="0.2">
      <c r="A106" s="63"/>
      <c r="B106" s="78"/>
      <c r="C106" s="86"/>
      <c r="D106" s="76" t="s">
        <v>94</v>
      </c>
      <c r="E106" s="67" t="s">
        <v>58</v>
      </c>
      <c r="F106" s="67">
        <v>4.0090000000000003</v>
      </c>
      <c r="G106" s="67">
        <v>440</v>
      </c>
      <c r="H106" s="67">
        <v>110</v>
      </c>
      <c r="I106" s="67" t="s">
        <v>59</v>
      </c>
      <c r="J106" s="87">
        <v>2750</v>
      </c>
      <c r="K106" s="87">
        <v>5914</v>
      </c>
      <c r="L106" s="88">
        <v>2999</v>
      </c>
      <c r="M106" s="50" t="s">
        <v>34</v>
      </c>
      <c r="N106" s="69">
        <v>9.49</v>
      </c>
      <c r="O106" s="89">
        <f t="shared" si="3"/>
        <v>272.52054794520546</v>
      </c>
      <c r="P106" s="90">
        <v>10.59</v>
      </c>
      <c r="Q106" s="91" t="s">
        <v>79</v>
      </c>
      <c r="R106" s="91" t="s">
        <v>44</v>
      </c>
      <c r="S106" s="91" t="s">
        <v>37</v>
      </c>
      <c r="T106" s="92"/>
      <c r="U106" s="81"/>
      <c r="V106" s="57" t="str">
        <f t="shared" si="4"/>
        <v/>
      </c>
      <c r="X106" s="59">
        <f t="shared" si="5"/>
        <v>89</v>
      </c>
    </row>
    <row r="107" spans="1:24" ht="24" customHeight="1" x14ac:dyDescent="0.2">
      <c r="A107" s="63"/>
      <c r="B107" s="78"/>
      <c r="C107" s="86"/>
      <c r="D107" s="76" t="s">
        <v>95</v>
      </c>
      <c r="E107" s="67" t="s">
        <v>58</v>
      </c>
      <c r="F107" s="67">
        <v>4.0090000000000003</v>
      </c>
      <c r="G107" s="67">
        <v>440</v>
      </c>
      <c r="H107" s="67">
        <v>110</v>
      </c>
      <c r="I107" s="67" t="s">
        <v>59</v>
      </c>
      <c r="J107" s="87">
        <v>2496</v>
      </c>
      <c r="K107" s="87">
        <v>4661</v>
      </c>
      <c r="L107" s="88">
        <v>2000</v>
      </c>
      <c r="M107" s="50" t="s">
        <v>34</v>
      </c>
      <c r="N107" s="69">
        <v>10.24</v>
      </c>
      <c r="O107" s="89">
        <f t="shared" si="3"/>
        <v>252.560546875</v>
      </c>
      <c r="P107" s="90">
        <v>11.93</v>
      </c>
      <c r="Q107" s="91" t="s">
        <v>79</v>
      </c>
      <c r="R107" s="91" t="s">
        <v>44</v>
      </c>
      <c r="S107" s="91" t="s">
        <v>37</v>
      </c>
      <c r="T107" s="92"/>
      <c r="U107" s="81"/>
      <c r="V107" s="57" t="str">
        <f t="shared" si="4"/>
        <v/>
      </c>
      <c r="X107" s="59">
        <f t="shared" si="5"/>
        <v>85</v>
      </c>
    </row>
    <row r="108" spans="1:24" ht="24" customHeight="1" x14ac:dyDescent="0.2">
      <c r="A108" s="63"/>
      <c r="B108" s="78"/>
      <c r="C108" s="86"/>
      <c r="D108" s="76" t="s">
        <v>95</v>
      </c>
      <c r="E108" s="67" t="s">
        <v>58</v>
      </c>
      <c r="F108" s="67">
        <v>4.0090000000000003</v>
      </c>
      <c r="G108" s="67">
        <v>470</v>
      </c>
      <c r="H108" s="67">
        <v>132</v>
      </c>
      <c r="I108" s="67" t="s">
        <v>59</v>
      </c>
      <c r="J108" s="87">
        <v>3473</v>
      </c>
      <c r="K108" s="87">
        <v>7822</v>
      </c>
      <c r="L108" s="88">
        <v>4239</v>
      </c>
      <c r="M108" s="50" t="s">
        <v>34</v>
      </c>
      <c r="N108" s="69">
        <v>7.42</v>
      </c>
      <c r="O108" s="89">
        <f t="shared" si="3"/>
        <v>348.54716981132077</v>
      </c>
      <c r="P108" s="90">
        <v>8.39</v>
      </c>
      <c r="Q108" s="91" t="s">
        <v>79</v>
      </c>
      <c r="R108" s="91" t="s">
        <v>44</v>
      </c>
      <c r="S108" s="91" t="s">
        <v>37</v>
      </c>
      <c r="T108" s="92"/>
      <c r="U108" s="81"/>
      <c r="V108" s="57" t="str">
        <f t="shared" si="4"/>
        <v/>
      </c>
      <c r="X108" s="59">
        <f t="shared" si="5"/>
        <v>88</v>
      </c>
    </row>
    <row r="109" spans="1:24" ht="24" customHeight="1" x14ac:dyDescent="0.2">
      <c r="A109" s="63"/>
      <c r="B109" s="78"/>
      <c r="C109" s="86"/>
      <c r="D109" s="76" t="s">
        <v>96</v>
      </c>
      <c r="E109" s="67" t="s">
        <v>58</v>
      </c>
      <c r="F109" s="67">
        <v>4.0090000000000003</v>
      </c>
      <c r="G109" s="67">
        <v>440</v>
      </c>
      <c r="H109" s="67">
        <v>110</v>
      </c>
      <c r="I109" s="67" t="s">
        <v>97</v>
      </c>
      <c r="J109" s="87">
        <v>2496</v>
      </c>
      <c r="K109" s="87">
        <v>4661</v>
      </c>
      <c r="L109" s="88">
        <v>2000</v>
      </c>
      <c r="M109" s="50" t="s">
        <v>34</v>
      </c>
      <c r="N109" s="69">
        <v>9.9600000000000009</v>
      </c>
      <c r="O109" s="89">
        <f t="shared" si="3"/>
        <v>259.66064257028108</v>
      </c>
      <c r="P109" s="90">
        <v>11.93</v>
      </c>
      <c r="Q109" s="91" t="s">
        <v>60</v>
      </c>
      <c r="R109" s="91" t="s">
        <v>44</v>
      </c>
      <c r="S109" s="91" t="s">
        <v>98</v>
      </c>
      <c r="T109" s="92"/>
      <c r="U109" s="81"/>
      <c r="V109" s="57" t="str">
        <f t="shared" si="4"/>
        <v/>
      </c>
      <c r="X109" s="59">
        <f t="shared" si="5"/>
        <v>83</v>
      </c>
    </row>
    <row r="110" spans="1:24" ht="24" customHeight="1" x14ac:dyDescent="0.2">
      <c r="A110" s="63"/>
      <c r="B110" s="78"/>
      <c r="C110" s="86"/>
      <c r="D110" s="76" t="s">
        <v>99</v>
      </c>
      <c r="E110" s="67" t="s">
        <v>58</v>
      </c>
      <c r="F110" s="67">
        <v>4.0090000000000003</v>
      </c>
      <c r="G110" s="67">
        <v>440</v>
      </c>
      <c r="H110" s="67">
        <v>110</v>
      </c>
      <c r="I110" s="67" t="s">
        <v>97</v>
      </c>
      <c r="J110" s="87">
        <v>2496</v>
      </c>
      <c r="K110" s="87">
        <v>4661</v>
      </c>
      <c r="L110" s="88">
        <v>2000</v>
      </c>
      <c r="M110" s="50" t="s">
        <v>34</v>
      </c>
      <c r="N110" s="69">
        <v>9.9600000000000009</v>
      </c>
      <c r="O110" s="89">
        <f t="shared" si="3"/>
        <v>259.66064257028108</v>
      </c>
      <c r="P110" s="90">
        <v>11.93</v>
      </c>
      <c r="Q110" s="91" t="s">
        <v>60</v>
      </c>
      <c r="R110" s="91" t="s">
        <v>44</v>
      </c>
      <c r="S110" s="91" t="s">
        <v>98</v>
      </c>
      <c r="T110" s="92"/>
      <c r="U110" s="81"/>
      <c r="V110" s="57" t="str">
        <f t="shared" si="4"/>
        <v/>
      </c>
      <c r="X110" s="59">
        <f t="shared" si="5"/>
        <v>83</v>
      </c>
    </row>
    <row r="111" spans="1:24" ht="24" customHeight="1" x14ac:dyDescent="0.2">
      <c r="A111" s="63"/>
      <c r="B111" s="78"/>
      <c r="C111" s="86"/>
      <c r="D111" s="76" t="s">
        <v>100</v>
      </c>
      <c r="E111" s="67" t="s">
        <v>58</v>
      </c>
      <c r="F111" s="67">
        <v>4.0090000000000003</v>
      </c>
      <c r="G111" s="67">
        <v>440</v>
      </c>
      <c r="H111" s="67">
        <v>110</v>
      </c>
      <c r="I111" s="67" t="s">
        <v>97</v>
      </c>
      <c r="J111" s="87">
        <v>2496</v>
      </c>
      <c r="K111" s="87">
        <v>4661</v>
      </c>
      <c r="L111" s="88">
        <v>2000</v>
      </c>
      <c r="M111" s="50" t="s">
        <v>34</v>
      </c>
      <c r="N111" s="69">
        <v>9.9600000000000009</v>
      </c>
      <c r="O111" s="89">
        <f t="shared" si="3"/>
        <v>259.66064257028108</v>
      </c>
      <c r="P111" s="90">
        <v>11.93</v>
      </c>
      <c r="Q111" s="91" t="s">
        <v>60</v>
      </c>
      <c r="R111" s="91" t="s">
        <v>44</v>
      </c>
      <c r="S111" s="91" t="s">
        <v>98</v>
      </c>
      <c r="T111" s="92"/>
      <c r="U111" s="81"/>
      <c r="V111" s="57" t="str">
        <f t="shared" si="4"/>
        <v/>
      </c>
      <c r="X111" s="59">
        <f t="shared" si="5"/>
        <v>83</v>
      </c>
    </row>
    <row r="112" spans="1:24" ht="24" customHeight="1" x14ac:dyDescent="0.2">
      <c r="A112" s="63"/>
      <c r="B112" s="78"/>
      <c r="C112" s="86"/>
      <c r="D112" s="76" t="s">
        <v>100</v>
      </c>
      <c r="E112" s="67" t="s">
        <v>58</v>
      </c>
      <c r="F112" s="67">
        <v>4.0090000000000003</v>
      </c>
      <c r="G112" s="67">
        <v>440</v>
      </c>
      <c r="H112" s="67">
        <v>110</v>
      </c>
      <c r="I112" s="67" t="s">
        <v>97</v>
      </c>
      <c r="J112" s="87">
        <v>2750</v>
      </c>
      <c r="K112" s="87">
        <v>5914</v>
      </c>
      <c r="L112" s="88">
        <v>2999</v>
      </c>
      <c r="M112" s="50" t="s">
        <v>34</v>
      </c>
      <c r="N112" s="69">
        <v>9.18</v>
      </c>
      <c r="O112" s="89">
        <f t="shared" si="3"/>
        <v>281.72331154684093</v>
      </c>
      <c r="P112" s="90">
        <v>10.59</v>
      </c>
      <c r="Q112" s="91" t="s">
        <v>60</v>
      </c>
      <c r="R112" s="91" t="s">
        <v>44</v>
      </c>
      <c r="S112" s="91" t="s">
        <v>98</v>
      </c>
      <c r="T112" s="92"/>
      <c r="U112" s="81"/>
      <c r="V112" s="57" t="str">
        <f t="shared" si="4"/>
        <v/>
      </c>
      <c r="X112" s="59">
        <f t="shared" si="5"/>
        <v>86</v>
      </c>
    </row>
    <row r="113" spans="1:24" ht="24" customHeight="1" x14ac:dyDescent="0.2">
      <c r="A113" s="63"/>
      <c r="B113" s="78"/>
      <c r="C113" s="86"/>
      <c r="D113" s="76" t="s">
        <v>101</v>
      </c>
      <c r="E113" s="67" t="s">
        <v>58</v>
      </c>
      <c r="F113" s="67">
        <v>4.0090000000000003</v>
      </c>
      <c r="G113" s="67">
        <v>440</v>
      </c>
      <c r="H113" s="67">
        <v>110</v>
      </c>
      <c r="I113" s="67" t="s">
        <v>97</v>
      </c>
      <c r="J113" s="87">
        <v>2496</v>
      </c>
      <c r="K113" s="87">
        <v>4661</v>
      </c>
      <c r="L113" s="88">
        <v>2000</v>
      </c>
      <c r="M113" s="50" t="s">
        <v>34</v>
      </c>
      <c r="N113" s="69">
        <v>9.9600000000000009</v>
      </c>
      <c r="O113" s="89">
        <f t="shared" si="3"/>
        <v>259.66064257028108</v>
      </c>
      <c r="P113" s="90">
        <v>11.93</v>
      </c>
      <c r="Q113" s="91" t="s">
        <v>60</v>
      </c>
      <c r="R113" s="91" t="s">
        <v>44</v>
      </c>
      <c r="S113" s="91" t="s">
        <v>98</v>
      </c>
      <c r="T113" s="92"/>
      <c r="U113" s="81"/>
      <c r="V113" s="57" t="str">
        <f t="shared" si="4"/>
        <v/>
      </c>
      <c r="X113" s="59">
        <f t="shared" si="5"/>
        <v>83</v>
      </c>
    </row>
    <row r="114" spans="1:24" ht="24" customHeight="1" x14ac:dyDescent="0.2">
      <c r="A114" s="63"/>
      <c r="B114" s="78"/>
      <c r="C114" s="86"/>
      <c r="D114" s="76" t="s">
        <v>101</v>
      </c>
      <c r="E114" s="67" t="s">
        <v>58</v>
      </c>
      <c r="F114" s="67">
        <v>4.0090000000000003</v>
      </c>
      <c r="G114" s="67">
        <v>440</v>
      </c>
      <c r="H114" s="67">
        <v>110</v>
      </c>
      <c r="I114" s="67" t="s">
        <v>97</v>
      </c>
      <c r="J114" s="87">
        <v>2750</v>
      </c>
      <c r="K114" s="87">
        <v>5914</v>
      </c>
      <c r="L114" s="88">
        <v>2999</v>
      </c>
      <c r="M114" s="50" t="s">
        <v>34</v>
      </c>
      <c r="N114" s="69">
        <v>9.18</v>
      </c>
      <c r="O114" s="89">
        <f t="shared" si="3"/>
        <v>281.72331154684093</v>
      </c>
      <c r="P114" s="90">
        <v>10.59</v>
      </c>
      <c r="Q114" s="91" t="s">
        <v>60</v>
      </c>
      <c r="R114" s="91" t="s">
        <v>44</v>
      </c>
      <c r="S114" s="91" t="s">
        <v>98</v>
      </c>
      <c r="T114" s="92"/>
      <c r="U114" s="81"/>
      <c r="V114" s="57" t="str">
        <f t="shared" si="4"/>
        <v/>
      </c>
      <c r="X114" s="59">
        <f t="shared" si="5"/>
        <v>86</v>
      </c>
    </row>
    <row r="115" spans="1:24" ht="24" customHeight="1" x14ac:dyDescent="0.2">
      <c r="A115" s="63"/>
      <c r="B115" s="78"/>
      <c r="C115" s="86"/>
      <c r="D115" s="76" t="s">
        <v>102</v>
      </c>
      <c r="E115" s="67" t="s">
        <v>58</v>
      </c>
      <c r="F115" s="67">
        <v>4.0090000000000003</v>
      </c>
      <c r="G115" s="67">
        <v>440</v>
      </c>
      <c r="H115" s="67">
        <v>110</v>
      </c>
      <c r="I115" s="67" t="s">
        <v>97</v>
      </c>
      <c r="J115" s="87">
        <v>2496</v>
      </c>
      <c r="K115" s="87">
        <v>4661</v>
      </c>
      <c r="L115" s="88">
        <v>2000</v>
      </c>
      <c r="M115" s="50" t="s">
        <v>34</v>
      </c>
      <c r="N115" s="69">
        <v>9.9600000000000009</v>
      </c>
      <c r="O115" s="89">
        <f t="shared" si="3"/>
        <v>259.66064257028108</v>
      </c>
      <c r="P115" s="90">
        <v>11.93</v>
      </c>
      <c r="Q115" s="91" t="s">
        <v>60</v>
      </c>
      <c r="R115" s="91" t="s">
        <v>44</v>
      </c>
      <c r="S115" s="91" t="s">
        <v>98</v>
      </c>
      <c r="T115" s="92"/>
      <c r="U115" s="81"/>
      <c r="V115" s="57" t="str">
        <f t="shared" si="4"/>
        <v/>
      </c>
      <c r="X115" s="59">
        <f t="shared" si="5"/>
        <v>83</v>
      </c>
    </row>
    <row r="116" spans="1:24" ht="24" customHeight="1" x14ac:dyDescent="0.2">
      <c r="A116" s="63"/>
      <c r="B116" s="78"/>
      <c r="C116" s="86"/>
      <c r="D116" s="76" t="s">
        <v>102</v>
      </c>
      <c r="E116" s="67" t="s">
        <v>58</v>
      </c>
      <c r="F116" s="67">
        <v>4.0090000000000003</v>
      </c>
      <c r="G116" s="67">
        <v>440</v>
      </c>
      <c r="H116" s="67">
        <v>110</v>
      </c>
      <c r="I116" s="67" t="s">
        <v>97</v>
      </c>
      <c r="J116" s="87">
        <v>2750</v>
      </c>
      <c r="K116" s="87">
        <v>5914</v>
      </c>
      <c r="L116" s="88">
        <v>2999</v>
      </c>
      <c r="M116" s="50" t="s">
        <v>34</v>
      </c>
      <c r="N116" s="69">
        <v>9.18</v>
      </c>
      <c r="O116" s="89">
        <f t="shared" si="3"/>
        <v>281.72331154684093</v>
      </c>
      <c r="P116" s="90">
        <v>10.59</v>
      </c>
      <c r="Q116" s="91" t="s">
        <v>60</v>
      </c>
      <c r="R116" s="91" t="s">
        <v>44</v>
      </c>
      <c r="S116" s="91" t="s">
        <v>98</v>
      </c>
      <c r="T116" s="92"/>
      <c r="U116" s="81"/>
      <c r="V116" s="57" t="str">
        <f t="shared" si="4"/>
        <v/>
      </c>
      <c r="X116" s="59">
        <f t="shared" si="5"/>
        <v>86</v>
      </c>
    </row>
    <row r="117" spans="1:24" ht="24" customHeight="1" x14ac:dyDescent="0.2">
      <c r="A117" s="63"/>
      <c r="B117" s="78"/>
      <c r="C117" s="86"/>
      <c r="D117" s="76" t="s">
        <v>102</v>
      </c>
      <c r="E117" s="67" t="s">
        <v>58</v>
      </c>
      <c r="F117" s="67">
        <v>4.0090000000000003</v>
      </c>
      <c r="G117" s="67">
        <v>440</v>
      </c>
      <c r="H117" s="67">
        <v>110</v>
      </c>
      <c r="I117" s="67" t="s">
        <v>97</v>
      </c>
      <c r="J117" s="87">
        <v>2750</v>
      </c>
      <c r="K117" s="87">
        <v>5914</v>
      </c>
      <c r="L117" s="88">
        <v>2999</v>
      </c>
      <c r="M117" s="50" t="s">
        <v>34</v>
      </c>
      <c r="N117" s="69">
        <v>8.7799999999999994</v>
      </c>
      <c r="O117" s="89">
        <f t="shared" si="3"/>
        <v>294.55808656036447</v>
      </c>
      <c r="P117" s="90">
        <v>10.59</v>
      </c>
      <c r="Q117" s="91" t="s">
        <v>79</v>
      </c>
      <c r="R117" s="91" t="s">
        <v>44</v>
      </c>
      <c r="S117" s="91" t="s">
        <v>98</v>
      </c>
      <c r="T117" s="92"/>
      <c r="U117" s="81"/>
      <c r="V117" s="57" t="str">
        <f t="shared" si="4"/>
        <v/>
      </c>
      <c r="X117" s="59">
        <f t="shared" si="5"/>
        <v>82</v>
      </c>
    </row>
    <row r="118" spans="1:24" ht="24" customHeight="1" x14ac:dyDescent="0.2">
      <c r="A118" s="63"/>
      <c r="B118" s="78"/>
      <c r="C118" s="86"/>
      <c r="D118" s="76" t="s">
        <v>103</v>
      </c>
      <c r="E118" s="67" t="s">
        <v>58</v>
      </c>
      <c r="F118" s="67">
        <v>4.0090000000000003</v>
      </c>
      <c r="G118" s="67">
        <v>440</v>
      </c>
      <c r="H118" s="67">
        <v>110</v>
      </c>
      <c r="I118" s="67" t="s">
        <v>97</v>
      </c>
      <c r="J118" s="87">
        <v>2496</v>
      </c>
      <c r="K118" s="87">
        <v>4661</v>
      </c>
      <c r="L118" s="88">
        <v>2000</v>
      </c>
      <c r="M118" s="50" t="s">
        <v>34</v>
      </c>
      <c r="N118" s="69">
        <v>9.9600000000000009</v>
      </c>
      <c r="O118" s="89">
        <f t="shared" si="3"/>
        <v>259.66064257028108</v>
      </c>
      <c r="P118" s="90">
        <v>11.93</v>
      </c>
      <c r="Q118" s="91" t="s">
        <v>60</v>
      </c>
      <c r="R118" s="91" t="s">
        <v>44</v>
      </c>
      <c r="S118" s="91" t="s">
        <v>98</v>
      </c>
      <c r="T118" s="92"/>
      <c r="U118" s="81"/>
      <c r="V118" s="57" t="str">
        <f t="shared" si="4"/>
        <v/>
      </c>
      <c r="X118" s="59">
        <f t="shared" si="5"/>
        <v>83</v>
      </c>
    </row>
    <row r="119" spans="1:24" ht="24" customHeight="1" x14ac:dyDescent="0.2">
      <c r="A119" s="63"/>
      <c r="B119" s="78"/>
      <c r="C119" s="86"/>
      <c r="D119" s="76" t="s">
        <v>103</v>
      </c>
      <c r="E119" s="67" t="s">
        <v>58</v>
      </c>
      <c r="F119" s="67">
        <v>4.0090000000000003</v>
      </c>
      <c r="G119" s="67">
        <v>440</v>
      </c>
      <c r="H119" s="67">
        <v>110</v>
      </c>
      <c r="I119" s="67" t="s">
        <v>97</v>
      </c>
      <c r="J119" s="87">
        <v>2750</v>
      </c>
      <c r="K119" s="87">
        <v>5914</v>
      </c>
      <c r="L119" s="88">
        <v>2999</v>
      </c>
      <c r="M119" s="50" t="s">
        <v>34</v>
      </c>
      <c r="N119" s="69">
        <v>9.18</v>
      </c>
      <c r="O119" s="89">
        <f t="shared" si="3"/>
        <v>281.72331154684093</v>
      </c>
      <c r="P119" s="90">
        <v>10.59</v>
      </c>
      <c r="Q119" s="91" t="s">
        <v>60</v>
      </c>
      <c r="R119" s="91" t="s">
        <v>44</v>
      </c>
      <c r="S119" s="91" t="s">
        <v>98</v>
      </c>
      <c r="T119" s="92"/>
      <c r="U119" s="81"/>
      <c r="V119" s="57" t="str">
        <f t="shared" si="4"/>
        <v/>
      </c>
      <c r="X119" s="59">
        <f t="shared" si="5"/>
        <v>86</v>
      </c>
    </row>
    <row r="120" spans="1:24" ht="24" customHeight="1" x14ac:dyDescent="0.2">
      <c r="A120" s="63"/>
      <c r="B120" s="78"/>
      <c r="C120" s="86"/>
      <c r="D120" s="76" t="s">
        <v>104</v>
      </c>
      <c r="E120" s="67" t="s">
        <v>58</v>
      </c>
      <c r="F120" s="67">
        <v>4.0090000000000003</v>
      </c>
      <c r="G120" s="67">
        <v>440</v>
      </c>
      <c r="H120" s="67">
        <v>110</v>
      </c>
      <c r="I120" s="67" t="s">
        <v>97</v>
      </c>
      <c r="J120" s="87">
        <v>2496</v>
      </c>
      <c r="K120" s="87">
        <v>4661</v>
      </c>
      <c r="L120" s="88">
        <v>2000</v>
      </c>
      <c r="M120" s="50" t="s">
        <v>34</v>
      </c>
      <c r="N120" s="69">
        <v>9.9600000000000009</v>
      </c>
      <c r="O120" s="89">
        <f t="shared" si="3"/>
        <v>259.66064257028108</v>
      </c>
      <c r="P120" s="90">
        <v>11.93</v>
      </c>
      <c r="Q120" s="91" t="s">
        <v>60</v>
      </c>
      <c r="R120" s="91" t="s">
        <v>44</v>
      </c>
      <c r="S120" s="91" t="s">
        <v>98</v>
      </c>
      <c r="T120" s="92"/>
      <c r="U120" s="81"/>
      <c r="V120" s="57" t="str">
        <f t="shared" si="4"/>
        <v/>
      </c>
      <c r="X120" s="59">
        <f t="shared" si="5"/>
        <v>83</v>
      </c>
    </row>
    <row r="121" spans="1:24" ht="24" customHeight="1" x14ac:dyDescent="0.2">
      <c r="A121" s="63"/>
      <c r="B121" s="78"/>
      <c r="C121" s="86"/>
      <c r="D121" s="76" t="s">
        <v>104</v>
      </c>
      <c r="E121" s="67" t="s">
        <v>58</v>
      </c>
      <c r="F121" s="67">
        <v>4.0090000000000003</v>
      </c>
      <c r="G121" s="67">
        <v>440</v>
      </c>
      <c r="H121" s="67">
        <v>110</v>
      </c>
      <c r="I121" s="67" t="s">
        <v>97</v>
      </c>
      <c r="J121" s="87">
        <v>2750</v>
      </c>
      <c r="K121" s="87">
        <v>5914</v>
      </c>
      <c r="L121" s="88">
        <v>2999</v>
      </c>
      <c r="M121" s="50" t="s">
        <v>34</v>
      </c>
      <c r="N121" s="69">
        <v>9.18</v>
      </c>
      <c r="O121" s="89">
        <f t="shared" si="3"/>
        <v>281.72331154684093</v>
      </c>
      <c r="P121" s="90">
        <v>10.59</v>
      </c>
      <c r="Q121" s="91" t="s">
        <v>60</v>
      </c>
      <c r="R121" s="91" t="s">
        <v>44</v>
      </c>
      <c r="S121" s="91" t="s">
        <v>98</v>
      </c>
      <c r="T121" s="92"/>
      <c r="U121" s="81"/>
      <c r="V121" s="57" t="str">
        <f t="shared" si="4"/>
        <v/>
      </c>
      <c r="X121" s="59">
        <f t="shared" si="5"/>
        <v>86</v>
      </c>
    </row>
    <row r="122" spans="1:24" ht="24" customHeight="1" x14ac:dyDescent="0.2">
      <c r="A122" s="63"/>
      <c r="B122" s="78"/>
      <c r="C122" s="86"/>
      <c r="D122" s="76" t="s">
        <v>105</v>
      </c>
      <c r="E122" s="67" t="s">
        <v>58</v>
      </c>
      <c r="F122" s="67">
        <v>4.0090000000000003</v>
      </c>
      <c r="G122" s="67">
        <v>440</v>
      </c>
      <c r="H122" s="67">
        <v>110</v>
      </c>
      <c r="I122" s="67" t="s">
        <v>59</v>
      </c>
      <c r="J122" s="87">
        <v>2750</v>
      </c>
      <c r="K122" s="87">
        <v>5914</v>
      </c>
      <c r="L122" s="88">
        <v>2999</v>
      </c>
      <c r="M122" s="50" t="s">
        <v>34</v>
      </c>
      <c r="N122" s="69">
        <v>9.82</v>
      </c>
      <c r="O122" s="89">
        <f t="shared" si="3"/>
        <v>263.36252545824846</v>
      </c>
      <c r="P122" s="90">
        <v>10.59</v>
      </c>
      <c r="Q122" s="91" t="s">
        <v>60</v>
      </c>
      <c r="R122" s="91" t="s">
        <v>44</v>
      </c>
      <c r="S122" s="91" t="s">
        <v>37</v>
      </c>
      <c r="T122" s="92"/>
      <c r="U122" s="81"/>
      <c r="V122" s="57" t="str">
        <f t="shared" si="4"/>
        <v/>
      </c>
      <c r="X122" s="59">
        <f t="shared" si="5"/>
        <v>92</v>
      </c>
    </row>
    <row r="123" spans="1:24" ht="24" customHeight="1" x14ac:dyDescent="0.2">
      <c r="A123" s="63"/>
      <c r="B123" s="78"/>
      <c r="C123" s="86"/>
      <c r="D123" s="76" t="s">
        <v>105</v>
      </c>
      <c r="E123" s="67" t="s">
        <v>58</v>
      </c>
      <c r="F123" s="67">
        <v>4.0090000000000003</v>
      </c>
      <c r="G123" s="67">
        <v>440</v>
      </c>
      <c r="H123" s="67">
        <v>110</v>
      </c>
      <c r="I123" s="67" t="s">
        <v>61</v>
      </c>
      <c r="J123" s="87">
        <v>2750</v>
      </c>
      <c r="K123" s="87">
        <v>5914</v>
      </c>
      <c r="L123" s="88">
        <v>2999</v>
      </c>
      <c r="M123" s="50" t="s">
        <v>34</v>
      </c>
      <c r="N123" s="69">
        <v>9.6199999999999992</v>
      </c>
      <c r="O123" s="89">
        <f t="shared" si="3"/>
        <v>268.83783783783787</v>
      </c>
      <c r="P123" s="90">
        <v>10.59</v>
      </c>
      <c r="Q123" s="91" t="s">
        <v>60</v>
      </c>
      <c r="R123" s="91" t="s">
        <v>44</v>
      </c>
      <c r="S123" s="91" t="s">
        <v>37</v>
      </c>
      <c r="T123" s="92"/>
      <c r="U123" s="81"/>
      <c r="V123" s="57" t="str">
        <f t="shared" si="4"/>
        <v/>
      </c>
      <c r="X123" s="59">
        <f t="shared" si="5"/>
        <v>90</v>
      </c>
    </row>
    <row r="124" spans="1:24" ht="24" customHeight="1" x14ac:dyDescent="0.2">
      <c r="A124" s="63"/>
      <c r="B124" s="78"/>
      <c r="C124" s="86"/>
      <c r="D124" s="76" t="s">
        <v>106</v>
      </c>
      <c r="E124" s="67" t="s">
        <v>58</v>
      </c>
      <c r="F124" s="67">
        <v>4.0090000000000003</v>
      </c>
      <c r="G124" s="67">
        <v>440</v>
      </c>
      <c r="H124" s="67">
        <v>110</v>
      </c>
      <c r="I124" s="67" t="s">
        <v>59</v>
      </c>
      <c r="J124" s="87">
        <v>2750</v>
      </c>
      <c r="K124" s="87">
        <v>5914</v>
      </c>
      <c r="L124" s="88">
        <v>2999</v>
      </c>
      <c r="M124" s="50" t="s">
        <v>34</v>
      </c>
      <c r="N124" s="69">
        <v>9.82</v>
      </c>
      <c r="O124" s="89">
        <f t="shared" si="3"/>
        <v>263.36252545824846</v>
      </c>
      <c r="P124" s="90">
        <v>10.59</v>
      </c>
      <c r="Q124" s="91" t="s">
        <v>60</v>
      </c>
      <c r="R124" s="91" t="s">
        <v>44</v>
      </c>
      <c r="S124" s="91" t="s">
        <v>37</v>
      </c>
      <c r="T124" s="92"/>
      <c r="U124" s="81"/>
      <c r="V124" s="57" t="str">
        <f t="shared" si="4"/>
        <v/>
      </c>
      <c r="X124" s="59">
        <f t="shared" si="5"/>
        <v>92</v>
      </c>
    </row>
    <row r="125" spans="1:24" ht="24" customHeight="1" x14ac:dyDescent="0.2">
      <c r="A125" s="63"/>
      <c r="B125" s="78"/>
      <c r="C125" s="86"/>
      <c r="D125" s="76" t="s">
        <v>106</v>
      </c>
      <c r="E125" s="67" t="s">
        <v>58</v>
      </c>
      <c r="F125" s="67">
        <v>4.0090000000000003</v>
      </c>
      <c r="G125" s="67">
        <v>440</v>
      </c>
      <c r="H125" s="67">
        <v>110</v>
      </c>
      <c r="I125" s="67" t="s">
        <v>61</v>
      </c>
      <c r="J125" s="87">
        <v>2750</v>
      </c>
      <c r="K125" s="87">
        <v>5914</v>
      </c>
      <c r="L125" s="88">
        <v>2999</v>
      </c>
      <c r="M125" s="50" t="s">
        <v>34</v>
      </c>
      <c r="N125" s="69">
        <v>9.6199999999999992</v>
      </c>
      <c r="O125" s="89">
        <f t="shared" si="3"/>
        <v>268.83783783783787</v>
      </c>
      <c r="P125" s="90">
        <v>10.59</v>
      </c>
      <c r="Q125" s="91" t="s">
        <v>60</v>
      </c>
      <c r="R125" s="91" t="s">
        <v>44</v>
      </c>
      <c r="S125" s="91" t="s">
        <v>37</v>
      </c>
      <c r="T125" s="92"/>
      <c r="U125" s="81"/>
      <c r="V125" s="57" t="str">
        <f t="shared" si="4"/>
        <v/>
      </c>
      <c r="X125" s="59">
        <f t="shared" si="5"/>
        <v>90</v>
      </c>
    </row>
    <row r="126" spans="1:24" ht="24" customHeight="1" x14ac:dyDescent="0.2">
      <c r="A126" s="63"/>
      <c r="B126" s="78"/>
      <c r="C126" s="86"/>
      <c r="D126" s="76" t="s">
        <v>107</v>
      </c>
      <c r="E126" s="67" t="s">
        <v>58</v>
      </c>
      <c r="F126" s="67">
        <v>4.0090000000000003</v>
      </c>
      <c r="G126" s="67">
        <v>440</v>
      </c>
      <c r="H126" s="67">
        <v>110</v>
      </c>
      <c r="I126" s="67" t="s">
        <v>59</v>
      </c>
      <c r="J126" s="87">
        <v>2750</v>
      </c>
      <c r="K126" s="87">
        <v>5914</v>
      </c>
      <c r="L126" s="88">
        <v>2999</v>
      </c>
      <c r="M126" s="50" t="s">
        <v>34</v>
      </c>
      <c r="N126" s="69">
        <v>9.82</v>
      </c>
      <c r="O126" s="89">
        <f t="shared" si="3"/>
        <v>263.36252545824846</v>
      </c>
      <c r="P126" s="90">
        <v>10.59</v>
      </c>
      <c r="Q126" s="91" t="s">
        <v>60</v>
      </c>
      <c r="R126" s="91" t="s">
        <v>44</v>
      </c>
      <c r="S126" s="91" t="s">
        <v>37</v>
      </c>
      <c r="T126" s="92"/>
      <c r="U126" s="81"/>
      <c r="V126" s="57" t="str">
        <f t="shared" si="4"/>
        <v/>
      </c>
      <c r="X126" s="59">
        <f t="shared" si="5"/>
        <v>92</v>
      </c>
    </row>
    <row r="127" spans="1:24" ht="24" customHeight="1" x14ac:dyDescent="0.2">
      <c r="A127" s="63"/>
      <c r="B127" s="78"/>
      <c r="C127" s="86"/>
      <c r="D127" s="76" t="s">
        <v>107</v>
      </c>
      <c r="E127" s="67" t="s">
        <v>58</v>
      </c>
      <c r="F127" s="67">
        <v>4.0090000000000003</v>
      </c>
      <c r="G127" s="67">
        <v>440</v>
      </c>
      <c r="H127" s="67">
        <v>110</v>
      </c>
      <c r="I127" s="67" t="s">
        <v>61</v>
      </c>
      <c r="J127" s="87">
        <v>2750</v>
      </c>
      <c r="K127" s="87">
        <v>5914</v>
      </c>
      <c r="L127" s="88">
        <v>2999</v>
      </c>
      <c r="M127" s="50" t="s">
        <v>34</v>
      </c>
      <c r="N127" s="69">
        <v>9.6199999999999992</v>
      </c>
      <c r="O127" s="89">
        <f t="shared" si="3"/>
        <v>268.83783783783787</v>
      </c>
      <c r="P127" s="90">
        <v>10.59</v>
      </c>
      <c r="Q127" s="91" t="s">
        <v>60</v>
      </c>
      <c r="R127" s="91" t="s">
        <v>44</v>
      </c>
      <c r="S127" s="91" t="s">
        <v>37</v>
      </c>
      <c r="T127" s="92"/>
      <c r="U127" s="81"/>
      <c r="V127" s="57" t="str">
        <f t="shared" si="4"/>
        <v/>
      </c>
      <c r="X127" s="59">
        <f t="shared" si="5"/>
        <v>90</v>
      </c>
    </row>
    <row r="128" spans="1:24" ht="24" customHeight="1" x14ac:dyDescent="0.2">
      <c r="A128" s="63"/>
      <c r="B128" s="78"/>
      <c r="C128" s="86"/>
      <c r="D128" s="76" t="s">
        <v>107</v>
      </c>
      <c r="E128" s="67" t="s">
        <v>58</v>
      </c>
      <c r="F128" s="67">
        <v>4.0090000000000003</v>
      </c>
      <c r="G128" s="67">
        <v>440</v>
      </c>
      <c r="H128" s="67">
        <v>110</v>
      </c>
      <c r="I128" s="67" t="s">
        <v>59</v>
      </c>
      <c r="J128" s="87">
        <v>2913</v>
      </c>
      <c r="K128" s="87">
        <v>6715</v>
      </c>
      <c r="L128" s="88">
        <v>3637</v>
      </c>
      <c r="M128" s="50" t="s">
        <v>34</v>
      </c>
      <c r="N128" s="69">
        <v>8.9</v>
      </c>
      <c r="O128" s="89">
        <f t="shared" si="3"/>
        <v>290.58651685393255</v>
      </c>
      <c r="P128" s="90">
        <v>9.91</v>
      </c>
      <c r="Q128" s="91" t="s">
        <v>60</v>
      </c>
      <c r="R128" s="91" t="s">
        <v>44</v>
      </c>
      <c r="S128" s="91" t="s">
        <v>37</v>
      </c>
      <c r="T128" s="92"/>
      <c r="U128" s="81"/>
      <c r="V128" s="57" t="str">
        <f t="shared" si="4"/>
        <v/>
      </c>
      <c r="X128" s="59">
        <f t="shared" si="5"/>
        <v>89</v>
      </c>
    </row>
    <row r="129" spans="1:24" ht="24" customHeight="1" x14ac:dyDescent="0.2">
      <c r="A129" s="63"/>
      <c r="B129" s="78"/>
      <c r="C129" s="86"/>
      <c r="D129" s="76" t="s">
        <v>108</v>
      </c>
      <c r="E129" s="67" t="s">
        <v>58</v>
      </c>
      <c r="F129" s="67">
        <v>4.0090000000000003</v>
      </c>
      <c r="G129" s="67">
        <v>440</v>
      </c>
      <c r="H129" s="67">
        <v>110</v>
      </c>
      <c r="I129" s="67" t="s">
        <v>59</v>
      </c>
      <c r="J129" s="87">
        <v>2750</v>
      </c>
      <c r="K129" s="87">
        <v>5914</v>
      </c>
      <c r="L129" s="88">
        <v>2999</v>
      </c>
      <c r="M129" s="50" t="s">
        <v>34</v>
      </c>
      <c r="N129" s="69">
        <v>9.82</v>
      </c>
      <c r="O129" s="89">
        <f t="shared" si="3"/>
        <v>263.36252545824846</v>
      </c>
      <c r="P129" s="90">
        <v>10.59</v>
      </c>
      <c r="Q129" s="91" t="s">
        <v>60</v>
      </c>
      <c r="R129" s="91" t="s">
        <v>44</v>
      </c>
      <c r="S129" s="91" t="s">
        <v>37</v>
      </c>
      <c r="T129" s="92"/>
      <c r="U129" s="81"/>
      <c r="V129" s="57" t="str">
        <f t="shared" si="4"/>
        <v/>
      </c>
      <c r="X129" s="59">
        <f t="shared" si="5"/>
        <v>92</v>
      </c>
    </row>
    <row r="130" spans="1:24" ht="24" customHeight="1" x14ac:dyDescent="0.2">
      <c r="A130" s="63"/>
      <c r="B130" s="78"/>
      <c r="C130" s="86"/>
      <c r="D130" s="76" t="s">
        <v>108</v>
      </c>
      <c r="E130" s="67" t="s">
        <v>58</v>
      </c>
      <c r="F130" s="67">
        <v>4.0090000000000003</v>
      </c>
      <c r="G130" s="67">
        <v>440</v>
      </c>
      <c r="H130" s="67">
        <v>110</v>
      </c>
      <c r="I130" s="67" t="s">
        <v>61</v>
      </c>
      <c r="J130" s="87">
        <v>2750</v>
      </c>
      <c r="K130" s="87">
        <v>5914</v>
      </c>
      <c r="L130" s="88">
        <v>2999</v>
      </c>
      <c r="M130" s="50" t="s">
        <v>34</v>
      </c>
      <c r="N130" s="69">
        <v>9.6199999999999992</v>
      </c>
      <c r="O130" s="89">
        <f t="shared" si="3"/>
        <v>268.83783783783787</v>
      </c>
      <c r="P130" s="90">
        <v>10.59</v>
      </c>
      <c r="Q130" s="91" t="s">
        <v>60</v>
      </c>
      <c r="R130" s="91" t="s">
        <v>44</v>
      </c>
      <c r="S130" s="91" t="s">
        <v>37</v>
      </c>
      <c r="T130" s="92"/>
      <c r="U130" s="81"/>
      <c r="V130" s="57" t="str">
        <f t="shared" si="4"/>
        <v/>
      </c>
      <c r="X130" s="59">
        <f t="shared" si="5"/>
        <v>90</v>
      </c>
    </row>
    <row r="131" spans="1:24" ht="24" customHeight="1" x14ac:dyDescent="0.2">
      <c r="A131" s="63"/>
      <c r="B131" s="78"/>
      <c r="C131" s="86"/>
      <c r="D131" s="76" t="s">
        <v>108</v>
      </c>
      <c r="E131" s="67" t="s">
        <v>58</v>
      </c>
      <c r="F131" s="67">
        <v>4.0090000000000003</v>
      </c>
      <c r="G131" s="67">
        <v>470</v>
      </c>
      <c r="H131" s="67">
        <v>132</v>
      </c>
      <c r="I131" s="67" t="s">
        <v>59</v>
      </c>
      <c r="J131" s="87">
        <v>2750</v>
      </c>
      <c r="K131" s="87">
        <v>5914</v>
      </c>
      <c r="L131" s="88">
        <v>2999</v>
      </c>
      <c r="M131" s="50" t="s">
        <v>34</v>
      </c>
      <c r="N131" s="69">
        <v>9.59</v>
      </c>
      <c r="O131" s="89">
        <f t="shared" si="3"/>
        <v>269.67883211678833</v>
      </c>
      <c r="P131" s="90">
        <v>10.59</v>
      </c>
      <c r="Q131" s="91" t="s">
        <v>60</v>
      </c>
      <c r="R131" s="91" t="s">
        <v>44</v>
      </c>
      <c r="S131" s="91" t="s">
        <v>37</v>
      </c>
      <c r="T131" s="92"/>
      <c r="U131" s="81"/>
      <c r="V131" s="57" t="str">
        <f t="shared" si="4"/>
        <v/>
      </c>
      <c r="X131" s="59">
        <f t="shared" si="5"/>
        <v>90</v>
      </c>
    </row>
    <row r="132" spans="1:24" ht="24" customHeight="1" x14ac:dyDescent="0.2">
      <c r="A132" s="63"/>
      <c r="B132" s="78"/>
      <c r="C132" s="86"/>
      <c r="D132" s="76" t="s">
        <v>108</v>
      </c>
      <c r="E132" s="67" t="s">
        <v>58</v>
      </c>
      <c r="F132" s="67">
        <v>4.0090000000000003</v>
      </c>
      <c r="G132" s="67">
        <v>440</v>
      </c>
      <c r="H132" s="67">
        <v>110</v>
      </c>
      <c r="I132" s="67" t="s">
        <v>59</v>
      </c>
      <c r="J132" s="87">
        <v>2913</v>
      </c>
      <c r="K132" s="87">
        <v>6715</v>
      </c>
      <c r="L132" s="88">
        <v>3637</v>
      </c>
      <c r="M132" s="50" t="s">
        <v>34</v>
      </c>
      <c r="N132" s="69">
        <v>8.9</v>
      </c>
      <c r="O132" s="89">
        <f t="shared" si="3"/>
        <v>290.58651685393255</v>
      </c>
      <c r="P132" s="90">
        <v>9.91</v>
      </c>
      <c r="Q132" s="91" t="s">
        <v>60</v>
      </c>
      <c r="R132" s="91" t="s">
        <v>44</v>
      </c>
      <c r="S132" s="91" t="s">
        <v>37</v>
      </c>
      <c r="T132" s="92"/>
      <c r="U132" s="81"/>
      <c r="V132" s="57" t="str">
        <f t="shared" si="4"/>
        <v/>
      </c>
      <c r="X132" s="59">
        <f t="shared" si="5"/>
        <v>89</v>
      </c>
    </row>
    <row r="133" spans="1:24" ht="24" customHeight="1" x14ac:dyDescent="0.2">
      <c r="A133" s="63"/>
      <c r="B133" s="78"/>
      <c r="C133" s="86"/>
      <c r="D133" s="76" t="s">
        <v>108</v>
      </c>
      <c r="E133" s="67" t="s">
        <v>58</v>
      </c>
      <c r="F133" s="67">
        <v>4.0090000000000003</v>
      </c>
      <c r="G133" s="67">
        <v>440</v>
      </c>
      <c r="H133" s="67">
        <v>110</v>
      </c>
      <c r="I133" s="67" t="s">
        <v>61</v>
      </c>
      <c r="J133" s="87">
        <v>2913</v>
      </c>
      <c r="K133" s="87">
        <v>6715</v>
      </c>
      <c r="L133" s="88">
        <v>3637</v>
      </c>
      <c r="M133" s="50" t="s">
        <v>34</v>
      </c>
      <c r="N133" s="69">
        <v>8.74</v>
      </c>
      <c r="O133" s="89">
        <f t="shared" si="3"/>
        <v>295.90617848970248</v>
      </c>
      <c r="P133" s="90">
        <v>9.91</v>
      </c>
      <c r="Q133" s="91" t="s">
        <v>60</v>
      </c>
      <c r="R133" s="91" t="s">
        <v>44</v>
      </c>
      <c r="S133" s="91" t="s">
        <v>37</v>
      </c>
      <c r="T133" s="92"/>
      <c r="U133" s="81"/>
      <c r="V133" s="57" t="str">
        <f t="shared" si="4"/>
        <v/>
      </c>
      <c r="X133" s="59">
        <f t="shared" si="5"/>
        <v>88</v>
      </c>
    </row>
    <row r="134" spans="1:24" ht="24" customHeight="1" x14ac:dyDescent="0.2">
      <c r="A134" s="63"/>
      <c r="B134" s="78"/>
      <c r="C134" s="86"/>
      <c r="D134" s="76" t="s">
        <v>109</v>
      </c>
      <c r="E134" s="67" t="s">
        <v>58</v>
      </c>
      <c r="F134" s="67">
        <v>4.0090000000000003</v>
      </c>
      <c r="G134" s="67">
        <v>440</v>
      </c>
      <c r="H134" s="67">
        <v>110</v>
      </c>
      <c r="I134" s="67" t="s">
        <v>59</v>
      </c>
      <c r="J134" s="87">
        <v>2750</v>
      </c>
      <c r="K134" s="87">
        <v>5914</v>
      </c>
      <c r="L134" s="88">
        <v>2999</v>
      </c>
      <c r="M134" s="50" t="s">
        <v>34</v>
      </c>
      <c r="N134" s="69">
        <v>9.82</v>
      </c>
      <c r="O134" s="89">
        <f t="shared" si="3"/>
        <v>263.36252545824846</v>
      </c>
      <c r="P134" s="90">
        <v>10.59</v>
      </c>
      <c r="Q134" s="91" t="s">
        <v>60</v>
      </c>
      <c r="R134" s="91" t="s">
        <v>44</v>
      </c>
      <c r="S134" s="91" t="s">
        <v>37</v>
      </c>
      <c r="T134" s="92"/>
      <c r="U134" s="81"/>
      <c r="V134" s="57" t="str">
        <f t="shared" si="4"/>
        <v/>
      </c>
      <c r="X134" s="59">
        <f t="shared" si="5"/>
        <v>92</v>
      </c>
    </row>
    <row r="135" spans="1:24" ht="24" customHeight="1" x14ac:dyDescent="0.2">
      <c r="A135" s="63"/>
      <c r="B135" s="78"/>
      <c r="C135" s="86"/>
      <c r="D135" s="76" t="s">
        <v>109</v>
      </c>
      <c r="E135" s="67" t="s">
        <v>58</v>
      </c>
      <c r="F135" s="67">
        <v>4.0090000000000003</v>
      </c>
      <c r="G135" s="67">
        <v>440</v>
      </c>
      <c r="H135" s="67">
        <v>110</v>
      </c>
      <c r="I135" s="67" t="s">
        <v>61</v>
      </c>
      <c r="J135" s="87">
        <v>2750</v>
      </c>
      <c r="K135" s="87">
        <v>5914</v>
      </c>
      <c r="L135" s="88">
        <v>2999</v>
      </c>
      <c r="M135" s="50" t="s">
        <v>34</v>
      </c>
      <c r="N135" s="69">
        <v>9.6199999999999992</v>
      </c>
      <c r="O135" s="89">
        <f t="shared" si="3"/>
        <v>268.83783783783787</v>
      </c>
      <c r="P135" s="90">
        <v>10.59</v>
      </c>
      <c r="Q135" s="91" t="s">
        <v>60</v>
      </c>
      <c r="R135" s="91" t="s">
        <v>44</v>
      </c>
      <c r="S135" s="91" t="s">
        <v>37</v>
      </c>
      <c r="T135" s="92"/>
      <c r="U135" s="81"/>
      <c r="V135" s="57" t="str">
        <f t="shared" si="4"/>
        <v/>
      </c>
      <c r="X135" s="59">
        <f t="shared" si="5"/>
        <v>90</v>
      </c>
    </row>
    <row r="136" spans="1:24" ht="24" customHeight="1" x14ac:dyDescent="0.2">
      <c r="A136" s="63"/>
      <c r="B136" s="78"/>
      <c r="C136" s="86"/>
      <c r="D136" s="76" t="s">
        <v>109</v>
      </c>
      <c r="E136" s="67" t="s">
        <v>58</v>
      </c>
      <c r="F136" s="67">
        <v>4.0090000000000003</v>
      </c>
      <c r="G136" s="67">
        <v>470</v>
      </c>
      <c r="H136" s="67">
        <v>132</v>
      </c>
      <c r="I136" s="67" t="s">
        <v>59</v>
      </c>
      <c r="J136" s="87">
        <v>2750</v>
      </c>
      <c r="K136" s="87">
        <v>5914</v>
      </c>
      <c r="L136" s="88">
        <v>2999</v>
      </c>
      <c r="M136" s="50" t="s">
        <v>34</v>
      </c>
      <c r="N136" s="69">
        <v>9.59</v>
      </c>
      <c r="O136" s="89">
        <f t="shared" si="3"/>
        <v>269.67883211678833</v>
      </c>
      <c r="P136" s="90">
        <v>10.59</v>
      </c>
      <c r="Q136" s="91" t="s">
        <v>60</v>
      </c>
      <c r="R136" s="91" t="s">
        <v>44</v>
      </c>
      <c r="S136" s="91" t="s">
        <v>37</v>
      </c>
      <c r="T136" s="92"/>
      <c r="U136" s="81"/>
      <c r="V136" s="57" t="str">
        <f t="shared" si="4"/>
        <v/>
      </c>
      <c r="X136" s="59">
        <f t="shared" si="5"/>
        <v>90</v>
      </c>
    </row>
    <row r="137" spans="1:24" ht="24" customHeight="1" x14ac:dyDescent="0.2">
      <c r="A137" s="63"/>
      <c r="B137" s="78"/>
      <c r="C137" s="86"/>
      <c r="D137" s="76" t="s">
        <v>109</v>
      </c>
      <c r="E137" s="67" t="s">
        <v>58</v>
      </c>
      <c r="F137" s="67">
        <v>4.0090000000000003</v>
      </c>
      <c r="G137" s="67">
        <v>440</v>
      </c>
      <c r="H137" s="67">
        <v>110</v>
      </c>
      <c r="I137" s="67" t="s">
        <v>59</v>
      </c>
      <c r="J137" s="87">
        <v>2913</v>
      </c>
      <c r="K137" s="87">
        <v>6715</v>
      </c>
      <c r="L137" s="88">
        <v>3637</v>
      </c>
      <c r="M137" s="50" t="s">
        <v>34</v>
      </c>
      <c r="N137" s="69">
        <v>8.9</v>
      </c>
      <c r="O137" s="89">
        <f t="shared" ref="O137:O200" si="6">IF(N137&gt;0,1/N137*37.7*68.6,"")</f>
        <v>290.58651685393255</v>
      </c>
      <c r="P137" s="90">
        <v>9.91</v>
      </c>
      <c r="Q137" s="91" t="s">
        <v>60</v>
      </c>
      <c r="R137" s="91" t="s">
        <v>44</v>
      </c>
      <c r="S137" s="91" t="s">
        <v>37</v>
      </c>
      <c r="T137" s="92"/>
      <c r="U137" s="81"/>
      <c r="V137" s="57" t="str">
        <f t="shared" ref="V137:V200" si="7">IF(X137&lt;95,"",X137)</f>
        <v/>
      </c>
      <c r="X137" s="59">
        <f t="shared" ref="X137:X200" si="8">IFERROR(ROUNDDOWN(N137/P137*100,0),"")</f>
        <v>89</v>
      </c>
    </row>
    <row r="138" spans="1:24" ht="24" customHeight="1" x14ac:dyDescent="0.2">
      <c r="A138" s="63"/>
      <c r="B138" s="78"/>
      <c r="C138" s="86"/>
      <c r="D138" s="76" t="s">
        <v>109</v>
      </c>
      <c r="E138" s="67" t="s">
        <v>58</v>
      </c>
      <c r="F138" s="67">
        <v>4.0090000000000003</v>
      </c>
      <c r="G138" s="67">
        <v>440</v>
      </c>
      <c r="H138" s="67">
        <v>110</v>
      </c>
      <c r="I138" s="67" t="s">
        <v>61</v>
      </c>
      <c r="J138" s="87">
        <v>2913</v>
      </c>
      <c r="K138" s="87">
        <v>6715</v>
      </c>
      <c r="L138" s="88">
        <v>3637</v>
      </c>
      <c r="M138" s="50" t="s">
        <v>34</v>
      </c>
      <c r="N138" s="69">
        <v>8.74</v>
      </c>
      <c r="O138" s="89">
        <f t="shared" si="6"/>
        <v>295.90617848970248</v>
      </c>
      <c r="P138" s="90">
        <v>9.91</v>
      </c>
      <c r="Q138" s="91" t="s">
        <v>60</v>
      </c>
      <c r="R138" s="91" t="s">
        <v>44</v>
      </c>
      <c r="S138" s="91" t="s">
        <v>37</v>
      </c>
      <c r="T138" s="92"/>
      <c r="U138" s="81"/>
      <c r="V138" s="57" t="str">
        <f t="shared" si="7"/>
        <v/>
      </c>
      <c r="X138" s="59">
        <f t="shared" si="8"/>
        <v>88</v>
      </c>
    </row>
    <row r="139" spans="1:24" ht="24" customHeight="1" x14ac:dyDescent="0.2">
      <c r="A139" s="63"/>
      <c r="B139" s="78"/>
      <c r="C139" s="86"/>
      <c r="D139" s="76" t="s">
        <v>110</v>
      </c>
      <c r="E139" s="67" t="s">
        <v>58</v>
      </c>
      <c r="F139" s="67">
        <v>4.0090000000000003</v>
      </c>
      <c r="G139" s="67">
        <v>440</v>
      </c>
      <c r="H139" s="67">
        <v>110</v>
      </c>
      <c r="I139" s="67" t="s">
        <v>59</v>
      </c>
      <c r="J139" s="87">
        <v>2750</v>
      </c>
      <c r="K139" s="87">
        <v>5914</v>
      </c>
      <c r="L139" s="88">
        <v>2999</v>
      </c>
      <c r="M139" s="50" t="s">
        <v>34</v>
      </c>
      <c r="N139" s="69">
        <v>9.49</v>
      </c>
      <c r="O139" s="89">
        <f t="shared" si="6"/>
        <v>272.52054794520546</v>
      </c>
      <c r="P139" s="90">
        <v>10.59</v>
      </c>
      <c r="Q139" s="91" t="s">
        <v>79</v>
      </c>
      <c r="R139" s="91" t="s">
        <v>44</v>
      </c>
      <c r="S139" s="91" t="s">
        <v>37</v>
      </c>
      <c r="T139" s="92"/>
      <c r="U139" s="81"/>
      <c r="V139" s="57" t="str">
        <f t="shared" si="7"/>
        <v/>
      </c>
      <c r="X139" s="59">
        <f t="shared" si="8"/>
        <v>89</v>
      </c>
    </row>
    <row r="140" spans="1:24" ht="24" customHeight="1" x14ac:dyDescent="0.2">
      <c r="A140" s="63"/>
      <c r="B140" s="78"/>
      <c r="C140" s="86"/>
      <c r="D140" s="76" t="s">
        <v>110</v>
      </c>
      <c r="E140" s="67" t="s">
        <v>58</v>
      </c>
      <c r="F140" s="67">
        <v>4.0090000000000003</v>
      </c>
      <c r="G140" s="67">
        <v>440</v>
      </c>
      <c r="H140" s="67">
        <v>110</v>
      </c>
      <c r="I140" s="67" t="s">
        <v>61</v>
      </c>
      <c r="J140" s="87">
        <v>2750</v>
      </c>
      <c r="K140" s="87">
        <v>5914</v>
      </c>
      <c r="L140" s="88">
        <v>2999</v>
      </c>
      <c r="M140" s="50" t="s">
        <v>34</v>
      </c>
      <c r="N140" s="69">
        <v>8.83</v>
      </c>
      <c r="O140" s="89">
        <f t="shared" si="6"/>
        <v>292.89014722536803</v>
      </c>
      <c r="P140" s="90">
        <v>10.59</v>
      </c>
      <c r="Q140" s="91" t="s">
        <v>79</v>
      </c>
      <c r="R140" s="91" t="s">
        <v>44</v>
      </c>
      <c r="S140" s="91" t="s">
        <v>37</v>
      </c>
      <c r="T140" s="92"/>
      <c r="U140" s="81"/>
      <c r="V140" s="57" t="str">
        <f t="shared" si="7"/>
        <v/>
      </c>
      <c r="X140" s="59">
        <f t="shared" si="8"/>
        <v>83</v>
      </c>
    </row>
    <row r="141" spans="1:24" ht="24" customHeight="1" x14ac:dyDescent="0.2">
      <c r="A141" s="63"/>
      <c r="B141" s="78"/>
      <c r="C141" s="86"/>
      <c r="D141" s="76" t="s">
        <v>111</v>
      </c>
      <c r="E141" s="67" t="s">
        <v>58</v>
      </c>
      <c r="F141" s="67">
        <v>4.0090000000000003</v>
      </c>
      <c r="G141" s="67">
        <v>440</v>
      </c>
      <c r="H141" s="67">
        <v>110</v>
      </c>
      <c r="I141" s="67" t="s">
        <v>59</v>
      </c>
      <c r="J141" s="87">
        <v>2750</v>
      </c>
      <c r="K141" s="87">
        <v>5914</v>
      </c>
      <c r="L141" s="88">
        <v>2999</v>
      </c>
      <c r="M141" s="50" t="s">
        <v>34</v>
      </c>
      <c r="N141" s="69">
        <v>9.49</v>
      </c>
      <c r="O141" s="89">
        <f t="shared" si="6"/>
        <v>272.52054794520546</v>
      </c>
      <c r="P141" s="90">
        <v>10.59</v>
      </c>
      <c r="Q141" s="91" t="s">
        <v>79</v>
      </c>
      <c r="R141" s="91" t="s">
        <v>44</v>
      </c>
      <c r="S141" s="91" t="s">
        <v>37</v>
      </c>
      <c r="T141" s="92"/>
      <c r="U141" s="81"/>
      <c r="V141" s="57" t="str">
        <f t="shared" si="7"/>
        <v/>
      </c>
      <c r="X141" s="59">
        <f t="shared" si="8"/>
        <v>89</v>
      </c>
    </row>
    <row r="142" spans="1:24" ht="24" customHeight="1" x14ac:dyDescent="0.2">
      <c r="A142" s="63"/>
      <c r="B142" s="78"/>
      <c r="C142" s="86"/>
      <c r="D142" s="76" t="s">
        <v>111</v>
      </c>
      <c r="E142" s="67" t="s">
        <v>58</v>
      </c>
      <c r="F142" s="67">
        <v>4.0090000000000003</v>
      </c>
      <c r="G142" s="67">
        <v>440</v>
      </c>
      <c r="H142" s="67">
        <v>110</v>
      </c>
      <c r="I142" s="67" t="s">
        <v>61</v>
      </c>
      <c r="J142" s="87">
        <v>2750</v>
      </c>
      <c r="K142" s="87">
        <v>5914</v>
      </c>
      <c r="L142" s="88">
        <v>2999</v>
      </c>
      <c r="M142" s="50" t="s">
        <v>34</v>
      </c>
      <c r="N142" s="69">
        <v>8.83</v>
      </c>
      <c r="O142" s="89">
        <f t="shared" si="6"/>
        <v>292.89014722536803</v>
      </c>
      <c r="P142" s="90">
        <v>10.59</v>
      </c>
      <c r="Q142" s="91" t="s">
        <v>79</v>
      </c>
      <c r="R142" s="91" t="s">
        <v>44</v>
      </c>
      <c r="S142" s="91" t="s">
        <v>37</v>
      </c>
      <c r="T142" s="92"/>
      <c r="U142" s="81"/>
      <c r="V142" s="57" t="str">
        <f t="shared" si="7"/>
        <v/>
      </c>
      <c r="X142" s="59">
        <f t="shared" si="8"/>
        <v>83</v>
      </c>
    </row>
    <row r="143" spans="1:24" ht="24" customHeight="1" x14ac:dyDescent="0.2">
      <c r="A143" s="63"/>
      <c r="B143" s="78"/>
      <c r="C143" s="86"/>
      <c r="D143" s="76" t="s">
        <v>112</v>
      </c>
      <c r="E143" s="67" t="s">
        <v>58</v>
      </c>
      <c r="F143" s="67">
        <v>4.0090000000000003</v>
      </c>
      <c r="G143" s="67">
        <v>440</v>
      </c>
      <c r="H143" s="67">
        <v>110</v>
      </c>
      <c r="I143" s="67" t="s">
        <v>59</v>
      </c>
      <c r="J143" s="87">
        <v>2750</v>
      </c>
      <c r="K143" s="87">
        <v>5914</v>
      </c>
      <c r="L143" s="88">
        <v>2999</v>
      </c>
      <c r="M143" s="50" t="s">
        <v>34</v>
      </c>
      <c r="N143" s="69">
        <v>9.49</v>
      </c>
      <c r="O143" s="89">
        <f t="shared" si="6"/>
        <v>272.52054794520546</v>
      </c>
      <c r="P143" s="90">
        <v>10.59</v>
      </c>
      <c r="Q143" s="91" t="s">
        <v>79</v>
      </c>
      <c r="R143" s="91" t="s">
        <v>44</v>
      </c>
      <c r="S143" s="91" t="s">
        <v>37</v>
      </c>
      <c r="T143" s="92"/>
      <c r="U143" s="81"/>
      <c r="V143" s="57" t="str">
        <f t="shared" si="7"/>
        <v/>
      </c>
      <c r="X143" s="59">
        <f t="shared" si="8"/>
        <v>89</v>
      </c>
    </row>
    <row r="144" spans="1:24" ht="24" customHeight="1" x14ac:dyDescent="0.2">
      <c r="A144" s="63"/>
      <c r="B144" s="78"/>
      <c r="C144" s="86"/>
      <c r="D144" s="76" t="s">
        <v>113</v>
      </c>
      <c r="E144" s="67" t="s">
        <v>58</v>
      </c>
      <c r="F144" s="67">
        <v>4.0090000000000003</v>
      </c>
      <c r="G144" s="67">
        <v>440</v>
      </c>
      <c r="H144" s="67">
        <v>110</v>
      </c>
      <c r="I144" s="67" t="s">
        <v>59</v>
      </c>
      <c r="J144" s="87">
        <v>2750</v>
      </c>
      <c r="K144" s="87">
        <v>5914</v>
      </c>
      <c r="L144" s="88">
        <v>2999</v>
      </c>
      <c r="M144" s="50" t="s">
        <v>34</v>
      </c>
      <c r="N144" s="69">
        <v>9.49</v>
      </c>
      <c r="O144" s="89">
        <f t="shared" si="6"/>
        <v>272.52054794520546</v>
      </c>
      <c r="P144" s="90">
        <v>10.59</v>
      </c>
      <c r="Q144" s="91" t="s">
        <v>79</v>
      </c>
      <c r="R144" s="91" t="s">
        <v>44</v>
      </c>
      <c r="S144" s="91" t="s">
        <v>37</v>
      </c>
      <c r="T144" s="92"/>
      <c r="U144" s="81"/>
      <c r="V144" s="57" t="str">
        <f t="shared" si="7"/>
        <v/>
      </c>
      <c r="X144" s="59">
        <f t="shared" si="8"/>
        <v>89</v>
      </c>
    </row>
    <row r="145" spans="1:24" ht="24" customHeight="1" x14ac:dyDescent="0.2">
      <c r="A145" s="63"/>
      <c r="B145" s="78"/>
      <c r="C145" s="86"/>
      <c r="D145" s="76" t="s">
        <v>113</v>
      </c>
      <c r="E145" s="67" t="s">
        <v>58</v>
      </c>
      <c r="F145" s="67">
        <v>4.0090000000000003</v>
      </c>
      <c r="G145" s="67">
        <v>470</v>
      </c>
      <c r="H145" s="67">
        <v>132</v>
      </c>
      <c r="I145" s="67" t="s">
        <v>59</v>
      </c>
      <c r="J145" s="87">
        <v>2913</v>
      </c>
      <c r="K145" s="87">
        <v>6715</v>
      </c>
      <c r="L145" s="88">
        <v>3637</v>
      </c>
      <c r="M145" s="50" t="s">
        <v>34</v>
      </c>
      <c r="N145" s="69">
        <v>8.68</v>
      </c>
      <c r="O145" s="89">
        <f t="shared" si="6"/>
        <v>297.95161290322579</v>
      </c>
      <c r="P145" s="90">
        <v>9.91</v>
      </c>
      <c r="Q145" s="91" t="s">
        <v>60</v>
      </c>
      <c r="R145" s="91" t="s">
        <v>44</v>
      </c>
      <c r="S145" s="91" t="s">
        <v>37</v>
      </c>
      <c r="T145" s="92"/>
      <c r="U145" s="81"/>
      <c r="V145" s="57" t="str">
        <f t="shared" si="7"/>
        <v/>
      </c>
      <c r="X145" s="59">
        <f t="shared" si="8"/>
        <v>87</v>
      </c>
    </row>
    <row r="146" spans="1:24" ht="24" customHeight="1" x14ac:dyDescent="0.2">
      <c r="A146" s="63"/>
      <c r="B146" s="78"/>
      <c r="C146" s="86"/>
      <c r="D146" s="76" t="s">
        <v>114</v>
      </c>
      <c r="E146" s="67" t="s">
        <v>58</v>
      </c>
      <c r="F146" s="67">
        <v>4.0090000000000003</v>
      </c>
      <c r="G146" s="67">
        <v>440</v>
      </c>
      <c r="H146" s="67">
        <v>110</v>
      </c>
      <c r="I146" s="67" t="s">
        <v>59</v>
      </c>
      <c r="J146" s="87">
        <v>2750</v>
      </c>
      <c r="K146" s="87">
        <v>5914</v>
      </c>
      <c r="L146" s="88">
        <v>2999</v>
      </c>
      <c r="M146" s="50" t="s">
        <v>34</v>
      </c>
      <c r="N146" s="69">
        <v>9.49</v>
      </c>
      <c r="O146" s="89">
        <f t="shared" si="6"/>
        <v>272.52054794520546</v>
      </c>
      <c r="P146" s="90">
        <v>10.59</v>
      </c>
      <c r="Q146" s="91" t="s">
        <v>79</v>
      </c>
      <c r="R146" s="91" t="s">
        <v>44</v>
      </c>
      <c r="S146" s="91" t="s">
        <v>37</v>
      </c>
      <c r="T146" s="92"/>
      <c r="U146" s="81"/>
      <c r="V146" s="57" t="str">
        <f t="shared" si="7"/>
        <v/>
      </c>
      <c r="X146" s="59">
        <f t="shared" si="8"/>
        <v>89</v>
      </c>
    </row>
    <row r="147" spans="1:24" ht="24" customHeight="1" x14ac:dyDescent="0.2">
      <c r="A147" s="63"/>
      <c r="B147" s="78"/>
      <c r="C147" s="86"/>
      <c r="D147" s="76" t="s">
        <v>114</v>
      </c>
      <c r="E147" s="67" t="s">
        <v>58</v>
      </c>
      <c r="F147" s="67">
        <v>4.0090000000000003</v>
      </c>
      <c r="G147" s="67">
        <v>470</v>
      </c>
      <c r="H147" s="67">
        <v>132</v>
      </c>
      <c r="I147" s="67" t="s">
        <v>59</v>
      </c>
      <c r="J147" s="87">
        <v>2913</v>
      </c>
      <c r="K147" s="87">
        <v>6715</v>
      </c>
      <c r="L147" s="88">
        <v>3637</v>
      </c>
      <c r="M147" s="50" t="s">
        <v>34</v>
      </c>
      <c r="N147" s="69">
        <v>8.68</v>
      </c>
      <c r="O147" s="89">
        <f t="shared" si="6"/>
        <v>297.95161290322579</v>
      </c>
      <c r="P147" s="90">
        <v>9.91</v>
      </c>
      <c r="Q147" s="91" t="s">
        <v>60</v>
      </c>
      <c r="R147" s="91" t="s">
        <v>44</v>
      </c>
      <c r="S147" s="91" t="s">
        <v>37</v>
      </c>
      <c r="T147" s="92"/>
      <c r="U147" s="81"/>
      <c r="V147" s="57" t="str">
        <f t="shared" si="7"/>
        <v/>
      </c>
      <c r="X147" s="59">
        <f t="shared" si="8"/>
        <v>87</v>
      </c>
    </row>
    <row r="148" spans="1:24" ht="24" customHeight="1" x14ac:dyDescent="0.2">
      <c r="A148" s="63"/>
      <c r="B148" s="78"/>
      <c r="C148" s="86"/>
      <c r="D148" s="76" t="s">
        <v>115</v>
      </c>
      <c r="E148" s="67" t="s">
        <v>58</v>
      </c>
      <c r="F148" s="67">
        <v>4.0090000000000003</v>
      </c>
      <c r="G148" s="67">
        <v>440</v>
      </c>
      <c r="H148" s="67">
        <v>110</v>
      </c>
      <c r="I148" s="67" t="s">
        <v>59</v>
      </c>
      <c r="J148" s="87">
        <v>2913</v>
      </c>
      <c r="K148" s="87">
        <v>6715</v>
      </c>
      <c r="L148" s="88">
        <v>3637</v>
      </c>
      <c r="M148" s="50" t="s">
        <v>34</v>
      </c>
      <c r="N148" s="69">
        <v>8.9</v>
      </c>
      <c r="O148" s="89">
        <f t="shared" si="6"/>
        <v>290.58651685393255</v>
      </c>
      <c r="P148" s="90">
        <v>9.91</v>
      </c>
      <c r="Q148" s="91" t="s">
        <v>60</v>
      </c>
      <c r="R148" s="91" t="s">
        <v>44</v>
      </c>
      <c r="S148" s="91" t="s">
        <v>37</v>
      </c>
      <c r="T148" s="92"/>
      <c r="U148" s="81"/>
      <c r="V148" s="57" t="str">
        <f t="shared" si="7"/>
        <v/>
      </c>
      <c r="X148" s="59">
        <f t="shared" si="8"/>
        <v>89</v>
      </c>
    </row>
    <row r="149" spans="1:24" ht="24" customHeight="1" x14ac:dyDescent="0.2">
      <c r="A149" s="63"/>
      <c r="B149" s="78"/>
      <c r="C149" s="86"/>
      <c r="D149" s="76" t="s">
        <v>115</v>
      </c>
      <c r="E149" s="67" t="s">
        <v>58</v>
      </c>
      <c r="F149" s="67">
        <v>4.0090000000000003</v>
      </c>
      <c r="G149" s="67">
        <v>440</v>
      </c>
      <c r="H149" s="67">
        <v>110</v>
      </c>
      <c r="I149" s="67" t="s">
        <v>61</v>
      </c>
      <c r="J149" s="87">
        <v>2913</v>
      </c>
      <c r="K149" s="87">
        <v>6715</v>
      </c>
      <c r="L149" s="88">
        <v>3637</v>
      </c>
      <c r="M149" s="50" t="s">
        <v>34</v>
      </c>
      <c r="N149" s="69">
        <v>8.74</v>
      </c>
      <c r="O149" s="89">
        <f t="shared" si="6"/>
        <v>295.90617848970248</v>
      </c>
      <c r="P149" s="90">
        <v>9.91</v>
      </c>
      <c r="Q149" s="91" t="s">
        <v>60</v>
      </c>
      <c r="R149" s="91" t="s">
        <v>44</v>
      </c>
      <c r="S149" s="91" t="s">
        <v>37</v>
      </c>
      <c r="T149" s="92"/>
      <c r="U149" s="81"/>
      <c r="V149" s="57" t="str">
        <f t="shared" si="7"/>
        <v/>
      </c>
      <c r="X149" s="59">
        <f t="shared" si="8"/>
        <v>88</v>
      </c>
    </row>
    <row r="150" spans="1:24" ht="24" customHeight="1" x14ac:dyDescent="0.2">
      <c r="A150" s="63"/>
      <c r="B150" s="78"/>
      <c r="C150" s="86"/>
      <c r="D150" s="76" t="s">
        <v>116</v>
      </c>
      <c r="E150" s="67" t="s">
        <v>58</v>
      </c>
      <c r="F150" s="67">
        <v>4.0090000000000003</v>
      </c>
      <c r="G150" s="67">
        <v>440</v>
      </c>
      <c r="H150" s="67">
        <v>110</v>
      </c>
      <c r="I150" s="67" t="s">
        <v>59</v>
      </c>
      <c r="J150" s="87">
        <v>2913</v>
      </c>
      <c r="K150" s="87">
        <v>6715</v>
      </c>
      <c r="L150" s="88">
        <v>3637</v>
      </c>
      <c r="M150" s="50" t="s">
        <v>34</v>
      </c>
      <c r="N150" s="69">
        <v>8.9</v>
      </c>
      <c r="O150" s="89">
        <f t="shared" si="6"/>
        <v>290.58651685393255</v>
      </c>
      <c r="P150" s="90">
        <v>9.91</v>
      </c>
      <c r="Q150" s="91" t="s">
        <v>60</v>
      </c>
      <c r="R150" s="91" t="s">
        <v>44</v>
      </c>
      <c r="S150" s="91" t="s">
        <v>37</v>
      </c>
      <c r="T150" s="92"/>
      <c r="U150" s="81"/>
      <c r="V150" s="57" t="str">
        <f t="shared" si="7"/>
        <v/>
      </c>
      <c r="X150" s="59">
        <f t="shared" si="8"/>
        <v>89</v>
      </c>
    </row>
    <row r="151" spans="1:24" ht="24" customHeight="1" x14ac:dyDescent="0.2">
      <c r="A151" s="63"/>
      <c r="B151" s="78"/>
      <c r="C151" s="86"/>
      <c r="D151" s="76" t="s">
        <v>116</v>
      </c>
      <c r="E151" s="67" t="s">
        <v>58</v>
      </c>
      <c r="F151" s="67">
        <v>4.0090000000000003</v>
      </c>
      <c r="G151" s="67">
        <v>440</v>
      </c>
      <c r="H151" s="67">
        <v>110</v>
      </c>
      <c r="I151" s="67" t="s">
        <v>61</v>
      </c>
      <c r="J151" s="87">
        <v>2913</v>
      </c>
      <c r="K151" s="87">
        <v>6715</v>
      </c>
      <c r="L151" s="88">
        <v>3637</v>
      </c>
      <c r="M151" s="50" t="s">
        <v>34</v>
      </c>
      <c r="N151" s="69">
        <v>8.74</v>
      </c>
      <c r="O151" s="89">
        <f t="shared" si="6"/>
        <v>295.90617848970248</v>
      </c>
      <c r="P151" s="90">
        <v>9.91</v>
      </c>
      <c r="Q151" s="91" t="s">
        <v>60</v>
      </c>
      <c r="R151" s="91" t="s">
        <v>44</v>
      </c>
      <c r="S151" s="91" t="s">
        <v>37</v>
      </c>
      <c r="T151" s="92"/>
      <c r="U151" s="81"/>
      <c r="V151" s="57" t="str">
        <f t="shared" si="7"/>
        <v/>
      </c>
      <c r="X151" s="59">
        <f t="shared" si="8"/>
        <v>88</v>
      </c>
    </row>
    <row r="152" spans="1:24" ht="24" customHeight="1" x14ac:dyDescent="0.2">
      <c r="A152" s="63"/>
      <c r="B152" s="78"/>
      <c r="C152" s="86"/>
      <c r="D152" s="76" t="s">
        <v>117</v>
      </c>
      <c r="E152" s="67" t="s">
        <v>58</v>
      </c>
      <c r="F152" s="67">
        <v>4.0090000000000003</v>
      </c>
      <c r="G152" s="67">
        <v>440</v>
      </c>
      <c r="H152" s="67">
        <v>110</v>
      </c>
      <c r="I152" s="67" t="s">
        <v>59</v>
      </c>
      <c r="J152" s="87">
        <v>2913</v>
      </c>
      <c r="K152" s="87">
        <v>6715</v>
      </c>
      <c r="L152" s="88">
        <v>3637</v>
      </c>
      <c r="M152" s="50" t="s">
        <v>34</v>
      </c>
      <c r="N152" s="69">
        <v>8.9</v>
      </c>
      <c r="O152" s="89">
        <f t="shared" si="6"/>
        <v>290.58651685393255</v>
      </c>
      <c r="P152" s="90">
        <v>9.91</v>
      </c>
      <c r="Q152" s="91" t="s">
        <v>60</v>
      </c>
      <c r="R152" s="91" t="s">
        <v>44</v>
      </c>
      <c r="S152" s="91" t="s">
        <v>37</v>
      </c>
      <c r="T152" s="92"/>
      <c r="U152" s="81"/>
      <c r="V152" s="57" t="str">
        <f t="shared" si="7"/>
        <v/>
      </c>
      <c r="X152" s="59">
        <f t="shared" si="8"/>
        <v>89</v>
      </c>
    </row>
    <row r="153" spans="1:24" ht="24" customHeight="1" x14ac:dyDescent="0.2">
      <c r="A153" s="63"/>
      <c r="B153" s="78"/>
      <c r="C153" s="86"/>
      <c r="D153" s="76" t="s">
        <v>118</v>
      </c>
      <c r="E153" s="67" t="s">
        <v>58</v>
      </c>
      <c r="F153" s="67">
        <v>4.0090000000000003</v>
      </c>
      <c r="G153" s="67">
        <v>440</v>
      </c>
      <c r="H153" s="67">
        <v>110</v>
      </c>
      <c r="I153" s="67" t="s">
        <v>59</v>
      </c>
      <c r="J153" s="87">
        <v>2913</v>
      </c>
      <c r="K153" s="87">
        <v>6715</v>
      </c>
      <c r="L153" s="88">
        <v>3637</v>
      </c>
      <c r="M153" s="50" t="s">
        <v>34</v>
      </c>
      <c r="N153" s="69">
        <v>8.9</v>
      </c>
      <c r="O153" s="89">
        <f t="shared" si="6"/>
        <v>290.58651685393255</v>
      </c>
      <c r="P153" s="90">
        <v>9.91</v>
      </c>
      <c r="Q153" s="91" t="s">
        <v>60</v>
      </c>
      <c r="R153" s="91" t="s">
        <v>44</v>
      </c>
      <c r="S153" s="91" t="s">
        <v>37</v>
      </c>
      <c r="T153" s="92"/>
      <c r="U153" s="81"/>
      <c r="V153" s="57" t="str">
        <f t="shared" si="7"/>
        <v/>
      </c>
      <c r="X153" s="59">
        <f t="shared" si="8"/>
        <v>89</v>
      </c>
    </row>
    <row r="154" spans="1:24" ht="24" customHeight="1" x14ac:dyDescent="0.2">
      <c r="A154" s="63"/>
      <c r="B154" s="78"/>
      <c r="C154" s="86"/>
      <c r="D154" s="76" t="s">
        <v>118</v>
      </c>
      <c r="E154" s="67" t="s">
        <v>58</v>
      </c>
      <c r="F154" s="67">
        <v>4.0090000000000003</v>
      </c>
      <c r="G154" s="67">
        <v>440</v>
      </c>
      <c r="H154" s="67">
        <v>110</v>
      </c>
      <c r="I154" s="67" t="s">
        <v>61</v>
      </c>
      <c r="J154" s="87">
        <v>2913</v>
      </c>
      <c r="K154" s="87">
        <v>6715</v>
      </c>
      <c r="L154" s="88">
        <v>3637</v>
      </c>
      <c r="M154" s="50" t="s">
        <v>34</v>
      </c>
      <c r="N154" s="69">
        <v>8.74</v>
      </c>
      <c r="O154" s="89">
        <f t="shared" si="6"/>
        <v>295.90617848970248</v>
      </c>
      <c r="P154" s="90">
        <v>9.91</v>
      </c>
      <c r="Q154" s="91" t="s">
        <v>60</v>
      </c>
      <c r="R154" s="91" t="s">
        <v>44</v>
      </c>
      <c r="S154" s="91" t="s">
        <v>37</v>
      </c>
      <c r="T154" s="92"/>
      <c r="U154" s="81"/>
      <c r="V154" s="57" t="str">
        <f t="shared" si="7"/>
        <v/>
      </c>
      <c r="X154" s="59">
        <f t="shared" si="8"/>
        <v>88</v>
      </c>
    </row>
    <row r="155" spans="1:24" ht="24" customHeight="1" x14ac:dyDescent="0.2">
      <c r="A155" s="63"/>
      <c r="B155" s="78"/>
      <c r="C155" s="86"/>
      <c r="D155" s="76" t="s">
        <v>119</v>
      </c>
      <c r="E155" s="67" t="s">
        <v>58</v>
      </c>
      <c r="F155" s="67">
        <v>4.0090000000000003</v>
      </c>
      <c r="G155" s="67">
        <v>440</v>
      </c>
      <c r="H155" s="67">
        <v>110</v>
      </c>
      <c r="I155" s="67" t="s">
        <v>61</v>
      </c>
      <c r="J155" s="87">
        <v>2913</v>
      </c>
      <c r="K155" s="87">
        <v>6715</v>
      </c>
      <c r="L155" s="88">
        <v>3637</v>
      </c>
      <c r="M155" s="50" t="s">
        <v>34</v>
      </c>
      <c r="N155" s="69">
        <v>8.74</v>
      </c>
      <c r="O155" s="89">
        <f t="shared" si="6"/>
        <v>295.90617848970248</v>
      </c>
      <c r="P155" s="90">
        <v>9.91</v>
      </c>
      <c r="Q155" s="91" t="s">
        <v>60</v>
      </c>
      <c r="R155" s="91" t="s">
        <v>44</v>
      </c>
      <c r="S155" s="91" t="s">
        <v>37</v>
      </c>
      <c r="T155" s="92"/>
      <c r="U155" s="81"/>
      <c r="V155" s="57" t="str">
        <f t="shared" si="7"/>
        <v/>
      </c>
      <c r="X155" s="59">
        <f t="shared" si="8"/>
        <v>88</v>
      </c>
    </row>
    <row r="156" spans="1:24" ht="24" customHeight="1" x14ac:dyDescent="0.2">
      <c r="A156" s="63"/>
      <c r="B156" s="78"/>
      <c r="C156" s="86"/>
      <c r="D156" s="76" t="s">
        <v>120</v>
      </c>
      <c r="E156" s="67" t="s">
        <v>58</v>
      </c>
      <c r="F156" s="67">
        <v>4.0090000000000003</v>
      </c>
      <c r="G156" s="67">
        <v>440</v>
      </c>
      <c r="H156" s="67">
        <v>110</v>
      </c>
      <c r="I156" s="67" t="s">
        <v>61</v>
      </c>
      <c r="J156" s="87">
        <v>2913</v>
      </c>
      <c r="K156" s="87">
        <v>6715</v>
      </c>
      <c r="L156" s="88">
        <v>3637</v>
      </c>
      <c r="M156" s="50" t="s">
        <v>34</v>
      </c>
      <c r="N156" s="69">
        <v>8.74</v>
      </c>
      <c r="O156" s="89">
        <f t="shared" si="6"/>
        <v>295.90617848970248</v>
      </c>
      <c r="P156" s="90">
        <v>9.91</v>
      </c>
      <c r="Q156" s="91" t="s">
        <v>60</v>
      </c>
      <c r="R156" s="91" t="s">
        <v>44</v>
      </c>
      <c r="S156" s="91" t="s">
        <v>37</v>
      </c>
      <c r="T156" s="92"/>
      <c r="U156" s="81"/>
      <c r="V156" s="57" t="str">
        <f t="shared" si="7"/>
        <v/>
      </c>
      <c r="X156" s="59">
        <f t="shared" si="8"/>
        <v>88</v>
      </c>
    </row>
    <row r="157" spans="1:24" ht="24" customHeight="1" x14ac:dyDescent="0.2">
      <c r="A157" s="63"/>
      <c r="B157" s="78"/>
      <c r="C157" s="86"/>
      <c r="D157" s="76" t="s">
        <v>121</v>
      </c>
      <c r="E157" s="67" t="s">
        <v>58</v>
      </c>
      <c r="F157" s="67">
        <v>4.0090000000000003</v>
      </c>
      <c r="G157" s="67">
        <v>470</v>
      </c>
      <c r="H157" s="67">
        <v>132</v>
      </c>
      <c r="I157" s="67" t="s">
        <v>59</v>
      </c>
      <c r="J157" s="87">
        <v>2913</v>
      </c>
      <c r="K157" s="87">
        <v>6715</v>
      </c>
      <c r="L157" s="88">
        <v>3637</v>
      </c>
      <c r="M157" s="50" t="s">
        <v>34</v>
      </c>
      <c r="N157" s="69">
        <v>8.68</v>
      </c>
      <c r="O157" s="89">
        <f t="shared" si="6"/>
        <v>297.95161290322579</v>
      </c>
      <c r="P157" s="90">
        <v>9.91</v>
      </c>
      <c r="Q157" s="91" t="s">
        <v>60</v>
      </c>
      <c r="R157" s="91" t="s">
        <v>44</v>
      </c>
      <c r="S157" s="91" t="s">
        <v>37</v>
      </c>
      <c r="T157" s="92"/>
      <c r="U157" s="81"/>
      <c r="V157" s="57" t="str">
        <f t="shared" si="7"/>
        <v/>
      </c>
      <c r="X157" s="59">
        <f t="shared" si="8"/>
        <v>87</v>
      </c>
    </row>
    <row r="158" spans="1:24" ht="24" customHeight="1" x14ac:dyDescent="0.2">
      <c r="A158" s="63"/>
      <c r="B158" s="78"/>
      <c r="C158" s="86"/>
      <c r="D158" s="76" t="s">
        <v>122</v>
      </c>
      <c r="E158" s="67" t="s">
        <v>58</v>
      </c>
      <c r="F158" s="67">
        <v>4.0090000000000003</v>
      </c>
      <c r="G158" s="67">
        <v>440</v>
      </c>
      <c r="H158" s="67">
        <v>110</v>
      </c>
      <c r="I158" s="67" t="s">
        <v>59</v>
      </c>
      <c r="J158" s="87">
        <v>3473</v>
      </c>
      <c r="K158" s="87">
        <v>7822</v>
      </c>
      <c r="L158" s="88">
        <v>4239</v>
      </c>
      <c r="M158" s="50" t="s">
        <v>34</v>
      </c>
      <c r="N158" s="69">
        <v>7.66</v>
      </c>
      <c r="O158" s="89">
        <f t="shared" si="6"/>
        <v>337.62663185378585</v>
      </c>
      <c r="P158" s="90">
        <v>8.39</v>
      </c>
      <c r="Q158" s="91" t="s">
        <v>60</v>
      </c>
      <c r="R158" s="91" t="s">
        <v>44</v>
      </c>
      <c r="S158" s="91" t="s">
        <v>37</v>
      </c>
      <c r="T158" s="92"/>
      <c r="U158" s="81"/>
      <c r="V158" s="57" t="str">
        <f t="shared" si="7"/>
        <v/>
      </c>
      <c r="X158" s="59">
        <f t="shared" si="8"/>
        <v>91</v>
      </c>
    </row>
    <row r="159" spans="1:24" ht="24" customHeight="1" x14ac:dyDescent="0.2">
      <c r="A159" s="63"/>
      <c r="B159" s="78"/>
      <c r="C159" s="86"/>
      <c r="D159" s="76" t="s">
        <v>122</v>
      </c>
      <c r="E159" s="67" t="s">
        <v>58</v>
      </c>
      <c r="F159" s="67">
        <v>4.0090000000000003</v>
      </c>
      <c r="G159" s="67">
        <v>440</v>
      </c>
      <c r="H159" s="67">
        <v>110</v>
      </c>
      <c r="I159" s="67" t="s">
        <v>61</v>
      </c>
      <c r="J159" s="87">
        <v>3473</v>
      </c>
      <c r="K159" s="87">
        <v>7822</v>
      </c>
      <c r="L159" s="88">
        <v>4239</v>
      </c>
      <c r="M159" s="50" t="s">
        <v>34</v>
      </c>
      <c r="N159" s="69">
        <v>7.65</v>
      </c>
      <c r="O159" s="89">
        <f t="shared" si="6"/>
        <v>338.06797385620916</v>
      </c>
      <c r="P159" s="90">
        <v>8.39</v>
      </c>
      <c r="Q159" s="91" t="s">
        <v>60</v>
      </c>
      <c r="R159" s="91" t="s">
        <v>44</v>
      </c>
      <c r="S159" s="91" t="s">
        <v>37</v>
      </c>
      <c r="T159" s="92"/>
      <c r="U159" s="81"/>
      <c r="V159" s="57" t="str">
        <f t="shared" si="7"/>
        <v/>
      </c>
      <c r="X159" s="59">
        <f t="shared" si="8"/>
        <v>91</v>
      </c>
    </row>
    <row r="160" spans="1:24" ht="24" customHeight="1" x14ac:dyDescent="0.2">
      <c r="A160" s="63"/>
      <c r="B160" s="78"/>
      <c r="C160" s="86"/>
      <c r="D160" s="76" t="s">
        <v>123</v>
      </c>
      <c r="E160" s="67" t="s">
        <v>58</v>
      </c>
      <c r="F160" s="67">
        <v>4.0090000000000003</v>
      </c>
      <c r="G160" s="67">
        <v>440</v>
      </c>
      <c r="H160" s="67">
        <v>110</v>
      </c>
      <c r="I160" s="67" t="s">
        <v>59</v>
      </c>
      <c r="J160" s="87">
        <v>3473</v>
      </c>
      <c r="K160" s="87">
        <v>7822</v>
      </c>
      <c r="L160" s="88">
        <v>4239</v>
      </c>
      <c r="M160" s="50" t="s">
        <v>34</v>
      </c>
      <c r="N160" s="69">
        <v>7.66</v>
      </c>
      <c r="O160" s="89">
        <f t="shared" si="6"/>
        <v>337.62663185378585</v>
      </c>
      <c r="P160" s="90">
        <v>8.39</v>
      </c>
      <c r="Q160" s="91" t="s">
        <v>60</v>
      </c>
      <c r="R160" s="91" t="s">
        <v>44</v>
      </c>
      <c r="S160" s="91" t="s">
        <v>37</v>
      </c>
      <c r="T160" s="92"/>
      <c r="U160" s="81"/>
      <c r="V160" s="57" t="str">
        <f t="shared" si="7"/>
        <v/>
      </c>
      <c r="X160" s="59">
        <f t="shared" si="8"/>
        <v>91</v>
      </c>
    </row>
    <row r="161" spans="1:24" ht="24" customHeight="1" x14ac:dyDescent="0.2">
      <c r="A161" s="63"/>
      <c r="B161" s="78"/>
      <c r="C161" s="86"/>
      <c r="D161" s="76" t="s">
        <v>124</v>
      </c>
      <c r="E161" s="67" t="s">
        <v>58</v>
      </c>
      <c r="F161" s="67">
        <v>4.0090000000000003</v>
      </c>
      <c r="G161" s="67">
        <v>440</v>
      </c>
      <c r="H161" s="67">
        <v>110</v>
      </c>
      <c r="I161" s="67" t="s">
        <v>59</v>
      </c>
      <c r="J161" s="87">
        <v>3473</v>
      </c>
      <c r="K161" s="87">
        <v>7822</v>
      </c>
      <c r="L161" s="88">
        <v>4239</v>
      </c>
      <c r="M161" s="50" t="s">
        <v>34</v>
      </c>
      <c r="N161" s="69">
        <v>7.66</v>
      </c>
      <c r="O161" s="89">
        <f t="shared" si="6"/>
        <v>337.62663185378585</v>
      </c>
      <c r="P161" s="90">
        <v>8.39</v>
      </c>
      <c r="Q161" s="91" t="s">
        <v>60</v>
      </c>
      <c r="R161" s="91" t="s">
        <v>44</v>
      </c>
      <c r="S161" s="91" t="s">
        <v>37</v>
      </c>
      <c r="T161" s="92"/>
      <c r="U161" s="81"/>
      <c r="V161" s="57" t="str">
        <f t="shared" si="7"/>
        <v/>
      </c>
      <c r="X161" s="59">
        <f t="shared" si="8"/>
        <v>91</v>
      </c>
    </row>
    <row r="162" spans="1:24" ht="24" customHeight="1" x14ac:dyDescent="0.2">
      <c r="A162" s="63"/>
      <c r="B162" s="78"/>
      <c r="C162" s="86"/>
      <c r="D162" s="76" t="s">
        <v>125</v>
      </c>
      <c r="E162" s="67" t="s">
        <v>58</v>
      </c>
      <c r="F162" s="67">
        <v>4.0090000000000003</v>
      </c>
      <c r="G162" s="67">
        <v>440</v>
      </c>
      <c r="H162" s="67">
        <v>110</v>
      </c>
      <c r="I162" s="67" t="s">
        <v>61</v>
      </c>
      <c r="J162" s="87">
        <v>3473</v>
      </c>
      <c r="K162" s="87">
        <v>7822</v>
      </c>
      <c r="L162" s="88">
        <v>4239</v>
      </c>
      <c r="M162" s="50" t="s">
        <v>34</v>
      </c>
      <c r="N162" s="69">
        <v>7.65</v>
      </c>
      <c r="O162" s="89">
        <f t="shared" si="6"/>
        <v>338.06797385620916</v>
      </c>
      <c r="P162" s="90">
        <v>8.39</v>
      </c>
      <c r="Q162" s="91" t="s">
        <v>60</v>
      </c>
      <c r="R162" s="91" t="s">
        <v>44</v>
      </c>
      <c r="S162" s="91" t="s">
        <v>37</v>
      </c>
      <c r="T162" s="92"/>
      <c r="U162" s="81"/>
      <c r="V162" s="57" t="str">
        <f t="shared" si="7"/>
        <v/>
      </c>
      <c r="X162" s="59">
        <f t="shared" si="8"/>
        <v>91</v>
      </c>
    </row>
    <row r="163" spans="1:24" ht="24" customHeight="1" x14ac:dyDescent="0.2">
      <c r="A163" s="63"/>
      <c r="B163" s="78"/>
      <c r="C163" s="86"/>
      <c r="D163" s="76" t="s">
        <v>125</v>
      </c>
      <c r="E163" s="67" t="s">
        <v>58</v>
      </c>
      <c r="F163" s="67">
        <v>4.0090000000000003</v>
      </c>
      <c r="G163" s="67">
        <v>470</v>
      </c>
      <c r="H163" s="67">
        <v>132</v>
      </c>
      <c r="I163" s="67" t="s">
        <v>59</v>
      </c>
      <c r="J163" s="87">
        <v>3473</v>
      </c>
      <c r="K163" s="87">
        <v>7822</v>
      </c>
      <c r="L163" s="88">
        <v>4239</v>
      </c>
      <c r="M163" s="50" t="s">
        <v>34</v>
      </c>
      <c r="N163" s="69">
        <v>7.58</v>
      </c>
      <c r="O163" s="89">
        <f t="shared" si="6"/>
        <v>341.18997361477574</v>
      </c>
      <c r="P163" s="90">
        <v>8.39</v>
      </c>
      <c r="Q163" s="91" t="s">
        <v>60</v>
      </c>
      <c r="R163" s="91" t="s">
        <v>44</v>
      </c>
      <c r="S163" s="91" t="s">
        <v>37</v>
      </c>
      <c r="T163" s="92"/>
      <c r="U163" s="81"/>
      <c r="V163" s="57" t="str">
        <f t="shared" si="7"/>
        <v/>
      </c>
      <c r="X163" s="59">
        <f t="shared" si="8"/>
        <v>90</v>
      </c>
    </row>
    <row r="164" spans="1:24" ht="24" customHeight="1" x14ac:dyDescent="0.2">
      <c r="A164" s="63"/>
      <c r="B164" s="78"/>
      <c r="C164" s="86"/>
      <c r="D164" s="76" t="s">
        <v>126</v>
      </c>
      <c r="E164" s="67" t="s">
        <v>58</v>
      </c>
      <c r="F164" s="67">
        <v>4.0090000000000003</v>
      </c>
      <c r="G164" s="67">
        <v>470</v>
      </c>
      <c r="H164" s="67">
        <v>132</v>
      </c>
      <c r="I164" s="67" t="s">
        <v>59</v>
      </c>
      <c r="J164" s="87">
        <v>3473</v>
      </c>
      <c r="K164" s="87">
        <v>7822</v>
      </c>
      <c r="L164" s="88">
        <v>4239</v>
      </c>
      <c r="M164" s="50" t="s">
        <v>34</v>
      </c>
      <c r="N164" s="69">
        <v>7.58</v>
      </c>
      <c r="O164" s="89">
        <f t="shared" si="6"/>
        <v>341.18997361477574</v>
      </c>
      <c r="P164" s="90">
        <v>8.39</v>
      </c>
      <c r="Q164" s="91" t="s">
        <v>60</v>
      </c>
      <c r="R164" s="91" t="s">
        <v>44</v>
      </c>
      <c r="S164" s="91" t="s">
        <v>37</v>
      </c>
      <c r="T164" s="92"/>
      <c r="U164" s="81"/>
      <c r="V164" s="57" t="str">
        <f t="shared" si="7"/>
        <v/>
      </c>
      <c r="X164" s="59">
        <f t="shared" si="8"/>
        <v>90</v>
      </c>
    </row>
    <row r="165" spans="1:24" ht="24" customHeight="1" x14ac:dyDescent="0.2">
      <c r="A165" s="63"/>
      <c r="B165" s="78"/>
      <c r="C165" s="86"/>
      <c r="D165" s="76" t="s">
        <v>127</v>
      </c>
      <c r="E165" s="67" t="s">
        <v>58</v>
      </c>
      <c r="F165" s="67">
        <v>4.0090000000000003</v>
      </c>
      <c r="G165" s="67">
        <v>470</v>
      </c>
      <c r="H165" s="67">
        <v>132</v>
      </c>
      <c r="I165" s="67" t="s">
        <v>59</v>
      </c>
      <c r="J165" s="87">
        <v>3473</v>
      </c>
      <c r="K165" s="87">
        <v>7822</v>
      </c>
      <c r="L165" s="88">
        <v>4239</v>
      </c>
      <c r="M165" s="50" t="s">
        <v>34</v>
      </c>
      <c r="N165" s="69">
        <v>7.42</v>
      </c>
      <c r="O165" s="89">
        <f t="shared" si="6"/>
        <v>348.54716981132077</v>
      </c>
      <c r="P165" s="90">
        <v>8.39</v>
      </c>
      <c r="Q165" s="91" t="s">
        <v>79</v>
      </c>
      <c r="R165" s="91" t="s">
        <v>44</v>
      </c>
      <c r="S165" s="91" t="s">
        <v>37</v>
      </c>
      <c r="T165" s="92"/>
      <c r="U165" s="81"/>
      <c r="V165" s="57" t="str">
        <f t="shared" si="7"/>
        <v/>
      </c>
      <c r="X165" s="59">
        <f t="shared" si="8"/>
        <v>88</v>
      </c>
    </row>
    <row r="166" spans="1:24" ht="24" customHeight="1" x14ac:dyDescent="0.2">
      <c r="A166" s="63"/>
      <c r="B166" s="78"/>
      <c r="C166" s="86"/>
      <c r="D166" s="76" t="s">
        <v>128</v>
      </c>
      <c r="E166" s="67" t="s">
        <v>58</v>
      </c>
      <c r="F166" s="67">
        <v>4.0090000000000003</v>
      </c>
      <c r="G166" s="67">
        <v>470</v>
      </c>
      <c r="H166" s="67">
        <v>132</v>
      </c>
      <c r="I166" s="67" t="s">
        <v>59</v>
      </c>
      <c r="J166" s="87">
        <v>3473</v>
      </c>
      <c r="K166" s="87">
        <v>7822</v>
      </c>
      <c r="L166" s="88">
        <v>4239</v>
      </c>
      <c r="M166" s="50" t="s">
        <v>34</v>
      </c>
      <c r="N166" s="69">
        <v>7.42</v>
      </c>
      <c r="O166" s="89">
        <f t="shared" si="6"/>
        <v>348.54716981132077</v>
      </c>
      <c r="P166" s="90">
        <v>8.39</v>
      </c>
      <c r="Q166" s="91" t="s">
        <v>79</v>
      </c>
      <c r="R166" s="91" t="s">
        <v>44</v>
      </c>
      <c r="S166" s="91" t="s">
        <v>37</v>
      </c>
      <c r="T166" s="92"/>
      <c r="U166" s="81"/>
      <c r="V166" s="57" t="str">
        <f t="shared" si="7"/>
        <v/>
      </c>
      <c r="X166" s="59">
        <f t="shared" si="8"/>
        <v>88</v>
      </c>
    </row>
    <row r="167" spans="1:24" ht="24" customHeight="1" x14ac:dyDescent="0.2">
      <c r="A167" s="60"/>
      <c r="B167" s="93"/>
      <c r="C167" s="94"/>
      <c r="D167" s="95" t="s">
        <v>129</v>
      </c>
      <c r="E167" s="46" t="s">
        <v>130</v>
      </c>
      <c r="F167" s="47">
        <v>2.754</v>
      </c>
      <c r="G167" s="46">
        <v>300</v>
      </c>
      <c r="H167" s="46">
        <v>106</v>
      </c>
      <c r="I167" s="46" t="s">
        <v>131</v>
      </c>
      <c r="J167" s="48">
        <v>2097</v>
      </c>
      <c r="K167" s="48">
        <v>3744</v>
      </c>
      <c r="L167" s="49">
        <v>1482</v>
      </c>
      <c r="M167" s="50" t="s">
        <v>34</v>
      </c>
      <c r="N167" s="51">
        <v>11.56</v>
      </c>
      <c r="O167" s="52">
        <f t="shared" si="6"/>
        <v>223.72145328719722</v>
      </c>
      <c r="P167" s="53">
        <v>13.45</v>
      </c>
      <c r="Q167" s="54" t="s">
        <v>132</v>
      </c>
      <c r="R167" s="46" t="s">
        <v>133</v>
      </c>
      <c r="S167" s="46" t="s">
        <v>37</v>
      </c>
      <c r="T167" s="96"/>
      <c r="U167" s="97"/>
      <c r="V167" s="57" t="str">
        <f t="shared" si="7"/>
        <v/>
      </c>
      <c r="W167" s="98"/>
      <c r="X167" s="59">
        <f t="shared" si="8"/>
        <v>85</v>
      </c>
    </row>
    <row r="168" spans="1:24" ht="24" customHeight="1" x14ac:dyDescent="0.2">
      <c r="A168" s="60"/>
      <c r="B168" s="99"/>
      <c r="C168" s="94"/>
      <c r="D168" s="95" t="s">
        <v>134</v>
      </c>
      <c r="E168" s="46" t="s">
        <v>32</v>
      </c>
      <c r="F168" s="47">
        <v>2.754</v>
      </c>
      <c r="G168" s="46">
        <v>300</v>
      </c>
      <c r="H168" s="46">
        <v>106</v>
      </c>
      <c r="I168" s="46" t="s">
        <v>131</v>
      </c>
      <c r="J168" s="48">
        <v>2097</v>
      </c>
      <c r="K168" s="48">
        <v>3744</v>
      </c>
      <c r="L168" s="49">
        <v>1482</v>
      </c>
      <c r="M168" s="50" t="s">
        <v>34</v>
      </c>
      <c r="N168" s="51">
        <v>11.81</v>
      </c>
      <c r="O168" s="52">
        <f t="shared" si="6"/>
        <v>218.98560541913631</v>
      </c>
      <c r="P168" s="53">
        <v>13.45</v>
      </c>
      <c r="Q168" s="54" t="s">
        <v>135</v>
      </c>
      <c r="R168" s="46" t="s">
        <v>136</v>
      </c>
      <c r="S168" s="46" t="s">
        <v>98</v>
      </c>
      <c r="T168" s="96"/>
      <c r="U168" s="97"/>
      <c r="V168" s="57" t="str">
        <f t="shared" si="7"/>
        <v/>
      </c>
      <c r="W168" s="98"/>
      <c r="X168" s="59">
        <f t="shared" si="8"/>
        <v>87</v>
      </c>
    </row>
    <row r="169" spans="1:24" ht="24" customHeight="1" x14ac:dyDescent="0.2">
      <c r="A169" s="60"/>
      <c r="B169" s="99"/>
      <c r="C169" s="94"/>
      <c r="D169" s="95" t="s">
        <v>137</v>
      </c>
      <c r="E169" s="46" t="s">
        <v>32</v>
      </c>
      <c r="F169" s="47">
        <v>2.754</v>
      </c>
      <c r="G169" s="46">
        <v>300</v>
      </c>
      <c r="H169" s="46">
        <v>106</v>
      </c>
      <c r="I169" s="46" t="s">
        <v>138</v>
      </c>
      <c r="J169" s="48">
        <v>2097</v>
      </c>
      <c r="K169" s="48">
        <v>3744</v>
      </c>
      <c r="L169" s="49">
        <v>1482</v>
      </c>
      <c r="M169" s="50" t="s">
        <v>34</v>
      </c>
      <c r="N169" s="51">
        <v>11.31</v>
      </c>
      <c r="O169" s="52">
        <f t="shared" si="6"/>
        <v>228.66666666666663</v>
      </c>
      <c r="P169" s="53">
        <v>13.45</v>
      </c>
      <c r="Q169" s="54" t="s">
        <v>135</v>
      </c>
      <c r="R169" s="46" t="s">
        <v>136</v>
      </c>
      <c r="S169" s="46" t="s">
        <v>98</v>
      </c>
      <c r="T169" s="96"/>
      <c r="U169" s="97"/>
      <c r="V169" s="57" t="str">
        <f t="shared" si="7"/>
        <v/>
      </c>
      <c r="W169" s="98"/>
      <c r="X169" s="59">
        <f t="shared" si="8"/>
        <v>84</v>
      </c>
    </row>
    <row r="170" spans="1:24" ht="24" customHeight="1" x14ac:dyDescent="0.2">
      <c r="A170" s="60"/>
      <c r="B170" s="99"/>
      <c r="C170" s="94"/>
      <c r="D170" s="95" t="s">
        <v>139</v>
      </c>
      <c r="E170" s="46" t="s">
        <v>32</v>
      </c>
      <c r="F170" s="47">
        <v>2.754</v>
      </c>
      <c r="G170" s="46">
        <v>300</v>
      </c>
      <c r="H170" s="46">
        <v>106</v>
      </c>
      <c r="I170" s="46" t="s">
        <v>138</v>
      </c>
      <c r="J170" s="48">
        <v>2097</v>
      </c>
      <c r="K170" s="48">
        <v>3744</v>
      </c>
      <c r="L170" s="49">
        <v>1482</v>
      </c>
      <c r="M170" s="50" t="s">
        <v>34</v>
      </c>
      <c r="N170" s="51">
        <v>10.81</v>
      </c>
      <c r="O170" s="52">
        <f t="shared" si="6"/>
        <v>239.24329324699352</v>
      </c>
      <c r="P170" s="53">
        <v>13.45</v>
      </c>
      <c r="Q170" s="54" t="s">
        <v>135</v>
      </c>
      <c r="R170" s="46" t="s">
        <v>136</v>
      </c>
      <c r="S170" s="46" t="s">
        <v>37</v>
      </c>
      <c r="T170" s="96"/>
      <c r="U170" s="97"/>
      <c r="V170" s="57" t="str">
        <f t="shared" si="7"/>
        <v/>
      </c>
      <c r="W170" s="98"/>
      <c r="X170" s="59">
        <f t="shared" si="8"/>
        <v>80</v>
      </c>
    </row>
    <row r="171" spans="1:24" ht="24" customHeight="1" x14ac:dyDescent="0.2">
      <c r="A171" s="60"/>
      <c r="B171" s="99"/>
      <c r="C171" s="94"/>
      <c r="D171" s="95" t="s">
        <v>139</v>
      </c>
      <c r="E171" s="46" t="s">
        <v>32</v>
      </c>
      <c r="F171" s="47">
        <v>2.754</v>
      </c>
      <c r="G171" s="46">
        <v>300</v>
      </c>
      <c r="H171" s="46">
        <v>106</v>
      </c>
      <c r="I171" s="46" t="s">
        <v>131</v>
      </c>
      <c r="J171" s="48">
        <v>2496</v>
      </c>
      <c r="K171" s="48">
        <v>4661</v>
      </c>
      <c r="L171" s="49">
        <v>2000</v>
      </c>
      <c r="M171" s="50" t="s">
        <v>34</v>
      </c>
      <c r="N171" s="51">
        <v>9.9700000000000006</v>
      </c>
      <c r="O171" s="52">
        <f t="shared" si="6"/>
        <v>259.40020060180535</v>
      </c>
      <c r="P171" s="53">
        <v>11.93</v>
      </c>
      <c r="Q171" s="54" t="s">
        <v>135</v>
      </c>
      <c r="R171" s="46" t="s">
        <v>136</v>
      </c>
      <c r="S171" s="46" t="s">
        <v>37</v>
      </c>
      <c r="T171" s="96"/>
      <c r="U171" s="97"/>
      <c r="V171" s="57" t="str">
        <f t="shared" si="7"/>
        <v/>
      </c>
      <c r="W171" s="98"/>
      <c r="X171" s="59">
        <f t="shared" si="8"/>
        <v>83</v>
      </c>
    </row>
    <row r="172" spans="1:24" ht="24" customHeight="1" x14ac:dyDescent="0.2">
      <c r="A172" s="60"/>
      <c r="B172" s="100"/>
      <c r="C172" s="101"/>
      <c r="D172" s="95" t="s">
        <v>139</v>
      </c>
      <c r="E172" s="46" t="s">
        <v>32</v>
      </c>
      <c r="F172" s="47">
        <v>2.754</v>
      </c>
      <c r="G172" s="46">
        <v>300</v>
      </c>
      <c r="H172" s="46">
        <v>106</v>
      </c>
      <c r="I172" s="46" t="s">
        <v>138</v>
      </c>
      <c r="J172" s="48">
        <v>2496</v>
      </c>
      <c r="K172" s="48">
        <v>4661</v>
      </c>
      <c r="L172" s="49">
        <v>2000</v>
      </c>
      <c r="M172" s="50" t="s">
        <v>34</v>
      </c>
      <c r="N172" s="51">
        <v>10.16</v>
      </c>
      <c r="O172" s="52">
        <f t="shared" si="6"/>
        <v>254.54921259842519</v>
      </c>
      <c r="P172" s="53">
        <v>11.93</v>
      </c>
      <c r="Q172" s="54" t="s">
        <v>135</v>
      </c>
      <c r="R172" s="46" t="s">
        <v>136</v>
      </c>
      <c r="S172" s="46" t="s">
        <v>37</v>
      </c>
      <c r="T172" s="96"/>
      <c r="U172" s="97"/>
      <c r="V172" s="57" t="str">
        <f t="shared" si="7"/>
        <v/>
      </c>
      <c r="W172" s="98"/>
      <c r="X172" s="59">
        <f t="shared" si="8"/>
        <v>85</v>
      </c>
    </row>
    <row r="173" spans="1:24" ht="24" customHeight="1" x14ac:dyDescent="0.2">
      <c r="A173" s="60"/>
      <c r="B173" s="99"/>
      <c r="C173" s="102" t="s">
        <v>140</v>
      </c>
      <c r="D173" s="95" t="s">
        <v>141</v>
      </c>
      <c r="E173" s="46" t="s">
        <v>142</v>
      </c>
      <c r="F173" s="47">
        <v>5.1230000000000002</v>
      </c>
      <c r="G173" s="46">
        <v>794</v>
      </c>
      <c r="H173" s="46">
        <v>177</v>
      </c>
      <c r="I173" s="46" t="s">
        <v>59</v>
      </c>
      <c r="J173" s="48">
        <v>3473</v>
      </c>
      <c r="K173" s="48">
        <v>7822</v>
      </c>
      <c r="L173" s="49">
        <v>4239</v>
      </c>
      <c r="M173" s="50" t="s">
        <v>34</v>
      </c>
      <c r="N173" s="51">
        <v>7.95</v>
      </c>
      <c r="O173" s="52">
        <f t="shared" si="6"/>
        <v>325.31069182389939</v>
      </c>
      <c r="P173" s="53">
        <v>8.39</v>
      </c>
      <c r="Q173" s="54" t="s">
        <v>60</v>
      </c>
      <c r="R173" s="46" t="s">
        <v>143</v>
      </c>
      <c r="S173" s="46" t="s">
        <v>37</v>
      </c>
      <c r="T173" s="96"/>
      <c r="U173" s="97"/>
      <c r="V173" s="57" t="str">
        <f t="shared" si="7"/>
        <v/>
      </c>
      <c r="X173" s="59">
        <f t="shared" si="8"/>
        <v>94</v>
      </c>
    </row>
    <row r="174" spans="1:24" ht="24" customHeight="1" x14ac:dyDescent="0.2">
      <c r="A174" s="60"/>
      <c r="B174" s="99"/>
      <c r="C174" s="94"/>
      <c r="D174" s="95" t="s">
        <v>141</v>
      </c>
      <c r="E174" s="46" t="s">
        <v>142</v>
      </c>
      <c r="F174" s="47">
        <v>5.1230000000000002</v>
      </c>
      <c r="G174" s="46">
        <v>794</v>
      </c>
      <c r="H174" s="46">
        <v>177</v>
      </c>
      <c r="I174" s="46" t="s">
        <v>42</v>
      </c>
      <c r="J174" s="48">
        <v>3473</v>
      </c>
      <c r="K174" s="48">
        <v>7822</v>
      </c>
      <c r="L174" s="49">
        <v>4239</v>
      </c>
      <c r="M174" s="50" t="s">
        <v>34</v>
      </c>
      <c r="N174" s="51">
        <v>7.59</v>
      </c>
      <c r="O174" s="52">
        <f t="shared" si="6"/>
        <v>340.74044795783925</v>
      </c>
      <c r="P174" s="53">
        <v>8.39</v>
      </c>
      <c r="Q174" s="54" t="s">
        <v>60</v>
      </c>
      <c r="R174" s="46" t="s">
        <v>143</v>
      </c>
      <c r="S174" s="46" t="s">
        <v>37</v>
      </c>
      <c r="T174" s="96"/>
      <c r="U174" s="97"/>
      <c r="V174" s="57" t="str">
        <f t="shared" si="7"/>
        <v/>
      </c>
      <c r="X174" s="59">
        <f t="shared" si="8"/>
        <v>90</v>
      </c>
    </row>
    <row r="175" spans="1:24" ht="24" customHeight="1" x14ac:dyDescent="0.2">
      <c r="A175" s="60"/>
      <c r="B175" s="99"/>
      <c r="C175" s="94"/>
      <c r="D175" s="95" t="s">
        <v>144</v>
      </c>
      <c r="E175" s="46" t="s">
        <v>142</v>
      </c>
      <c r="F175" s="47">
        <v>5.1230000000000002</v>
      </c>
      <c r="G175" s="46">
        <v>794</v>
      </c>
      <c r="H175" s="46">
        <v>177</v>
      </c>
      <c r="I175" s="46" t="s">
        <v>59</v>
      </c>
      <c r="J175" s="48">
        <v>3473</v>
      </c>
      <c r="K175" s="48">
        <v>7822</v>
      </c>
      <c r="L175" s="49">
        <v>4239</v>
      </c>
      <c r="M175" s="50" t="s">
        <v>34</v>
      </c>
      <c r="N175" s="51">
        <v>7.76</v>
      </c>
      <c r="O175" s="52">
        <f t="shared" si="6"/>
        <v>333.2757731958763</v>
      </c>
      <c r="P175" s="53">
        <v>8.39</v>
      </c>
      <c r="Q175" s="54" t="s">
        <v>79</v>
      </c>
      <c r="R175" s="46" t="s">
        <v>143</v>
      </c>
      <c r="S175" s="46" t="s">
        <v>37</v>
      </c>
      <c r="T175" s="96"/>
      <c r="U175" s="97"/>
      <c r="V175" s="57" t="str">
        <f t="shared" si="7"/>
        <v/>
      </c>
      <c r="X175" s="59">
        <f t="shared" si="8"/>
        <v>92</v>
      </c>
    </row>
    <row r="176" spans="1:24" ht="24" customHeight="1" x14ac:dyDescent="0.2">
      <c r="A176" s="60"/>
      <c r="B176" s="99"/>
      <c r="C176" s="94"/>
      <c r="D176" s="95" t="s">
        <v>144</v>
      </c>
      <c r="E176" s="46" t="s">
        <v>142</v>
      </c>
      <c r="F176" s="47">
        <v>5.1230000000000002</v>
      </c>
      <c r="G176" s="46">
        <v>794</v>
      </c>
      <c r="H176" s="46">
        <v>177</v>
      </c>
      <c r="I176" s="46" t="s">
        <v>42</v>
      </c>
      <c r="J176" s="48">
        <v>3473</v>
      </c>
      <c r="K176" s="48">
        <v>7822</v>
      </c>
      <c r="L176" s="49">
        <v>4239</v>
      </c>
      <c r="M176" s="50" t="s">
        <v>34</v>
      </c>
      <c r="N176" s="51">
        <v>7.4</v>
      </c>
      <c r="O176" s="52">
        <f t="shared" si="6"/>
        <v>349.48918918918912</v>
      </c>
      <c r="P176" s="53">
        <v>8.39</v>
      </c>
      <c r="Q176" s="54" t="s">
        <v>79</v>
      </c>
      <c r="R176" s="46" t="s">
        <v>143</v>
      </c>
      <c r="S176" s="46" t="s">
        <v>37</v>
      </c>
      <c r="T176" s="96"/>
      <c r="U176" s="97"/>
      <c r="V176" s="57" t="str">
        <f t="shared" si="7"/>
        <v/>
      </c>
      <c r="X176" s="59">
        <f t="shared" si="8"/>
        <v>88</v>
      </c>
    </row>
    <row r="177" spans="1:24" ht="24" customHeight="1" x14ac:dyDescent="0.2">
      <c r="A177" s="60"/>
      <c r="B177" s="99"/>
      <c r="C177" s="94"/>
      <c r="D177" s="95" t="s">
        <v>145</v>
      </c>
      <c r="E177" s="46" t="s">
        <v>142</v>
      </c>
      <c r="F177" s="47">
        <v>5.1230000000000002</v>
      </c>
      <c r="G177" s="46">
        <v>794</v>
      </c>
      <c r="H177" s="46">
        <v>177</v>
      </c>
      <c r="I177" s="46" t="s">
        <v>59</v>
      </c>
      <c r="J177" s="48">
        <v>3473</v>
      </c>
      <c r="K177" s="48">
        <v>7822</v>
      </c>
      <c r="L177" s="49">
        <v>4239</v>
      </c>
      <c r="M177" s="50" t="s">
        <v>34</v>
      </c>
      <c r="N177" s="51">
        <v>7.95</v>
      </c>
      <c r="O177" s="52">
        <f t="shared" si="6"/>
        <v>325.31069182389939</v>
      </c>
      <c r="P177" s="53">
        <v>8.39</v>
      </c>
      <c r="Q177" s="54" t="s">
        <v>60</v>
      </c>
      <c r="R177" s="46" t="s">
        <v>143</v>
      </c>
      <c r="S177" s="46" t="s">
        <v>37</v>
      </c>
      <c r="T177" s="96"/>
      <c r="U177" s="97"/>
      <c r="V177" s="57" t="str">
        <f t="shared" si="7"/>
        <v/>
      </c>
      <c r="X177" s="59">
        <f t="shared" si="8"/>
        <v>94</v>
      </c>
    </row>
    <row r="178" spans="1:24" ht="24" customHeight="1" x14ac:dyDescent="0.2">
      <c r="A178" s="60"/>
      <c r="B178" s="99"/>
      <c r="C178" s="94"/>
      <c r="D178" s="95" t="s">
        <v>145</v>
      </c>
      <c r="E178" s="46" t="s">
        <v>142</v>
      </c>
      <c r="F178" s="47">
        <v>5.1230000000000002</v>
      </c>
      <c r="G178" s="46">
        <v>794</v>
      </c>
      <c r="H178" s="46">
        <v>177</v>
      </c>
      <c r="I178" s="46" t="s">
        <v>42</v>
      </c>
      <c r="J178" s="48">
        <v>3473</v>
      </c>
      <c r="K178" s="48">
        <v>7822</v>
      </c>
      <c r="L178" s="49">
        <v>4239</v>
      </c>
      <c r="M178" s="50" t="s">
        <v>34</v>
      </c>
      <c r="N178" s="51">
        <v>7.59</v>
      </c>
      <c r="O178" s="52">
        <f t="shared" si="6"/>
        <v>340.74044795783925</v>
      </c>
      <c r="P178" s="53">
        <v>8.39</v>
      </c>
      <c r="Q178" s="54" t="s">
        <v>60</v>
      </c>
      <c r="R178" s="46" t="s">
        <v>143</v>
      </c>
      <c r="S178" s="46" t="s">
        <v>37</v>
      </c>
      <c r="T178" s="96"/>
      <c r="U178" s="97"/>
      <c r="V178" s="57" t="str">
        <f t="shared" si="7"/>
        <v/>
      </c>
      <c r="X178" s="59">
        <f t="shared" si="8"/>
        <v>90</v>
      </c>
    </row>
    <row r="179" spans="1:24" ht="24" customHeight="1" x14ac:dyDescent="0.2">
      <c r="A179" s="60"/>
      <c r="B179" s="99"/>
      <c r="C179" s="94"/>
      <c r="D179" s="95" t="s">
        <v>146</v>
      </c>
      <c r="E179" s="46" t="s">
        <v>142</v>
      </c>
      <c r="F179" s="47">
        <v>5.1230000000000002</v>
      </c>
      <c r="G179" s="46">
        <v>794</v>
      </c>
      <c r="H179" s="46">
        <v>177</v>
      </c>
      <c r="I179" s="46" t="s">
        <v>59</v>
      </c>
      <c r="J179" s="48">
        <v>3473</v>
      </c>
      <c r="K179" s="48">
        <v>7822</v>
      </c>
      <c r="L179" s="49">
        <v>4239</v>
      </c>
      <c r="M179" s="50" t="s">
        <v>34</v>
      </c>
      <c r="N179" s="51">
        <v>7.76</v>
      </c>
      <c r="O179" s="52">
        <f t="shared" si="6"/>
        <v>333.2757731958763</v>
      </c>
      <c r="P179" s="53">
        <v>8.39</v>
      </c>
      <c r="Q179" s="54" t="s">
        <v>79</v>
      </c>
      <c r="R179" s="46" t="s">
        <v>143</v>
      </c>
      <c r="S179" s="46" t="s">
        <v>37</v>
      </c>
      <c r="T179" s="96"/>
      <c r="U179" s="97"/>
      <c r="V179" s="57" t="str">
        <f t="shared" si="7"/>
        <v/>
      </c>
      <c r="X179" s="59">
        <f t="shared" si="8"/>
        <v>92</v>
      </c>
    </row>
    <row r="180" spans="1:24" ht="24" customHeight="1" x14ac:dyDescent="0.2">
      <c r="A180" s="60"/>
      <c r="B180" s="99"/>
      <c r="C180" s="94"/>
      <c r="D180" s="95" t="s">
        <v>146</v>
      </c>
      <c r="E180" s="46" t="s">
        <v>142</v>
      </c>
      <c r="F180" s="47">
        <v>5.1230000000000002</v>
      </c>
      <c r="G180" s="46">
        <v>794</v>
      </c>
      <c r="H180" s="46">
        <v>177</v>
      </c>
      <c r="I180" s="46" t="s">
        <v>42</v>
      </c>
      <c r="J180" s="48">
        <v>3473</v>
      </c>
      <c r="K180" s="48">
        <v>7822</v>
      </c>
      <c r="L180" s="49">
        <v>4239</v>
      </c>
      <c r="M180" s="50" t="s">
        <v>34</v>
      </c>
      <c r="N180" s="51">
        <v>7.4</v>
      </c>
      <c r="O180" s="52">
        <f t="shared" si="6"/>
        <v>349.48918918918912</v>
      </c>
      <c r="P180" s="53">
        <v>8.39</v>
      </c>
      <c r="Q180" s="54" t="s">
        <v>79</v>
      </c>
      <c r="R180" s="46" t="s">
        <v>143</v>
      </c>
      <c r="S180" s="46" t="s">
        <v>37</v>
      </c>
      <c r="T180" s="96"/>
      <c r="U180" s="97"/>
      <c r="V180" s="57" t="str">
        <f t="shared" si="7"/>
        <v/>
      </c>
      <c r="X180" s="59">
        <f t="shared" si="8"/>
        <v>88</v>
      </c>
    </row>
    <row r="181" spans="1:24" ht="24" customHeight="1" x14ac:dyDescent="0.2">
      <c r="A181" s="60"/>
      <c r="B181" s="99"/>
      <c r="C181" s="94"/>
      <c r="D181" s="95" t="s">
        <v>147</v>
      </c>
      <c r="E181" s="46" t="s">
        <v>142</v>
      </c>
      <c r="F181" s="47">
        <v>5.1230000000000002</v>
      </c>
      <c r="G181" s="46">
        <v>794</v>
      </c>
      <c r="H181" s="46">
        <v>177</v>
      </c>
      <c r="I181" s="46" t="s">
        <v>59</v>
      </c>
      <c r="J181" s="48">
        <v>3473</v>
      </c>
      <c r="K181" s="48">
        <v>7822</v>
      </c>
      <c r="L181" s="49">
        <v>4239</v>
      </c>
      <c r="M181" s="50" t="s">
        <v>34</v>
      </c>
      <c r="N181" s="51">
        <v>7.95</v>
      </c>
      <c r="O181" s="52">
        <f t="shared" si="6"/>
        <v>325.31069182389939</v>
      </c>
      <c r="P181" s="53">
        <v>8.39</v>
      </c>
      <c r="Q181" s="54" t="s">
        <v>60</v>
      </c>
      <c r="R181" s="46" t="s">
        <v>143</v>
      </c>
      <c r="S181" s="46" t="s">
        <v>37</v>
      </c>
      <c r="T181" s="96"/>
      <c r="U181" s="97"/>
      <c r="V181" s="57" t="str">
        <f t="shared" si="7"/>
        <v/>
      </c>
      <c r="X181" s="59">
        <f t="shared" si="8"/>
        <v>94</v>
      </c>
    </row>
    <row r="182" spans="1:24" ht="24" customHeight="1" x14ac:dyDescent="0.2">
      <c r="A182" s="60"/>
      <c r="B182" s="99"/>
      <c r="C182" s="94"/>
      <c r="D182" s="95" t="s">
        <v>147</v>
      </c>
      <c r="E182" s="46" t="s">
        <v>142</v>
      </c>
      <c r="F182" s="47">
        <v>5.1230000000000002</v>
      </c>
      <c r="G182" s="46">
        <v>794</v>
      </c>
      <c r="H182" s="46">
        <v>177</v>
      </c>
      <c r="I182" s="46" t="s">
        <v>42</v>
      </c>
      <c r="J182" s="48">
        <v>3473</v>
      </c>
      <c r="K182" s="48">
        <v>7822</v>
      </c>
      <c r="L182" s="49">
        <v>4239</v>
      </c>
      <c r="M182" s="50" t="s">
        <v>34</v>
      </c>
      <c r="N182" s="51">
        <v>7.59</v>
      </c>
      <c r="O182" s="52">
        <f t="shared" si="6"/>
        <v>340.74044795783925</v>
      </c>
      <c r="P182" s="53">
        <v>8.39</v>
      </c>
      <c r="Q182" s="54" t="s">
        <v>60</v>
      </c>
      <c r="R182" s="46" t="s">
        <v>143</v>
      </c>
      <c r="S182" s="46" t="s">
        <v>37</v>
      </c>
      <c r="T182" s="96"/>
      <c r="U182" s="97"/>
      <c r="V182" s="57" t="str">
        <f t="shared" si="7"/>
        <v/>
      </c>
      <c r="X182" s="59">
        <f t="shared" si="8"/>
        <v>90</v>
      </c>
    </row>
    <row r="183" spans="1:24" ht="24" customHeight="1" x14ac:dyDescent="0.2">
      <c r="A183" s="60"/>
      <c r="B183" s="99"/>
      <c r="C183" s="94"/>
      <c r="D183" s="95" t="s">
        <v>148</v>
      </c>
      <c r="E183" s="46" t="s">
        <v>142</v>
      </c>
      <c r="F183" s="47">
        <v>5.1230000000000002</v>
      </c>
      <c r="G183" s="46">
        <v>794</v>
      </c>
      <c r="H183" s="46">
        <v>177</v>
      </c>
      <c r="I183" s="46" t="s">
        <v>59</v>
      </c>
      <c r="J183" s="48">
        <v>3473</v>
      </c>
      <c r="K183" s="48">
        <v>7822</v>
      </c>
      <c r="L183" s="49">
        <v>4239</v>
      </c>
      <c r="M183" s="50" t="s">
        <v>34</v>
      </c>
      <c r="N183" s="51">
        <v>7.76</v>
      </c>
      <c r="O183" s="52">
        <f t="shared" si="6"/>
        <v>333.2757731958763</v>
      </c>
      <c r="P183" s="53">
        <v>8.39</v>
      </c>
      <c r="Q183" s="54" t="s">
        <v>79</v>
      </c>
      <c r="R183" s="46" t="s">
        <v>143</v>
      </c>
      <c r="S183" s="46" t="s">
        <v>37</v>
      </c>
      <c r="T183" s="96"/>
      <c r="U183" s="97"/>
      <c r="V183" s="57" t="str">
        <f t="shared" si="7"/>
        <v/>
      </c>
      <c r="X183" s="59">
        <f t="shared" si="8"/>
        <v>92</v>
      </c>
    </row>
    <row r="184" spans="1:24" ht="24" customHeight="1" x14ac:dyDescent="0.2">
      <c r="A184" s="60"/>
      <c r="B184" s="99"/>
      <c r="C184" s="94"/>
      <c r="D184" s="95" t="s">
        <v>148</v>
      </c>
      <c r="E184" s="46" t="s">
        <v>142</v>
      </c>
      <c r="F184" s="47">
        <v>5.1230000000000002</v>
      </c>
      <c r="G184" s="46">
        <v>794</v>
      </c>
      <c r="H184" s="46">
        <v>177</v>
      </c>
      <c r="I184" s="46" t="s">
        <v>42</v>
      </c>
      <c r="J184" s="48">
        <v>3473</v>
      </c>
      <c r="K184" s="48">
        <v>7822</v>
      </c>
      <c r="L184" s="49">
        <v>4239</v>
      </c>
      <c r="M184" s="50" t="s">
        <v>34</v>
      </c>
      <c r="N184" s="51">
        <v>7.4</v>
      </c>
      <c r="O184" s="52">
        <f t="shared" si="6"/>
        <v>349.48918918918912</v>
      </c>
      <c r="P184" s="53">
        <v>8.39</v>
      </c>
      <c r="Q184" s="54" t="s">
        <v>79</v>
      </c>
      <c r="R184" s="46" t="s">
        <v>143</v>
      </c>
      <c r="S184" s="46" t="s">
        <v>37</v>
      </c>
      <c r="T184" s="96"/>
      <c r="U184" s="97"/>
      <c r="V184" s="57" t="str">
        <f t="shared" si="7"/>
        <v/>
      </c>
      <c r="X184" s="59">
        <f t="shared" si="8"/>
        <v>88</v>
      </c>
    </row>
    <row r="185" spans="1:24" ht="24" customHeight="1" x14ac:dyDescent="0.2">
      <c r="A185" s="60"/>
      <c r="B185" s="99"/>
      <c r="C185" s="94"/>
      <c r="D185" s="95" t="s">
        <v>148</v>
      </c>
      <c r="E185" s="46" t="s">
        <v>142</v>
      </c>
      <c r="F185" s="47">
        <v>5.1230000000000002</v>
      </c>
      <c r="G185" s="46">
        <v>794</v>
      </c>
      <c r="H185" s="46">
        <v>177</v>
      </c>
      <c r="I185" s="46" t="s">
        <v>61</v>
      </c>
      <c r="J185" s="48">
        <v>3473</v>
      </c>
      <c r="K185" s="48">
        <v>7822</v>
      </c>
      <c r="L185" s="49">
        <v>4239</v>
      </c>
      <c r="M185" s="50" t="s">
        <v>34</v>
      </c>
      <c r="N185" s="51">
        <v>7.38</v>
      </c>
      <c r="O185" s="52">
        <f t="shared" si="6"/>
        <v>350.43631436314365</v>
      </c>
      <c r="P185" s="53">
        <v>8.39</v>
      </c>
      <c r="Q185" s="54" t="s">
        <v>60</v>
      </c>
      <c r="R185" s="46" t="s">
        <v>143</v>
      </c>
      <c r="S185" s="46" t="s">
        <v>37</v>
      </c>
      <c r="T185" s="96"/>
      <c r="U185" s="97"/>
      <c r="V185" s="57" t="str">
        <f t="shared" si="7"/>
        <v/>
      </c>
      <c r="X185" s="59">
        <f t="shared" si="8"/>
        <v>87</v>
      </c>
    </row>
    <row r="186" spans="1:24" ht="24" customHeight="1" x14ac:dyDescent="0.2">
      <c r="A186" s="60"/>
      <c r="B186" s="99"/>
      <c r="C186" s="94"/>
      <c r="D186" s="95" t="s">
        <v>149</v>
      </c>
      <c r="E186" s="46" t="s">
        <v>142</v>
      </c>
      <c r="F186" s="47">
        <v>5.1230000000000002</v>
      </c>
      <c r="G186" s="46">
        <v>794</v>
      </c>
      <c r="H186" s="46">
        <v>177</v>
      </c>
      <c r="I186" s="46" t="s">
        <v>61</v>
      </c>
      <c r="J186" s="48">
        <v>3473</v>
      </c>
      <c r="K186" s="48">
        <v>7822</v>
      </c>
      <c r="L186" s="49">
        <v>4239</v>
      </c>
      <c r="M186" s="50" t="s">
        <v>34</v>
      </c>
      <c r="N186" s="51">
        <v>6.98</v>
      </c>
      <c r="O186" s="52">
        <f t="shared" si="6"/>
        <v>370.51862464183381</v>
      </c>
      <c r="P186" s="53">
        <v>8.39</v>
      </c>
      <c r="Q186" s="54" t="s">
        <v>79</v>
      </c>
      <c r="R186" s="46" t="s">
        <v>143</v>
      </c>
      <c r="S186" s="46" t="s">
        <v>37</v>
      </c>
      <c r="T186" s="96"/>
      <c r="U186" s="97"/>
      <c r="V186" s="57" t="str">
        <f t="shared" si="7"/>
        <v/>
      </c>
      <c r="X186" s="59">
        <f t="shared" si="8"/>
        <v>83</v>
      </c>
    </row>
    <row r="187" spans="1:24" ht="24" customHeight="1" x14ac:dyDescent="0.2">
      <c r="A187" s="60"/>
      <c r="B187" s="99"/>
      <c r="C187" s="94"/>
      <c r="D187" s="95" t="s">
        <v>150</v>
      </c>
      <c r="E187" s="46" t="s">
        <v>142</v>
      </c>
      <c r="F187" s="47">
        <v>5.1230000000000002</v>
      </c>
      <c r="G187" s="46">
        <v>794</v>
      </c>
      <c r="H187" s="46">
        <v>177</v>
      </c>
      <c r="I187" s="46" t="s">
        <v>59</v>
      </c>
      <c r="J187" s="48">
        <v>3473</v>
      </c>
      <c r="K187" s="48">
        <v>7822</v>
      </c>
      <c r="L187" s="49">
        <v>4239</v>
      </c>
      <c r="M187" s="50" t="s">
        <v>34</v>
      </c>
      <c r="N187" s="51">
        <v>7.95</v>
      </c>
      <c r="O187" s="52">
        <f t="shared" si="6"/>
        <v>325.31069182389939</v>
      </c>
      <c r="P187" s="53">
        <v>8.39</v>
      </c>
      <c r="Q187" s="54" t="s">
        <v>60</v>
      </c>
      <c r="R187" s="46" t="s">
        <v>143</v>
      </c>
      <c r="S187" s="46" t="s">
        <v>37</v>
      </c>
      <c r="T187" s="96"/>
      <c r="U187" s="97"/>
      <c r="V187" s="57" t="str">
        <f t="shared" si="7"/>
        <v/>
      </c>
      <c r="X187" s="59">
        <f t="shared" si="8"/>
        <v>94</v>
      </c>
    </row>
    <row r="188" spans="1:24" ht="24" customHeight="1" x14ac:dyDescent="0.2">
      <c r="A188" s="60"/>
      <c r="B188" s="99"/>
      <c r="C188" s="94"/>
      <c r="D188" s="95" t="s">
        <v>150</v>
      </c>
      <c r="E188" s="46" t="s">
        <v>142</v>
      </c>
      <c r="F188" s="47">
        <v>5.1230000000000002</v>
      </c>
      <c r="G188" s="46">
        <v>794</v>
      </c>
      <c r="H188" s="46">
        <v>177</v>
      </c>
      <c r="I188" s="46" t="s">
        <v>42</v>
      </c>
      <c r="J188" s="48">
        <v>3473</v>
      </c>
      <c r="K188" s="48">
        <v>7822</v>
      </c>
      <c r="L188" s="49">
        <v>4239</v>
      </c>
      <c r="M188" s="50" t="s">
        <v>34</v>
      </c>
      <c r="N188" s="51">
        <v>7.59</v>
      </c>
      <c r="O188" s="52">
        <f t="shared" si="6"/>
        <v>340.74044795783925</v>
      </c>
      <c r="P188" s="53">
        <v>8.39</v>
      </c>
      <c r="Q188" s="54" t="s">
        <v>60</v>
      </c>
      <c r="R188" s="46" t="s">
        <v>143</v>
      </c>
      <c r="S188" s="46" t="s">
        <v>37</v>
      </c>
      <c r="T188" s="96"/>
      <c r="U188" s="97"/>
      <c r="V188" s="57" t="str">
        <f t="shared" si="7"/>
        <v/>
      </c>
      <c r="X188" s="59">
        <f t="shared" si="8"/>
        <v>90</v>
      </c>
    </row>
    <row r="189" spans="1:24" ht="24" customHeight="1" x14ac:dyDescent="0.2">
      <c r="A189" s="60"/>
      <c r="B189" s="99"/>
      <c r="C189" s="94"/>
      <c r="D189" s="95" t="s">
        <v>151</v>
      </c>
      <c r="E189" s="46" t="s">
        <v>142</v>
      </c>
      <c r="F189" s="47">
        <v>5.1230000000000002</v>
      </c>
      <c r="G189" s="46">
        <v>794</v>
      </c>
      <c r="H189" s="46">
        <v>177</v>
      </c>
      <c r="I189" s="46" t="s">
        <v>59</v>
      </c>
      <c r="J189" s="48">
        <v>3473</v>
      </c>
      <c r="K189" s="48">
        <v>7822</v>
      </c>
      <c r="L189" s="49">
        <v>4239</v>
      </c>
      <c r="M189" s="50" t="s">
        <v>34</v>
      </c>
      <c r="N189" s="51">
        <v>7.76</v>
      </c>
      <c r="O189" s="52">
        <f t="shared" si="6"/>
        <v>333.2757731958763</v>
      </c>
      <c r="P189" s="53">
        <v>8.39</v>
      </c>
      <c r="Q189" s="54" t="s">
        <v>79</v>
      </c>
      <c r="R189" s="46" t="s">
        <v>143</v>
      </c>
      <c r="S189" s="46" t="s">
        <v>37</v>
      </c>
      <c r="T189" s="96"/>
      <c r="U189" s="97"/>
      <c r="V189" s="57" t="str">
        <f t="shared" si="7"/>
        <v/>
      </c>
      <c r="X189" s="59">
        <f t="shared" si="8"/>
        <v>92</v>
      </c>
    </row>
    <row r="190" spans="1:24" ht="24" customHeight="1" x14ac:dyDescent="0.2">
      <c r="A190" s="60"/>
      <c r="B190" s="99"/>
      <c r="C190" s="94"/>
      <c r="D190" s="95" t="s">
        <v>151</v>
      </c>
      <c r="E190" s="46" t="s">
        <v>142</v>
      </c>
      <c r="F190" s="47">
        <v>5.1230000000000002</v>
      </c>
      <c r="G190" s="46">
        <v>794</v>
      </c>
      <c r="H190" s="46">
        <v>177</v>
      </c>
      <c r="I190" s="46" t="s">
        <v>42</v>
      </c>
      <c r="J190" s="48">
        <v>3473</v>
      </c>
      <c r="K190" s="48">
        <v>7822</v>
      </c>
      <c r="L190" s="49">
        <v>4239</v>
      </c>
      <c r="M190" s="50" t="s">
        <v>34</v>
      </c>
      <c r="N190" s="51">
        <v>7.4</v>
      </c>
      <c r="O190" s="52">
        <f t="shared" si="6"/>
        <v>349.48918918918912</v>
      </c>
      <c r="P190" s="53">
        <v>8.39</v>
      </c>
      <c r="Q190" s="54" t="s">
        <v>79</v>
      </c>
      <c r="R190" s="46" t="s">
        <v>143</v>
      </c>
      <c r="S190" s="46" t="s">
        <v>37</v>
      </c>
      <c r="T190" s="96"/>
      <c r="U190" s="97"/>
      <c r="V190" s="57" t="str">
        <f t="shared" si="7"/>
        <v/>
      </c>
      <c r="X190" s="59">
        <f t="shared" si="8"/>
        <v>88</v>
      </c>
    </row>
    <row r="191" spans="1:24" ht="24" customHeight="1" x14ac:dyDescent="0.2">
      <c r="A191" s="60"/>
      <c r="B191" s="99"/>
      <c r="C191" s="94"/>
      <c r="D191" s="95" t="s">
        <v>152</v>
      </c>
      <c r="E191" s="46" t="s">
        <v>142</v>
      </c>
      <c r="F191" s="47">
        <v>5.1230000000000002</v>
      </c>
      <c r="G191" s="46">
        <v>794</v>
      </c>
      <c r="H191" s="46">
        <v>177</v>
      </c>
      <c r="I191" s="46" t="s">
        <v>59</v>
      </c>
      <c r="J191" s="48">
        <v>3473</v>
      </c>
      <c r="K191" s="48">
        <v>7822</v>
      </c>
      <c r="L191" s="49">
        <v>4239</v>
      </c>
      <c r="M191" s="50" t="s">
        <v>34</v>
      </c>
      <c r="N191" s="51">
        <v>7.95</v>
      </c>
      <c r="O191" s="52">
        <f t="shared" si="6"/>
        <v>325.31069182389939</v>
      </c>
      <c r="P191" s="53">
        <v>8.39</v>
      </c>
      <c r="Q191" s="54" t="s">
        <v>60</v>
      </c>
      <c r="R191" s="46" t="s">
        <v>143</v>
      </c>
      <c r="S191" s="46" t="s">
        <v>37</v>
      </c>
      <c r="T191" s="96"/>
      <c r="U191" s="97"/>
      <c r="V191" s="57" t="str">
        <f t="shared" si="7"/>
        <v/>
      </c>
      <c r="X191" s="59">
        <f t="shared" si="8"/>
        <v>94</v>
      </c>
    </row>
    <row r="192" spans="1:24" ht="24" customHeight="1" x14ac:dyDescent="0.2">
      <c r="A192" s="60"/>
      <c r="B192" s="99"/>
      <c r="C192" s="94"/>
      <c r="D192" s="95" t="s">
        <v>153</v>
      </c>
      <c r="E192" s="46" t="s">
        <v>142</v>
      </c>
      <c r="F192" s="47">
        <v>5.1230000000000002</v>
      </c>
      <c r="G192" s="46">
        <v>794</v>
      </c>
      <c r="H192" s="46">
        <v>177</v>
      </c>
      <c r="I192" s="46" t="s">
        <v>59</v>
      </c>
      <c r="J192" s="48">
        <v>3473</v>
      </c>
      <c r="K192" s="48">
        <v>7822</v>
      </c>
      <c r="L192" s="49">
        <v>4239</v>
      </c>
      <c r="M192" s="50" t="s">
        <v>34</v>
      </c>
      <c r="N192" s="51">
        <v>7.76</v>
      </c>
      <c r="O192" s="52">
        <f t="shared" si="6"/>
        <v>333.2757731958763</v>
      </c>
      <c r="P192" s="53">
        <v>8.39</v>
      </c>
      <c r="Q192" s="54" t="s">
        <v>79</v>
      </c>
      <c r="R192" s="46" t="s">
        <v>143</v>
      </c>
      <c r="S192" s="46" t="s">
        <v>37</v>
      </c>
      <c r="T192" s="96"/>
      <c r="U192" s="97"/>
      <c r="V192" s="57" t="str">
        <f t="shared" si="7"/>
        <v/>
      </c>
      <c r="X192" s="59">
        <f t="shared" si="8"/>
        <v>92</v>
      </c>
    </row>
    <row r="193" spans="1:24" ht="24" customHeight="1" x14ac:dyDescent="0.2">
      <c r="A193" s="60"/>
      <c r="B193" s="99"/>
      <c r="C193" s="94"/>
      <c r="D193" s="95" t="s">
        <v>154</v>
      </c>
      <c r="E193" s="46" t="s">
        <v>142</v>
      </c>
      <c r="F193" s="47">
        <v>5.1230000000000002</v>
      </c>
      <c r="G193" s="46">
        <v>794</v>
      </c>
      <c r="H193" s="46">
        <v>177</v>
      </c>
      <c r="I193" s="46" t="s">
        <v>59</v>
      </c>
      <c r="J193" s="48">
        <v>3473</v>
      </c>
      <c r="K193" s="48">
        <v>7822</v>
      </c>
      <c r="L193" s="49">
        <v>4239</v>
      </c>
      <c r="M193" s="50" t="s">
        <v>34</v>
      </c>
      <c r="N193" s="51">
        <v>7.86</v>
      </c>
      <c r="O193" s="52">
        <f t="shared" si="6"/>
        <v>329.0356234096692</v>
      </c>
      <c r="P193" s="53">
        <v>8.39</v>
      </c>
      <c r="Q193" s="54" t="s">
        <v>60</v>
      </c>
      <c r="R193" s="46" t="s">
        <v>143</v>
      </c>
      <c r="S193" s="46" t="s">
        <v>98</v>
      </c>
      <c r="T193" s="96"/>
      <c r="U193" s="97"/>
      <c r="V193" s="57" t="str">
        <f t="shared" si="7"/>
        <v/>
      </c>
      <c r="X193" s="59">
        <f t="shared" si="8"/>
        <v>93</v>
      </c>
    </row>
    <row r="194" spans="1:24" ht="24" customHeight="1" x14ac:dyDescent="0.2">
      <c r="A194" s="60"/>
      <c r="B194" s="99"/>
      <c r="C194" s="94"/>
      <c r="D194" s="95" t="s">
        <v>154</v>
      </c>
      <c r="E194" s="46" t="s">
        <v>142</v>
      </c>
      <c r="F194" s="47">
        <v>5.1230000000000002</v>
      </c>
      <c r="G194" s="46">
        <v>794</v>
      </c>
      <c r="H194" s="46">
        <v>177</v>
      </c>
      <c r="I194" s="46" t="s">
        <v>59</v>
      </c>
      <c r="J194" s="48">
        <v>3473</v>
      </c>
      <c r="K194" s="48">
        <v>7822</v>
      </c>
      <c r="L194" s="49">
        <v>4239</v>
      </c>
      <c r="M194" s="50" t="s">
        <v>34</v>
      </c>
      <c r="N194" s="51">
        <v>7.67</v>
      </c>
      <c r="O194" s="52">
        <f t="shared" si="6"/>
        <v>337.18644067796606</v>
      </c>
      <c r="P194" s="53">
        <v>8.39</v>
      </c>
      <c r="Q194" s="54" t="s">
        <v>79</v>
      </c>
      <c r="R194" s="46" t="s">
        <v>143</v>
      </c>
      <c r="S194" s="46" t="s">
        <v>98</v>
      </c>
      <c r="T194" s="96"/>
      <c r="U194" s="97"/>
      <c r="V194" s="57" t="str">
        <f t="shared" si="7"/>
        <v/>
      </c>
      <c r="X194" s="59">
        <f t="shared" si="8"/>
        <v>91</v>
      </c>
    </row>
    <row r="195" spans="1:24" ht="24" customHeight="1" x14ac:dyDescent="0.2">
      <c r="A195" s="60"/>
      <c r="B195" s="99"/>
      <c r="C195" s="94"/>
      <c r="D195" s="95" t="s">
        <v>155</v>
      </c>
      <c r="E195" s="46" t="s">
        <v>142</v>
      </c>
      <c r="F195" s="47">
        <v>5.1230000000000002</v>
      </c>
      <c r="G195" s="46">
        <v>794</v>
      </c>
      <c r="H195" s="46">
        <v>177</v>
      </c>
      <c r="I195" s="46" t="s">
        <v>59</v>
      </c>
      <c r="J195" s="48">
        <v>4019</v>
      </c>
      <c r="K195" s="48">
        <v>10509</v>
      </c>
      <c r="L195" s="49">
        <v>6380</v>
      </c>
      <c r="M195" s="50" t="s">
        <v>34</v>
      </c>
      <c r="N195" s="51">
        <v>6.63</v>
      </c>
      <c r="O195" s="52">
        <f t="shared" si="6"/>
        <v>390.07843137254901</v>
      </c>
      <c r="P195" s="53">
        <v>7.44</v>
      </c>
      <c r="Q195" s="54" t="s">
        <v>60</v>
      </c>
      <c r="R195" s="46" t="s">
        <v>143</v>
      </c>
      <c r="S195" s="46" t="s">
        <v>37</v>
      </c>
      <c r="T195" s="96"/>
      <c r="U195" s="97"/>
      <c r="V195" s="57" t="str">
        <f t="shared" si="7"/>
        <v/>
      </c>
      <c r="X195" s="59">
        <f t="shared" si="8"/>
        <v>89</v>
      </c>
    </row>
    <row r="196" spans="1:24" ht="24" customHeight="1" x14ac:dyDescent="0.2">
      <c r="A196" s="60"/>
      <c r="B196" s="99"/>
      <c r="C196" s="94"/>
      <c r="D196" s="95" t="s">
        <v>155</v>
      </c>
      <c r="E196" s="46" t="s">
        <v>142</v>
      </c>
      <c r="F196" s="47">
        <v>5.1230000000000002</v>
      </c>
      <c r="G196" s="46">
        <v>794</v>
      </c>
      <c r="H196" s="46">
        <v>177</v>
      </c>
      <c r="I196" s="46" t="s">
        <v>59</v>
      </c>
      <c r="J196" s="48">
        <v>4019</v>
      </c>
      <c r="K196" s="48">
        <v>10509</v>
      </c>
      <c r="L196" s="49">
        <v>6380</v>
      </c>
      <c r="M196" s="50" t="s">
        <v>34</v>
      </c>
      <c r="N196" s="51">
        <v>6.51</v>
      </c>
      <c r="O196" s="52">
        <f t="shared" si="6"/>
        <v>397.26881720430111</v>
      </c>
      <c r="P196" s="53">
        <v>7.44</v>
      </c>
      <c r="Q196" s="54" t="s">
        <v>79</v>
      </c>
      <c r="R196" s="46" t="s">
        <v>143</v>
      </c>
      <c r="S196" s="46" t="s">
        <v>37</v>
      </c>
      <c r="T196" s="96"/>
      <c r="U196" s="97"/>
      <c r="V196" s="57" t="str">
        <f t="shared" si="7"/>
        <v/>
      </c>
      <c r="X196" s="59">
        <f t="shared" si="8"/>
        <v>87</v>
      </c>
    </row>
    <row r="197" spans="1:24" ht="24" customHeight="1" x14ac:dyDescent="0.2">
      <c r="A197" s="60"/>
      <c r="B197" s="99"/>
      <c r="C197" s="94"/>
      <c r="D197" s="95" t="s">
        <v>155</v>
      </c>
      <c r="E197" s="46" t="s">
        <v>142</v>
      </c>
      <c r="F197" s="47">
        <v>5.1230000000000002</v>
      </c>
      <c r="G197" s="46">
        <v>794</v>
      </c>
      <c r="H197" s="46">
        <v>177</v>
      </c>
      <c r="I197" s="46" t="s">
        <v>42</v>
      </c>
      <c r="J197" s="48">
        <v>4019</v>
      </c>
      <c r="K197" s="48">
        <v>10509</v>
      </c>
      <c r="L197" s="49">
        <v>6380</v>
      </c>
      <c r="M197" s="50" t="s">
        <v>34</v>
      </c>
      <c r="N197" s="51">
        <v>6.42</v>
      </c>
      <c r="O197" s="52">
        <f t="shared" si="6"/>
        <v>402.83800623052957</v>
      </c>
      <c r="P197" s="53">
        <v>7.44</v>
      </c>
      <c r="Q197" s="54" t="s">
        <v>60</v>
      </c>
      <c r="R197" s="46" t="s">
        <v>143</v>
      </c>
      <c r="S197" s="46" t="s">
        <v>37</v>
      </c>
      <c r="T197" s="96"/>
      <c r="U197" s="97"/>
      <c r="V197" s="57" t="str">
        <f t="shared" si="7"/>
        <v/>
      </c>
      <c r="X197" s="59">
        <f t="shared" si="8"/>
        <v>86</v>
      </c>
    </row>
    <row r="198" spans="1:24" ht="24" customHeight="1" x14ac:dyDescent="0.2">
      <c r="A198" s="60"/>
      <c r="B198" s="99"/>
      <c r="C198" s="94"/>
      <c r="D198" s="95" t="s">
        <v>155</v>
      </c>
      <c r="E198" s="46" t="s">
        <v>142</v>
      </c>
      <c r="F198" s="47">
        <v>5.1230000000000002</v>
      </c>
      <c r="G198" s="46">
        <v>794</v>
      </c>
      <c r="H198" s="46">
        <v>177</v>
      </c>
      <c r="I198" s="46" t="s">
        <v>42</v>
      </c>
      <c r="J198" s="48">
        <v>4019</v>
      </c>
      <c r="K198" s="48">
        <v>10509</v>
      </c>
      <c r="L198" s="49">
        <v>6380</v>
      </c>
      <c r="M198" s="50" t="s">
        <v>34</v>
      </c>
      <c r="N198" s="51">
        <v>6.3</v>
      </c>
      <c r="O198" s="52">
        <f t="shared" si="6"/>
        <v>410.51111111111106</v>
      </c>
      <c r="P198" s="53">
        <v>7.44</v>
      </c>
      <c r="Q198" s="54" t="s">
        <v>79</v>
      </c>
      <c r="R198" s="46" t="s">
        <v>143</v>
      </c>
      <c r="S198" s="46" t="s">
        <v>37</v>
      </c>
      <c r="T198" s="96"/>
      <c r="U198" s="97"/>
      <c r="V198" s="57" t="str">
        <f t="shared" si="7"/>
        <v/>
      </c>
      <c r="X198" s="59">
        <f t="shared" si="8"/>
        <v>84</v>
      </c>
    </row>
    <row r="199" spans="1:24" ht="24" customHeight="1" x14ac:dyDescent="0.2">
      <c r="A199" s="60"/>
      <c r="B199" s="99"/>
      <c r="C199" s="94"/>
      <c r="D199" s="95" t="s">
        <v>156</v>
      </c>
      <c r="E199" s="46" t="s">
        <v>142</v>
      </c>
      <c r="F199" s="47">
        <v>5.1230000000000002</v>
      </c>
      <c r="G199" s="46">
        <v>794</v>
      </c>
      <c r="H199" s="46">
        <v>177</v>
      </c>
      <c r="I199" s="46" t="s">
        <v>59</v>
      </c>
      <c r="J199" s="48">
        <v>4019</v>
      </c>
      <c r="K199" s="48">
        <v>10509</v>
      </c>
      <c r="L199" s="49">
        <v>6380</v>
      </c>
      <c r="M199" s="50" t="s">
        <v>34</v>
      </c>
      <c r="N199" s="51">
        <v>6.63</v>
      </c>
      <c r="O199" s="52">
        <f t="shared" si="6"/>
        <v>390.07843137254901</v>
      </c>
      <c r="P199" s="53">
        <v>7.44</v>
      </c>
      <c r="Q199" s="54" t="s">
        <v>60</v>
      </c>
      <c r="R199" s="46" t="s">
        <v>143</v>
      </c>
      <c r="S199" s="46" t="s">
        <v>37</v>
      </c>
      <c r="T199" s="96"/>
      <c r="U199" s="97"/>
      <c r="V199" s="57" t="str">
        <f t="shared" si="7"/>
        <v/>
      </c>
      <c r="X199" s="59">
        <f t="shared" si="8"/>
        <v>89</v>
      </c>
    </row>
    <row r="200" spans="1:24" ht="24" customHeight="1" x14ac:dyDescent="0.2">
      <c r="A200" s="60"/>
      <c r="B200" s="99"/>
      <c r="C200" s="94"/>
      <c r="D200" s="95" t="s">
        <v>156</v>
      </c>
      <c r="E200" s="46" t="s">
        <v>142</v>
      </c>
      <c r="F200" s="47">
        <v>5.1230000000000002</v>
      </c>
      <c r="G200" s="46">
        <v>794</v>
      </c>
      <c r="H200" s="46">
        <v>177</v>
      </c>
      <c r="I200" s="46" t="s">
        <v>59</v>
      </c>
      <c r="J200" s="48">
        <v>4019</v>
      </c>
      <c r="K200" s="48">
        <v>10509</v>
      </c>
      <c r="L200" s="49">
        <v>6380</v>
      </c>
      <c r="M200" s="50" t="s">
        <v>34</v>
      </c>
      <c r="N200" s="51">
        <v>6.51</v>
      </c>
      <c r="O200" s="52">
        <f t="shared" si="6"/>
        <v>397.26881720430111</v>
      </c>
      <c r="P200" s="53">
        <v>7.44</v>
      </c>
      <c r="Q200" s="54" t="s">
        <v>79</v>
      </c>
      <c r="R200" s="46" t="s">
        <v>143</v>
      </c>
      <c r="S200" s="46" t="s">
        <v>37</v>
      </c>
      <c r="T200" s="96"/>
      <c r="U200" s="97"/>
      <c r="V200" s="57" t="str">
        <f t="shared" si="7"/>
        <v/>
      </c>
      <c r="X200" s="59">
        <f t="shared" si="8"/>
        <v>87</v>
      </c>
    </row>
    <row r="201" spans="1:24" ht="24" customHeight="1" x14ac:dyDescent="0.2">
      <c r="A201" s="60"/>
      <c r="B201" s="99"/>
      <c r="C201" s="94"/>
      <c r="D201" s="95" t="s">
        <v>156</v>
      </c>
      <c r="E201" s="46" t="s">
        <v>142</v>
      </c>
      <c r="F201" s="47">
        <v>5.1230000000000002</v>
      </c>
      <c r="G201" s="46">
        <v>794</v>
      </c>
      <c r="H201" s="46">
        <v>177</v>
      </c>
      <c r="I201" s="46" t="s">
        <v>42</v>
      </c>
      <c r="J201" s="48">
        <v>4019</v>
      </c>
      <c r="K201" s="48">
        <v>10509</v>
      </c>
      <c r="L201" s="49">
        <v>6380</v>
      </c>
      <c r="M201" s="50" t="s">
        <v>34</v>
      </c>
      <c r="N201" s="51">
        <v>6.42</v>
      </c>
      <c r="O201" s="52">
        <f t="shared" ref="O201:O264" si="9">IF(N201&gt;0,1/N201*37.7*68.6,"")</f>
        <v>402.83800623052957</v>
      </c>
      <c r="P201" s="53">
        <v>7.44</v>
      </c>
      <c r="Q201" s="54" t="s">
        <v>60</v>
      </c>
      <c r="R201" s="46" t="s">
        <v>143</v>
      </c>
      <c r="S201" s="46" t="s">
        <v>37</v>
      </c>
      <c r="T201" s="96"/>
      <c r="U201" s="97"/>
      <c r="V201" s="57" t="str">
        <f t="shared" ref="V201:V264" si="10">IF(X201&lt;95,"",X201)</f>
        <v/>
      </c>
      <c r="X201" s="59">
        <f t="shared" ref="X201:X264" si="11">IFERROR(ROUNDDOWN(N201/P201*100,0),"")</f>
        <v>86</v>
      </c>
    </row>
    <row r="202" spans="1:24" ht="24" customHeight="1" x14ac:dyDescent="0.2">
      <c r="A202" s="60"/>
      <c r="B202" s="99"/>
      <c r="C202" s="94"/>
      <c r="D202" s="95" t="s">
        <v>156</v>
      </c>
      <c r="E202" s="46" t="s">
        <v>142</v>
      </c>
      <c r="F202" s="47">
        <v>5.1230000000000002</v>
      </c>
      <c r="G202" s="46">
        <v>794</v>
      </c>
      <c r="H202" s="46">
        <v>177</v>
      </c>
      <c r="I202" s="46" t="s">
        <v>42</v>
      </c>
      <c r="J202" s="48">
        <v>4019</v>
      </c>
      <c r="K202" s="48">
        <v>10509</v>
      </c>
      <c r="L202" s="49">
        <v>6380</v>
      </c>
      <c r="M202" s="50" t="s">
        <v>34</v>
      </c>
      <c r="N202" s="51">
        <v>6.3</v>
      </c>
      <c r="O202" s="52">
        <f t="shared" si="9"/>
        <v>410.51111111111106</v>
      </c>
      <c r="P202" s="53">
        <v>7.44</v>
      </c>
      <c r="Q202" s="54" t="s">
        <v>79</v>
      </c>
      <c r="R202" s="46" t="s">
        <v>143</v>
      </c>
      <c r="S202" s="46" t="s">
        <v>37</v>
      </c>
      <c r="T202" s="96"/>
      <c r="U202" s="97"/>
      <c r="V202" s="57" t="str">
        <f t="shared" si="10"/>
        <v/>
      </c>
      <c r="X202" s="59">
        <f t="shared" si="11"/>
        <v>84</v>
      </c>
    </row>
    <row r="203" spans="1:24" ht="24" customHeight="1" x14ac:dyDescent="0.2">
      <c r="A203" s="60"/>
      <c r="B203" s="99"/>
      <c r="C203" s="94"/>
      <c r="D203" s="95" t="s">
        <v>157</v>
      </c>
      <c r="E203" s="46" t="s">
        <v>142</v>
      </c>
      <c r="F203" s="47">
        <v>5.1230000000000002</v>
      </c>
      <c r="G203" s="46">
        <v>794</v>
      </c>
      <c r="H203" s="46">
        <v>177</v>
      </c>
      <c r="I203" s="46" t="s">
        <v>59</v>
      </c>
      <c r="J203" s="48">
        <v>4019</v>
      </c>
      <c r="K203" s="48">
        <v>10509</v>
      </c>
      <c r="L203" s="49">
        <v>6380</v>
      </c>
      <c r="M203" s="50" t="s">
        <v>34</v>
      </c>
      <c r="N203" s="51">
        <v>6.63</v>
      </c>
      <c r="O203" s="52">
        <f t="shared" si="9"/>
        <v>390.07843137254901</v>
      </c>
      <c r="P203" s="53">
        <v>7.44</v>
      </c>
      <c r="Q203" s="54" t="s">
        <v>60</v>
      </c>
      <c r="R203" s="46" t="s">
        <v>143</v>
      </c>
      <c r="S203" s="46" t="s">
        <v>37</v>
      </c>
      <c r="T203" s="96"/>
      <c r="U203" s="97"/>
      <c r="V203" s="57" t="str">
        <f t="shared" si="10"/>
        <v/>
      </c>
      <c r="X203" s="59">
        <f t="shared" si="11"/>
        <v>89</v>
      </c>
    </row>
    <row r="204" spans="1:24" ht="24" customHeight="1" x14ac:dyDescent="0.2">
      <c r="A204" s="60"/>
      <c r="B204" s="99"/>
      <c r="C204" s="94"/>
      <c r="D204" s="95" t="s">
        <v>157</v>
      </c>
      <c r="E204" s="46" t="s">
        <v>142</v>
      </c>
      <c r="F204" s="47">
        <v>5.1230000000000002</v>
      </c>
      <c r="G204" s="46">
        <v>794</v>
      </c>
      <c r="H204" s="46">
        <v>177</v>
      </c>
      <c r="I204" s="46" t="s">
        <v>61</v>
      </c>
      <c r="J204" s="48">
        <v>4019</v>
      </c>
      <c r="K204" s="48">
        <v>10509</v>
      </c>
      <c r="L204" s="49">
        <v>6380</v>
      </c>
      <c r="M204" s="50" t="s">
        <v>34</v>
      </c>
      <c r="N204" s="51">
        <v>6.52</v>
      </c>
      <c r="O204" s="52">
        <f t="shared" si="9"/>
        <v>396.65950920245399</v>
      </c>
      <c r="P204" s="53">
        <v>7.44</v>
      </c>
      <c r="Q204" s="54" t="s">
        <v>60</v>
      </c>
      <c r="R204" s="46" t="s">
        <v>143</v>
      </c>
      <c r="S204" s="46" t="s">
        <v>37</v>
      </c>
      <c r="T204" s="96"/>
      <c r="U204" s="97"/>
      <c r="V204" s="57" t="str">
        <f t="shared" si="10"/>
        <v/>
      </c>
      <c r="X204" s="59">
        <f t="shared" si="11"/>
        <v>87</v>
      </c>
    </row>
    <row r="205" spans="1:24" ht="24" customHeight="1" x14ac:dyDescent="0.2">
      <c r="A205" s="60"/>
      <c r="B205" s="99"/>
      <c r="C205" s="94"/>
      <c r="D205" s="95" t="s">
        <v>157</v>
      </c>
      <c r="E205" s="46" t="s">
        <v>142</v>
      </c>
      <c r="F205" s="47">
        <v>5.1230000000000002</v>
      </c>
      <c r="G205" s="46">
        <v>794</v>
      </c>
      <c r="H205" s="46">
        <v>177</v>
      </c>
      <c r="I205" s="46" t="s">
        <v>59</v>
      </c>
      <c r="J205" s="48">
        <v>4019</v>
      </c>
      <c r="K205" s="48">
        <v>10509</v>
      </c>
      <c r="L205" s="49">
        <v>6380</v>
      </c>
      <c r="M205" s="50" t="s">
        <v>34</v>
      </c>
      <c r="N205" s="51">
        <v>6.51</v>
      </c>
      <c r="O205" s="52">
        <f t="shared" si="9"/>
        <v>397.26881720430111</v>
      </c>
      <c r="P205" s="53">
        <v>7.44</v>
      </c>
      <c r="Q205" s="54" t="s">
        <v>79</v>
      </c>
      <c r="R205" s="46" t="s">
        <v>143</v>
      </c>
      <c r="S205" s="46" t="s">
        <v>37</v>
      </c>
      <c r="T205" s="96"/>
      <c r="U205" s="97"/>
      <c r="V205" s="57" t="str">
        <f t="shared" si="10"/>
        <v/>
      </c>
      <c r="X205" s="59">
        <f t="shared" si="11"/>
        <v>87</v>
      </c>
    </row>
    <row r="206" spans="1:24" ht="24" customHeight="1" x14ac:dyDescent="0.2">
      <c r="A206" s="60"/>
      <c r="B206" s="99"/>
      <c r="C206" s="94"/>
      <c r="D206" s="95" t="s">
        <v>157</v>
      </c>
      <c r="E206" s="46" t="s">
        <v>142</v>
      </c>
      <c r="F206" s="47">
        <v>5.1230000000000002</v>
      </c>
      <c r="G206" s="46">
        <v>794</v>
      </c>
      <c r="H206" s="46">
        <v>177</v>
      </c>
      <c r="I206" s="46" t="s">
        <v>42</v>
      </c>
      <c r="J206" s="48">
        <v>4019</v>
      </c>
      <c r="K206" s="48">
        <v>10509</v>
      </c>
      <c r="L206" s="49">
        <v>6380</v>
      </c>
      <c r="M206" s="50" t="s">
        <v>34</v>
      </c>
      <c r="N206" s="51">
        <v>6.42</v>
      </c>
      <c r="O206" s="52">
        <f t="shared" si="9"/>
        <v>402.83800623052957</v>
      </c>
      <c r="P206" s="53">
        <v>7.44</v>
      </c>
      <c r="Q206" s="54" t="s">
        <v>60</v>
      </c>
      <c r="R206" s="46" t="s">
        <v>143</v>
      </c>
      <c r="S206" s="46" t="s">
        <v>37</v>
      </c>
      <c r="T206" s="96"/>
      <c r="U206" s="97"/>
      <c r="V206" s="57" t="str">
        <f t="shared" si="10"/>
        <v/>
      </c>
      <c r="X206" s="59">
        <f t="shared" si="11"/>
        <v>86</v>
      </c>
    </row>
    <row r="207" spans="1:24" ht="24" customHeight="1" x14ac:dyDescent="0.2">
      <c r="A207" s="60"/>
      <c r="B207" s="99"/>
      <c r="C207" s="94"/>
      <c r="D207" s="95" t="s">
        <v>157</v>
      </c>
      <c r="E207" s="46" t="s">
        <v>142</v>
      </c>
      <c r="F207" s="47">
        <v>5.1230000000000002</v>
      </c>
      <c r="G207" s="46">
        <v>794</v>
      </c>
      <c r="H207" s="46">
        <v>177</v>
      </c>
      <c r="I207" s="46" t="s">
        <v>42</v>
      </c>
      <c r="J207" s="48">
        <v>4019</v>
      </c>
      <c r="K207" s="48">
        <v>10509</v>
      </c>
      <c r="L207" s="49">
        <v>6380</v>
      </c>
      <c r="M207" s="50" t="s">
        <v>34</v>
      </c>
      <c r="N207" s="51">
        <v>6.3</v>
      </c>
      <c r="O207" s="52">
        <f t="shared" si="9"/>
        <v>410.51111111111106</v>
      </c>
      <c r="P207" s="53">
        <v>7.44</v>
      </c>
      <c r="Q207" s="54" t="s">
        <v>79</v>
      </c>
      <c r="R207" s="46" t="s">
        <v>143</v>
      </c>
      <c r="S207" s="46" t="s">
        <v>37</v>
      </c>
      <c r="T207" s="96"/>
      <c r="U207" s="97"/>
      <c r="V207" s="57" t="str">
        <f t="shared" si="10"/>
        <v/>
      </c>
      <c r="X207" s="59">
        <f t="shared" si="11"/>
        <v>84</v>
      </c>
    </row>
    <row r="208" spans="1:24" ht="24" customHeight="1" x14ac:dyDescent="0.2">
      <c r="A208" s="60"/>
      <c r="B208" s="99"/>
      <c r="C208" s="94"/>
      <c r="D208" s="95" t="s">
        <v>158</v>
      </c>
      <c r="E208" s="46" t="s">
        <v>142</v>
      </c>
      <c r="F208" s="47">
        <v>5.1230000000000002</v>
      </c>
      <c r="G208" s="46">
        <v>794</v>
      </c>
      <c r="H208" s="46">
        <v>177</v>
      </c>
      <c r="I208" s="46" t="s">
        <v>61</v>
      </c>
      <c r="J208" s="48">
        <v>4019</v>
      </c>
      <c r="K208" s="48">
        <v>10509</v>
      </c>
      <c r="L208" s="49">
        <v>6380</v>
      </c>
      <c r="M208" s="50" t="s">
        <v>34</v>
      </c>
      <c r="N208" s="51">
        <v>6.22</v>
      </c>
      <c r="O208" s="52">
        <f t="shared" si="9"/>
        <v>415.79099678456589</v>
      </c>
      <c r="P208" s="53">
        <v>7.44</v>
      </c>
      <c r="Q208" s="54" t="s">
        <v>79</v>
      </c>
      <c r="R208" s="46" t="s">
        <v>143</v>
      </c>
      <c r="S208" s="46" t="s">
        <v>37</v>
      </c>
      <c r="T208" s="96"/>
      <c r="U208" s="97"/>
      <c r="V208" s="57" t="str">
        <f t="shared" si="10"/>
        <v/>
      </c>
      <c r="X208" s="59">
        <f t="shared" si="11"/>
        <v>83</v>
      </c>
    </row>
    <row r="209" spans="1:24" ht="24" customHeight="1" x14ac:dyDescent="0.2">
      <c r="A209" s="60"/>
      <c r="B209" s="99"/>
      <c r="C209" s="94"/>
      <c r="D209" s="95" t="s">
        <v>159</v>
      </c>
      <c r="E209" s="46" t="s">
        <v>142</v>
      </c>
      <c r="F209" s="47">
        <v>5.1230000000000002</v>
      </c>
      <c r="G209" s="46">
        <v>794</v>
      </c>
      <c r="H209" s="46">
        <v>177</v>
      </c>
      <c r="I209" s="46" t="s">
        <v>59</v>
      </c>
      <c r="J209" s="48">
        <v>4019</v>
      </c>
      <c r="K209" s="48">
        <v>10509</v>
      </c>
      <c r="L209" s="49">
        <v>6380</v>
      </c>
      <c r="M209" s="50" t="s">
        <v>34</v>
      </c>
      <c r="N209" s="51">
        <v>6.63</v>
      </c>
      <c r="O209" s="52">
        <f t="shared" si="9"/>
        <v>390.07843137254901</v>
      </c>
      <c r="P209" s="53">
        <v>7.44</v>
      </c>
      <c r="Q209" s="54" t="s">
        <v>60</v>
      </c>
      <c r="R209" s="46" t="s">
        <v>143</v>
      </c>
      <c r="S209" s="46" t="s">
        <v>37</v>
      </c>
      <c r="T209" s="96"/>
      <c r="U209" s="97"/>
      <c r="V209" s="57" t="str">
        <f t="shared" si="10"/>
        <v/>
      </c>
      <c r="X209" s="59">
        <f t="shared" si="11"/>
        <v>89</v>
      </c>
    </row>
    <row r="210" spans="1:24" ht="24" customHeight="1" x14ac:dyDescent="0.2">
      <c r="A210" s="60"/>
      <c r="B210" s="99"/>
      <c r="C210" s="94"/>
      <c r="D210" s="95" t="s">
        <v>159</v>
      </c>
      <c r="E210" s="46" t="s">
        <v>142</v>
      </c>
      <c r="F210" s="47">
        <v>5.1230000000000002</v>
      </c>
      <c r="G210" s="46">
        <v>794</v>
      </c>
      <c r="H210" s="46">
        <v>177</v>
      </c>
      <c r="I210" s="46" t="s">
        <v>59</v>
      </c>
      <c r="J210" s="48">
        <v>4019</v>
      </c>
      <c r="K210" s="48">
        <v>10509</v>
      </c>
      <c r="L210" s="49">
        <v>6380</v>
      </c>
      <c r="M210" s="50" t="s">
        <v>34</v>
      </c>
      <c r="N210" s="51">
        <v>6.51</v>
      </c>
      <c r="O210" s="52">
        <f t="shared" si="9"/>
        <v>397.26881720430111</v>
      </c>
      <c r="P210" s="53">
        <v>7.44</v>
      </c>
      <c r="Q210" s="54" t="s">
        <v>79</v>
      </c>
      <c r="R210" s="46" t="s">
        <v>143</v>
      </c>
      <c r="S210" s="46" t="s">
        <v>37</v>
      </c>
      <c r="T210" s="96"/>
      <c r="U210" s="97"/>
      <c r="V210" s="57" t="str">
        <f t="shared" si="10"/>
        <v/>
      </c>
      <c r="X210" s="59">
        <f t="shared" si="11"/>
        <v>87</v>
      </c>
    </row>
    <row r="211" spans="1:24" ht="24" customHeight="1" x14ac:dyDescent="0.2">
      <c r="A211" s="60"/>
      <c r="B211" s="99"/>
      <c r="C211" s="94"/>
      <c r="D211" s="95" t="s">
        <v>159</v>
      </c>
      <c r="E211" s="46" t="s">
        <v>142</v>
      </c>
      <c r="F211" s="47">
        <v>5.1230000000000002</v>
      </c>
      <c r="G211" s="46">
        <v>794</v>
      </c>
      <c r="H211" s="46">
        <v>177</v>
      </c>
      <c r="I211" s="46" t="s">
        <v>42</v>
      </c>
      <c r="J211" s="48">
        <v>4019</v>
      </c>
      <c r="K211" s="48">
        <v>10509</v>
      </c>
      <c r="L211" s="49">
        <v>6380</v>
      </c>
      <c r="M211" s="50" t="s">
        <v>34</v>
      </c>
      <c r="N211" s="51">
        <v>6.42</v>
      </c>
      <c r="O211" s="52">
        <f t="shared" si="9"/>
        <v>402.83800623052957</v>
      </c>
      <c r="P211" s="53">
        <v>7.44</v>
      </c>
      <c r="Q211" s="54" t="s">
        <v>60</v>
      </c>
      <c r="R211" s="46" t="s">
        <v>143</v>
      </c>
      <c r="S211" s="46" t="s">
        <v>37</v>
      </c>
      <c r="T211" s="96"/>
      <c r="U211" s="97"/>
      <c r="V211" s="57" t="str">
        <f t="shared" si="10"/>
        <v/>
      </c>
      <c r="X211" s="59">
        <f t="shared" si="11"/>
        <v>86</v>
      </c>
    </row>
    <row r="212" spans="1:24" ht="24" customHeight="1" x14ac:dyDescent="0.2">
      <c r="A212" s="60"/>
      <c r="B212" s="99"/>
      <c r="C212" s="94"/>
      <c r="D212" s="95" t="s">
        <v>159</v>
      </c>
      <c r="E212" s="46" t="s">
        <v>142</v>
      </c>
      <c r="F212" s="47">
        <v>5.1230000000000002</v>
      </c>
      <c r="G212" s="46">
        <v>794</v>
      </c>
      <c r="H212" s="46">
        <v>177</v>
      </c>
      <c r="I212" s="46" t="s">
        <v>42</v>
      </c>
      <c r="J212" s="48">
        <v>4019</v>
      </c>
      <c r="K212" s="48">
        <v>10509</v>
      </c>
      <c r="L212" s="49">
        <v>6380</v>
      </c>
      <c r="M212" s="50" t="s">
        <v>34</v>
      </c>
      <c r="N212" s="51">
        <v>6.3</v>
      </c>
      <c r="O212" s="52">
        <f t="shared" si="9"/>
        <v>410.51111111111106</v>
      </c>
      <c r="P212" s="53">
        <v>7.44</v>
      </c>
      <c r="Q212" s="54" t="s">
        <v>79</v>
      </c>
      <c r="R212" s="46" t="s">
        <v>143</v>
      </c>
      <c r="S212" s="46" t="s">
        <v>37</v>
      </c>
      <c r="T212" s="96"/>
      <c r="U212" s="97"/>
      <c r="V212" s="57" t="str">
        <f t="shared" si="10"/>
        <v/>
      </c>
      <c r="X212" s="59">
        <f t="shared" si="11"/>
        <v>84</v>
      </c>
    </row>
    <row r="213" spans="1:24" ht="24" customHeight="1" x14ac:dyDescent="0.2">
      <c r="A213" s="60"/>
      <c r="B213" s="99"/>
      <c r="C213" s="94"/>
      <c r="D213" s="95" t="s">
        <v>160</v>
      </c>
      <c r="E213" s="46" t="s">
        <v>142</v>
      </c>
      <c r="F213" s="47">
        <v>5.1230000000000002</v>
      </c>
      <c r="G213" s="46">
        <v>794</v>
      </c>
      <c r="H213" s="46">
        <v>177</v>
      </c>
      <c r="I213" s="46" t="s">
        <v>59</v>
      </c>
      <c r="J213" s="48">
        <v>4019</v>
      </c>
      <c r="K213" s="48">
        <v>10509</v>
      </c>
      <c r="L213" s="49">
        <v>6380</v>
      </c>
      <c r="M213" s="50" t="s">
        <v>34</v>
      </c>
      <c r="N213" s="51">
        <v>6.9</v>
      </c>
      <c r="O213" s="52">
        <f t="shared" si="9"/>
        <v>374.8144927536232</v>
      </c>
      <c r="P213" s="53">
        <v>7.44</v>
      </c>
      <c r="Q213" s="54" t="s">
        <v>60</v>
      </c>
      <c r="R213" s="46" t="s">
        <v>143</v>
      </c>
      <c r="S213" s="46" t="s">
        <v>98</v>
      </c>
      <c r="T213" s="96"/>
      <c r="U213" s="97"/>
      <c r="V213" s="57" t="str">
        <f t="shared" si="10"/>
        <v/>
      </c>
      <c r="X213" s="59">
        <f t="shared" si="11"/>
        <v>92</v>
      </c>
    </row>
    <row r="214" spans="1:24" ht="24" customHeight="1" x14ac:dyDescent="0.2">
      <c r="A214" s="60"/>
      <c r="B214" s="99"/>
      <c r="C214" s="94"/>
      <c r="D214" s="95" t="s">
        <v>160</v>
      </c>
      <c r="E214" s="46" t="s">
        <v>142</v>
      </c>
      <c r="F214" s="47">
        <v>5.1230000000000002</v>
      </c>
      <c r="G214" s="46">
        <v>794</v>
      </c>
      <c r="H214" s="46">
        <v>177</v>
      </c>
      <c r="I214" s="46" t="s">
        <v>42</v>
      </c>
      <c r="J214" s="48">
        <v>4019</v>
      </c>
      <c r="K214" s="48">
        <v>10509</v>
      </c>
      <c r="L214" s="49">
        <v>6380</v>
      </c>
      <c r="M214" s="50" t="s">
        <v>34</v>
      </c>
      <c r="N214" s="51">
        <v>6.68</v>
      </c>
      <c r="O214" s="52">
        <f t="shared" si="9"/>
        <v>387.15868263473061</v>
      </c>
      <c r="P214" s="53">
        <v>7.44</v>
      </c>
      <c r="Q214" s="54" t="s">
        <v>60</v>
      </c>
      <c r="R214" s="46" t="s">
        <v>143</v>
      </c>
      <c r="S214" s="46" t="s">
        <v>98</v>
      </c>
      <c r="T214" s="96"/>
      <c r="U214" s="97"/>
      <c r="V214" s="57" t="str">
        <f t="shared" si="10"/>
        <v/>
      </c>
      <c r="X214" s="59">
        <f t="shared" si="11"/>
        <v>89</v>
      </c>
    </row>
    <row r="215" spans="1:24" ht="24" customHeight="1" x14ac:dyDescent="0.2">
      <c r="A215" s="60"/>
      <c r="B215" s="99"/>
      <c r="C215" s="94"/>
      <c r="D215" s="95" t="s">
        <v>161</v>
      </c>
      <c r="E215" s="46" t="s">
        <v>142</v>
      </c>
      <c r="F215" s="47">
        <v>5.1230000000000002</v>
      </c>
      <c r="G215" s="46">
        <v>794</v>
      </c>
      <c r="H215" s="46">
        <v>177</v>
      </c>
      <c r="I215" s="46" t="s">
        <v>59</v>
      </c>
      <c r="J215" s="48">
        <v>4019</v>
      </c>
      <c r="K215" s="48">
        <v>10509</v>
      </c>
      <c r="L215" s="49">
        <v>6380</v>
      </c>
      <c r="M215" s="50" t="s">
        <v>34</v>
      </c>
      <c r="N215" s="51">
        <v>6.77</v>
      </c>
      <c r="O215" s="52">
        <f t="shared" si="9"/>
        <v>382.01181683899563</v>
      </c>
      <c r="P215" s="53">
        <v>7.44</v>
      </c>
      <c r="Q215" s="54" t="s">
        <v>79</v>
      </c>
      <c r="R215" s="46" t="s">
        <v>143</v>
      </c>
      <c r="S215" s="46" t="s">
        <v>98</v>
      </c>
      <c r="T215" s="96"/>
      <c r="U215" s="97"/>
      <c r="V215" s="57" t="str">
        <f t="shared" si="10"/>
        <v/>
      </c>
      <c r="X215" s="59">
        <f t="shared" si="11"/>
        <v>90</v>
      </c>
    </row>
    <row r="216" spans="1:24" ht="24" customHeight="1" x14ac:dyDescent="0.2">
      <c r="A216" s="60"/>
      <c r="B216" s="99"/>
      <c r="C216" s="94"/>
      <c r="D216" s="95" t="s">
        <v>161</v>
      </c>
      <c r="E216" s="46" t="s">
        <v>142</v>
      </c>
      <c r="F216" s="47">
        <v>5.1230000000000002</v>
      </c>
      <c r="G216" s="46">
        <v>794</v>
      </c>
      <c r="H216" s="46">
        <v>177</v>
      </c>
      <c r="I216" s="46" t="s">
        <v>42</v>
      </c>
      <c r="J216" s="48">
        <v>4019</v>
      </c>
      <c r="K216" s="48">
        <v>10509</v>
      </c>
      <c r="L216" s="49">
        <v>6380</v>
      </c>
      <c r="M216" s="50" t="s">
        <v>34</v>
      </c>
      <c r="N216" s="51">
        <v>6.54</v>
      </c>
      <c r="O216" s="52">
        <f t="shared" si="9"/>
        <v>395.44648318042812</v>
      </c>
      <c r="P216" s="53">
        <v>7.44</v>
      </c>
      <c r="Q216" s="54" t="s">
        <v>79</v>
      </c>
      <c r="R216" s="46" t="s">
        <v>143</v>
      </c>
      <c r="S216" s="46" t="s">
        <v>98</v>
      </c>
      <c r="T216" s="96"/>
      <c r="U216" s="97"/>
      <c r="V216" s="57" t="str">
        <f t="shared" si="10"/>
        <v/>
      </c>
      <c r="X216" s="59">
        <f t="shared" si="11"/>
        <v>87</v>
      </c>
    </row>
    <row r="217" spans="1:24" ht="24" customHeight="1" x14ac:dyDescent="0.2">
      <c r="A217" s="60"/>
      <c r="B217" s="99"/>
      <c r="C217" s="94"/>
      <c r="D217" s="95" t="s">
        <v>162</v>
      </c>
      <c r="E217" s="46" t="s">
        <v>142</v>
      </c>
      <c r="F217" s="47">
        <v>5.1230000000000002</v>
      </c>
      <c r="G217" s="46">
        <v>794</v>
      </c>
      <c r="H217" s="46">
        <v>177</v>
      </c>
      <c r="I217" s="46" t="s">
        <v>59</v>
      </c>
      <c r="J217" s="48">
        <v>4788</v>
      </c>
      <c r="K217" s="48">
        <v>13438</v>
      </c>
      <c r="L217" s="49">
        <v>8540</v>
      </c>
      <c r="M217" s="50" t="s">
        <v>34</v>
      </c>
      <c r="N217" s="51">
        <v>6.02</v>
      </c>
      <c r="O217" s="52">
        <f t="shared" si="9"/>
        <v>429.60465116279073</v>
      </c>
      <c r="P217" s="53">
        <v>6.42</v>
      </c>
      <c r="Q217" s="54" t="s">
        <v>60</v>
      </c>
      <c r="R217" s="46" t="s">
        <v>143</v>
      </c>
      <c r="S217" s="46" t="s">
        <v>37</v>
      </c>
      <c r="T217" s="96"/>
      <c r="U217" s="97"/>
      <c r="V217" s="57" t="str">
        <f t="shared" si="10"/>
        <v/>
      </c>
      <c r="X217" s="59">
        <f t="shared" si="11"/>
        <v>93</v>
      </c>
    </row>
    <row r="218" spans="1:24" ht="24" customHeight="1" x14ac:dyDescent="0.2">
      <c r="A218" s="60"/>
      <c r="B218" s="99"/>
      <c r="C218" s="94"/>
      <c r="D218" s="95" t="s">
        <v>163</v>
      </c>
      <c r="E218" s="46" t="s">
        <v>142</v>
      </c>
      <c r="F218" s="47">
        <v>5.1230000000000002</v>
      </c>
      <c r="G218" s="46">
        <v>794</v>
      </c>
      <c r="H218" s="46">
        <v>177</v>
      </c>
      <c r="I218" s="46" t="s">
        <v>59</v>
      </c>
      <c r="J218" s="48">
        <v>4788</v>
      </c>
      <c r="K218" s="48">
        <v>13438</v>
      </c>
      <c r="L218" s="49">
        <v>8540</v>
      </c>
      <c r="M218" s="50" t="s">
        <v>34</v>
      </c>
      <c r="N218" s="51">
        <v>5.92</v>
      </c>
      <c r="O218" s="52">
        <f t="shared" si="9"/>
        <v>436.86148648648651</v>
      </c>
      <c r="P218" s="53">
        <v>6.42</v>
      </c>
      <c r="Q218" s="54" t="s">
        <v>79</v>
      </c>
      <c r="R218" s="46" t="s">
        <v>143</v>
      </c>
      <c r="S218" s="46" t="s">
        <v>37</v>
      </c>
      <c r="T218" s="96"/>
      <c r="U218" s="97"/>
      <c r="V218" s="57" t="str">
        <f t="shared" si="10"/>
        <v/>
      </c>
      <c r="X218" s="59">
        <f t="shared" si="11"/>
        <v>92</v>
      </c>
    </row>
    <row r="219" spans="1:24" ht="24" customHeight="1" x14ac:dyDescent="0.2">
      <c r="A219" s="60"/>
      <c r="B219" s="99"/>
      <c r="C219" s="94"/>
      <c r="D219" s="95" t="s">
        <v>163</v>
      </c>
      <c r="E219" s="46" t="s">
        <v>142</v>
      </c>
      <c r="F219" s="47">
        <v>5.1230000000000002</v>
      </c>
      <c r="G219" s="46">
        <v>833</v>
      </c>
      <c r="H219" s="46">
        <v>177</v>
      </c>
      <c r="I219" s="46" t="s">
        <v>59</v>
      </c>
      <c r="J219" s="48">
        <v>4788</v>
      </c>
      <c r="K219" s="48">
        <v>13438</v>
      </c>
      <c r="L219" s="49">
        <v>8540</v>
      </c>
      <c r="M219" s="50" t="s">
        <v>34</v>
      </c>
      <c r="N219" s="51">
        <v>5.91</v>
      </c>
      <c r="O219" s="52">
        <f t="shared" si="9"/>
        <v>437.60067681895094</v>
      </c>
      <c r="P219" s="53">
        <v>6.42</v>
      </c>
      <c r="Q219" s="54" t="s">
        <v>60</v>
      </c>
      <c r="R219" s="46" t="s">
        <v>143</v>
      </c>
      <c r="S219" s="46" t="s">
        <v>37</v>
      </c>
      <c r="T219" s="96"/>
      <c r="U219" s="97"/>
      <c r="V219" s="57" t="str">
        <f t="shared" si="10"/>
        <v/>
      </c>
      <c r="X219" s="59">
        <f t="shared" si="11"/>
        <v>92</v>
      </c>
    </row>
    <row r="220" spans="1:24" ht="24" customHeight="1" x14ac:dyDescent="0.2">
      <c r="A220" s="60"/>
      <c r="B220" s="99"/>
      <c r="C220" s="94"/>
      <c r="D220" s="95" t="s">
        <v>163</v>
      </c>
      <c r="E220" s="46" t="s">
        <v>142</v>
      </c>
      <c r="F220" s="47">
        <v>5.1230000000000002</v>
      </c>
      <c r="G220" s="46">
        <v>833</v>
      </c>
      <c r="H220" s="46">
        <v>177</v>
      </c>
      <c r="I220" s="46" t="s">
        <v>59</v>
      </c>
      <c r="J220" s="48">
        <v>4788</v>
      </c>
      <c r="K220" s="48">
        <v>13438</v>
      </c>
      <c r="L220" s="49">
        <v>8540</v>
      </c>
      <c r="M220" s="50" t="s">
        <v>34</v>
      </c>
      <c r="N220" s="51">
        <v>5.81</v>
      </c>
      <c r="O220" s="52">
        <f t="shared" si="9"/>
        <v>445.13253012048199</v>
      </c>
      <c r="P220" s="53">
        <v>6.42</v>
      </c>
      <c r="Q220" s="54" t="s">
        <v>79</v>
      </c>
      <c r="R220" s="46" t="s">
        <v>143</v>
      </c>
      <c r="S220" s="46" t="s">
        <v>37</v>
      </c>
      <c r="T220" s="96"/>
      <c r="U220" s="97"/>
      <c r="V220" s="57" t="str">
        <f t="shared" si="10"/>
        <v/>
      </c>
      <c r="X220" s="59">
        <f t="shared" si="11"/>
        <v>90</v>
      </c>
    </row>
    <row r="221" spans="1:24" ht="24" customHeight="1" x14ac:dyDescent="0.2">
      <c r="A221" s="60"/>
      <c r="B221" s="99"/>
      <c r="C221" s="94"/>
      <c r="D221" s="95" t="s">
        <v>163</v>
      </c>
      <c r="E221" s="46" t="s">
        <v>142</v>
      </c>
      <c r="F221" s="47">
        <v>5.1230000000000002</v>
      </c>
      <c r="G221" s="46">
        <v>794</v>
      </c>
      <c r="H221" s="46">
        <v>177</v>
      </c>
      <c r="I221" s="46" t="s">
        <v>61</v>
      </c>
      <c r="J221" s="48">
        <v>4788</v>
      </c>
      <c r="K221" s="48">
        <v>13438</v>
      </c>
      <c r="L221" s="49">
        <v>8540</v>
      </c>
      <c r="M221" s="50" t="s">
        <v>34</v>
      </c>
      <c r="N221" s="51">
        <v>5.77</v>
      </c>
      <c r="O221" s="52">
        <f t="shared" si="9"/>
        <v>448.21837088388219</v>
      </c>
      <c r="P221" s="53">
        <v>6.42</v>
      </c>
      <c r="Q221" s="54" t="s">
        <v>60</v>
      </c>
      <c r="R221" s="46" t="s">
        <v>143</v>
      </c>
      <c r="S221" s="46" t="s">
        <v>37</v>
      </c>
      <c r="T221" s="96"/>
      <c r="U221" s="97"/>
      <c r="V221" s="57" t="str">
        <f t="shared" si="10"/>
        <v/>
      </c>
      <c r="X221" s="59">
        <f t="shared" si="11"/>
        <v>89</v>
      </c>
    </row>
    <row r="222" spans="1:24" ht="24" customHeight="1" x14ac:dyDescent="0.2">
      <c r="A222" s="60"/>
      <c r="B222" s="99"/>
      <c r="C222" s="94"/>
      <c r="D222" s="95" t="s">
        <v>164</v>
      </c>
      <c r="E222" s="46" t="s">
        <v>142</v>
      </c>
      <c r="F222" s="47">
        <v>5.1230000000000002</v>
      </c>
      <c r="G222" s="46">
        <v>794</v>
      </c>
      <c r="H222" s="46">
        <v>177</v>
      </c>
      <c r="I222" s="46" t="s">
        <v>61</v>
      </c>
      <c r="J222" s="48">
        <v>4788</v>
      </c>
      <c r="K222" s="48">
        <v>13438</v>
      </c>
      <c r="L222" s="49">
        <v>8540</v>
      </c>
      <c r="M222" s="50" t="s">
        <v>34</v>
      </c>
      <c r="N222" s="51">
        <v>5.54</v>
      </c>
      <c r="O222" s="52">
        <f t="shared" si="9"/>
        <v>466.82671480144404</v>
      </c>
      <c r="P222" s="53">
        <v>6.42</v>
      </c>
      <c r="Q222" s="54" t="s">
        <v>79</v>
      </c>
      <c r="R222" s="46" t="s">
        <v>143</v>
      </c>
      <c r="S222" s="46" t="s">
        <v>37</v>
      </c>
      <c r="T222" s="96"/>
      <c r="U222" s="97"/>
      <c r="V222" s="57" t="str">
        <f t="shared" si="10"/>
        <v/>
      </c>
      <c r="X222" s="59">
        <f t="shared" si="11"/>
        <v>86</v>
      </c>
    </row>
    <row r="223" spans="1:24" ht="24" customHeight="1" x14ac:dyDescent="0.2">
      <c r="A223" s="60"/>
      <c r="B223" s="99"/>
      <c r="C223" s="94"/>
      <c r="D223" s="95" t="s">
        <v>165</v>
      </c>
      <c r="E223" s="46" t="s">
        <v>142</v>
      </c>
      <c r="F223" s="47">
        <v>5.1230000000000002</v>
      </c>
      <c r="G223" s="46">
        <v>833</v>
      </c>
      <c r="H223" s="46">
        <v>177</v>
      </c>
      <c r="I223" s="46" t="s">
        <v>59</v>
      </c>
      <c r="J223" s="48">
        <v>4788</v>
      </c>
      <c r="K223" s="48">
        <v>13438</v>
      </c>
      <c r="L223" s="49">
        <v>8540</v>
      </c>
      <c r="M223" s="50" t="s">
        <v>34</v>
      </c>
      <c r="N223" s="51">
        <v>5.91</v>
      </c>
      <c r="O223" s="52">
        <f t="shared" si="9"/>
        <v>437.60067681895094</v>
      </c>
      <c r="P223" s="53">
        <v>6.42</v>
      </c>
      <c r="Q223" s="54" t="s">
        <v>60</v>
      </c>
      <c r="R223" s="46" t="s">
        <v>143</v>
      </c>
      <c r="S223" s="46" t="s">
        <v>37</v>
      </c>
      <c r="T223" s="96"/>
      <c r="U223" s="97"/>
      <c r="V223" s="57" t="str">
        <f t="shared" si="10"/>
        <v/>
      </c>
      <c r="X223" s="59">
        <f t="shared" si="11"/>
        <v>92</v>
      </c>
    </row>
    <row r="224" spans="1:24" ht="24" customHeight="1" x14ac:dyDescent="0.2">
      <c r="A224" s="60"/>
      <c r="B224" s="99"/>
      <c r="C224" s="94"/>
      <c r="D224" s="95" t="s">
        <v>165</v>
      </c>
      <c r="E224" s="46" t="s">
        <v>142</v>
      </c>
      <c r="F224" s="47">
        <v>5.1230000000000002</v>
      </c>
      <c r="G224" s="46">
        <v>833</v>
      </c>
      <c r="H224" s="46">
        <v>177</v>
      </c>
      <c r="I224" s="46" t="s">
        <v>59</v>
      </c>
      <c r="J224" s="48">
        <v>4788</v>
      </c>
      <c r="K224" s="48">
        <v>13438</v>
      </c>
      <c r="L224" s="49">
        <v>8540</v>
      </c>
      <c r="M224" s="50" t="s">
        <v>34</v>
      </c>
      <c r="N224" s="51">
        <v>5.81</v>
      </c>
      <c r="O224" s="52">
        <f t="shared" si="9"/>
        <v>445.13253012048199</v>
      </c>
      <c r="P224" s="53">
        <v>6.42</v>
      </c>
      <c r="Q224" s="54" t="s">
        <v>79</v>
      </c>
      <c r="R224" s="46" t="s">
        <v>143</v>
      </c>
      <c r="S224" s="46" t="s">
        <v>37</v>
      </c>
      <c r="T224" s="96"/>
      <c r="U224" s="97"/>
      <c r="V224" s="57" t="str">
        <f t="shared" si="10"/>
        <v/>
      </c>
      <c r="X224" s="59">
        <f t="shared" si="11"/>
        <v>90</v>
      </c>
    </row>
    <row r="225" spans="1:24" ht="24" customHeight="1" x14ac:dyDescent="0.2">
      <c r="A225" s="60"/>
      <c r="B225" s="99"/>
      <c r="C225" s="94"/>
      <c r="D225" s="95" t="s">
        <v>165</v>
      </c>
      <c r="E225" s="46" t="s">
        <v>142</v>
      </c>
      <c r="F225" s="47">
        <v>5.1230000000000002</v>
      </c>
      <c r="G225" s="46">
        <v>833</v>
      </c>
      <c r="H225" s="46">
        <v>177</v>
      </c>
      <c r="I225" s="46" t="s">
        <v>42</v>
      </c>
      <c r="J225" s="48">
        <v>4788</v>
      </c>
      <c r="K225" s="48">
        <v>13438</v>
      </c>
      <c r="L225" s="49">
        <v>8540</v>
      </c>
      <c r="M225" s="50" t="s">
        <v>34</v>
      </c>
      <c r="N225" s="51">
        <v>5.76</v>
      </c>
      <c r="O225" s="52">
        <f t="shared" si="9"/>
        <v>448.99652777777777</v>
      </c>
      <c r="P225" s="53">
        <v>6.42</v>
      </c>
      <c r="Q225" s="54" t="s">
        <v>60</v>
      </c>
      <c r="R225" s="46" t="s">
        <v>143</v>
      </c>
      <c r="S225" s="46" t="s">
        <v>37</v>
      </c>
      <c r="T225" s="96"/>
      <c r="U225" s="97"/>
      <c r="V225" s="57" t="str">
        <f t="shared" si="10"/>
        <v/>
      </c>
      <c r="X225" s="59">
        <f t="shared" si="11"/>
        <v>89</v>
      </c>
    </row>
    <row r="226" spans="1:24" ht="24" customHeight="1" x14ac:dyDescent="0.2">
      <c r="A226" s="60"/>
      <c r="B226" s="99"/>
      <c r="C226" s="94"/>
      <c r="D226" s="95" t="s">
        <v>165</v>
      </c>
      <c r="E226" s="46" t="s">
        <v>142</v>
      </c>
      <c r="F226" s="47">
        <v>5.1230000000000002</v>
      </c>
      <c r="G226" s="46">
        <v>833</v>
      </c>
      <c r="H226" s="46">
        <v>177</v>
      </c>
      <c r="I226" s="46" t="s">
        <v>42</v>
      </c>
      <c r="J226" s="48">
        <v>4788</v>
      </c>
      <c r="K226" s="48">
        <v>13438</v>
      </c>
      <c r="L226" s="49">
        <v>8540</v>
      </c>
      <c r="M226" s="50" t="s">
        <v>34</v>
      </c>
      <c r="N226" s="51">
        <v>5.66</v>
      </c>
      <c r="O226" s="52">
        <f t="shared" si="9"/>
        <v>456.92932862190816</v>
      </c>
      <c r="P226" s="53">
        <v>6.42</v>
      </c>
      <c r="Q226" s="54" t="s">
        <v>79</v>
      </c>
      <c r="R226" s="46" t="s">
        <v>143</v>
      </c>
      <c r="S226" s="46" t="s">
        <v>37</v>
      </c>
      <c r="T226" s="96"/>
      <c r="U226" s="97"/>
      <c r="V226" s="57" t="str">
        <f t="shared" si="10"/>
        <v/>
      </c>
      <c r="X226" s="59">
        <f t="shared" si="11"/>
        <v>88</v>
      </c>
    </row>
    <row r="227" spans="1:24" ht="24" customHeight="1" x14ac:dyDescent="0.2">
      <c r="A227" s="60"/>
      <c r="B227" s="99"/>
      <c r="C227" s="94"/>
      <c r="D227" s="95" t="s">
        <v>166</v>
      </c>
      <c r="E227" s="46" t="s">
        <v>142</v>
      </c>
      <c r="F227" s="47">
        <v>5.1230000000000002</v>
      </c>
      <c r="G227" s="46">
        <v>882</v>
      </c>
      <c r="H227" s="46">
        <v>191</v>
      </c>
      <c r="I227" s="46" t="s">
        <v>167</v>
      </c>
      <c r="J227" s="48">
        <v>4788</v>
      </c>
      <c r="K227" s="48">
        <v>13438</v>
      </c>
      <c r="L227" s="49">
        <v>8540</v>
      </c>
      <c r="M227" s="50" t="s">
        <v>34</v>
      </c>
      <c r="N227" s="51">
        <v>6.22</v>
      </c>
      <c r="O227" s="52">
        <f t="shared" si="9"/>
        <v>415.79099678456589</v>
      </c>
      <c r="P227" s="53">
        <v>6.42</v>
      </c>
      <c r="Q227" s="54" t="s">
        <v>60</v>
      </c>
      <c r="R227" s="46" t="s">
        <v>143</v>
      </c>
      <c r="S227" s="46" t="s">
        <v>37</v>
      </c>
      <c r="T227" s="96"/>
      <c r="U227" s="97"/>
      <c r="V227" s="57">
        <f t="shared" si="10"/>
        <v>96</v>
      </c>
      <c r="X227" s="59">
        <f t="shared" si="11"/>
        <v>96</v>
      </c>
    </row>
    <row r="228" spans="1:24" ht="24" customHeight="1" x14ac:dyDescent="0.2">
      <c r="A228" s="60"/>
      <c r="B228" s="99"/>
      <c r="C228" s="94"/>
      <c r="D228" s="95" t="s">
        <v>166</v>
      </c>
      <c r="E228" s="46" t="s">
        <v>142</v>
      </c>
      <c r="F228" s="47">
        <v>5.1230000000000002</v>
      </c>
      <c r="G228" s="46">
        <v>833</v>
      </c>
      <c r="H228" s="46">
        <v>177</v>
      </c>
      <c r="I228" s="46" t="s">
        <v>167</v>
      </c>
      <c r="J228" s="48">
        <v>4788</v>
      </c>
      <c r="K228" s="48">
        <v>13438</v>
      </c>
      <c r="L228" s="49">
        <v>8540</v>
      </c>
      <c r="M228" s="50" t="s">
        <v>34</v>
      </c>
      <c r="N228" s="51">
        <v>6.13</v>
      </c>
      <c r="O228" s="52">
        <f t="shared" si="9"/>
        <v>421.89559543230013</v>
      </c>
      <c r="P228" s="53">
        <v>6.42</v>
      </c>
      <c r="Q228" s="54" t="s">
        <v>60</v>
      </c>
      <c r="R228" s="46" t="s">
        <v>143</v>
      </c>
      <c r="S228" s="46" t="s">
        <v>37</v>
      </c>
      <c r="T228" s="96"/>
      <c r="U228" s="97"/>
      <c r="V228" s="57">
        <f t="shared" si="10"/>
        <v>95</v>
      </c>
      <c r="X228" s="59">
        <f t="shared" si="11"/>
        <v>95</v>
      </c>
    </row>
    <row r="229" spans="1:24" ht="24" customHeight="1" x14ac:dyDescent="0.2">
      <c r="A229" s="60"/>
      <c r="B229" s="99"/>
      <c r="C229" s="94"/>
      <c r="D229" s="95" t="s">
        <v>166</v>
      </c>
      <c r="E229" s="46" t="s">
        <v>142</v>
      </c>
      <c r="F229" s="47">
        <v>5.1230000000000002</v>
      </c>
      <c r="G229" s="46">
        <v>882</v>
      </c>
      <c r="H229" s="46">
        <v>191</v>
      </c>
      <c r="I229" s="46" t="s">
        <v>168</v>
      </c>
      <c r="J229" s="48">
        <v>4788</v>
      </c>
      <c r="K229" s="48">
        <v>13438</v>
      </c>
      <c r="L229" s="49">
        <v>8540</v>
      </c>
      <c r="M229" s="50" t="s">
        <v>34</v>
      </c>
      <c r="N229" s="51">
        <v>6.03</v>
      </c>
      <c r="O229" s="52">
        <f t="shared" si="9"/>
        <v>428.89220563847431</v>
      </c>
      <c r="P229" s="53">
        <v>6.42</v>
      </c>
      <c r="Q229" s="54" t="s">
        <v>60</v>
      </c>
      <c r="R229" s="46" t="s">
        <v>143</v>
      </c>
      <c r="S229" s="46" t="s">
        <v>37</v>
      </c>
      <c r="T229" s="96"/>
      <c r="U229" s="97"/>
      <c r="V229" s="57" t="str">
        <f t="shared" si="10"/>
        <v/>
      </c>
      <c r="X229" s="59">
        <f t="shared" si="11"/>
        <v>93</v>
      </c>
    </row>
    <row r="230" spans="1:24" ht="24" customHeight="1" x14ac:dyDescent="0.2">
      <c r="A230" s="60"/>
      <c r="B230" s="99"/>
      <c r="C230" s="94"/>
      <c r="D230" s="95" t="s">
        <v>166</v>
      </c>
      <c r="E230" s="46" t="s">
        <v>142</v>
      </c>
      <c r="F230" s="47">
        <v>5.1230000000000002</v>
      </c>
      <c r="G230" s="46">
        <v>794</v>
      </c>
      <c r="H230" s="46">
        <v>177</v>
      </c>
      <c r="I230" s="46" t="s">
        <v>59</v>
      </c>
      <c r="J230" s="48">
        <v>4788</v>
      </c>
      <c r="K230" s="48">
        <v>13438</v>
      </c>
      <c r="L230" s="49">
        <v>8540</v>
      </c>
      <c r="M230" s="50" t="s">
        <v>34</v>
      </c>
      <c r="N230" s="51">
        <v>6.02</v>
      </c>
      <c r="O230" s="52">
        <f t="shared" si="9"/>
        <v>429.60465116279073</v>
      </c>
      <c r="P230" s="53">
        <v>6.42</v>
      </c>
      <c r="Q230" s="54" t="s">
        <v>60</v>
      </c>
      <c r="R230" s="46" t="s">
        <v>143</v>
      </c>
      <c r="S230" s="46" t="s">
        <v>37</v>
      </c>
      <c r="T230" s="96"/>
      <c r="U230" s="97"/>
      <c r="V230" s="57" t="str">
        <f t="shared" si="10"/>
        <v/>
      </c>
      <c r="X230" s="59">
        <f t="shared" si="11"/>
        <v>93</v>
      </c>
    </row>
    <row r="231" spans="1:24" ht="24" customHeight="1" x14ac:dyDescent="0.2">
      <c r="A231" s="60"/>
      <c r="B231" s="99"/>
      <c r="C231" s="94"/>
      <c r="D231" s="95" t="s">
        <v>166</v>
      </c>
      <c r="E231" s="46" t="s">
        <v>142</v>
      </c>
      <c r="F231" s="47">
        <v>5.1230000000000002</v>
      </c>
      <c r="G231" s="46">
        <v>833</v>
      </c>
      <c r="H231" s="46">
        <v>177</v>
      </c>
      <c r="I231" s="46" t="s">
        <v>168</v>
      </c>
      <c r="J231" s="48">
        <v>4788</v>
      </c>
      <c r="K231" s="48">
        <v>13438</v>
      </c>
      <c r="L231" s="49">
        <v>8540</v>
      </c>
      <c r="M231" s="50" t="s">
        <v>34</v>
      </c>
      <c r="N231" s="51">
        <v>5.96</v>
      </c>
      <c r="O231" s="52">
        <f t="shared" si="9"/>
        <v>433.92953020134229</v>
      </c>
      <c r="P231" s="53">
        <v>6.42</v>
      </c>
      <c r="Q231" s="54" t="s">
        <v>60</v>
      </c>
      <c r="R231" s="46" t="s">
        <v>143</v>
      </c>
      <c r="S231" s="46" t="s">
        <v>37</v>
      </c>
      <c r="T231" s="96"/>
      <c r="U231" s="97"/>
      <c r="V231" s="57" t="str">
        <f t="shared" si="10"/>
        <v/>
      </c>
      <c r="X231" s="59">
        <f t="shared" si="11"/>
        <v>92</v>
      </c>
    </row>
    <row r="232" spans="1:24" ht="24" customHeight="1" x14ac:dyDescent="0.2">
      <c r="A232" s="60"/>
      <c r="B232" s="99"/>
      <c r="C232" s="94"/>
      <c r="D232" s="95" t="s">
        <v>169</v>
      </c>
      <c r="E232" s="46" t="s">
        <v>142</v>
      </c>
      <c r="F232" s="47">
        <v>5.1230000000000002</v>
      </c>
      <c r="G232" s="46">
        <v>882</v>
      </c>
      <c r="H232" s="46">
        <v>191</v>
      </c>
      <c r="I232" s="46" t="s">
        <v>167</v>
      </c>
      <c r="J232" s="48">
        <v>4788</v>
      </c>
      <c r="K232" s="48">
        <v>13438</v>
      </c>
      <c r="L232" s="49">
        <v>8540</v>
      </c>
      <c r="M232" s="50" t="s">
        <v>34</v>
      </c>
      <c r="N232" s="51">
        <v>6.11</v>
      </c>
      <c r="O232" s="52">
        <f t="shared" si="9"/>
        <v>423.27659574468083</v>
      </c>
      <c r="P232" s="53">
        <v>6.42</v>
      </c>
      <c r="Q232" s="54" t="s">
        <v>79</v>
      </c>
      <c r="R232" s="46" t="s">
        <v>143</v>
      </c>
      <c r="S232" s="46" t="s">
        <v>37</v>
      </c>
      <c r="T232" s="96"/>
      <c r="U232" s="97"/>
      <c r="V232" s="57">
        <f t="shared" si="10"/>
        <v>95</v>
      </c>
      <c r="X232" s="59">
        <f t="shared" si="11"/>
        <v>95</v>
      </c>
    </row>
    <row r="233" spans="1:24" ht="24" customHeight="1" x14ac:dyDescent="0.2">
      <c r="A233" s="60"/>
      <c r="B233" s="99"/>
      <c r="C233" s="94"/>
      <c r="D233" s="95" t="s">
        <v>169</v>
      </c>
      <c r="E233" s="46" t="s">
        <v>142</v>
      </c>
      <c r="F233" s="47">
        <v>5.1230000000000002</v>
      </c>
      <c r="G233" s="46">
        <v>833</v>
      </c>
      <c r="H233" s="46">
        <v>177</v>
      </c>
      <c r="I233" s="46" t="s">
        <v>167</v>
      </c>
      <c r="J233" s="48">
        <v>4788</v>
      </c>
      <c r="K233" s="48">
        <v>13438</v>
      </c>
      <c r="L233" s="49">
        <v>8540</v>
      </c>
      <c r="M233" s="50" t="s">
        <v>34</v>
      </c>
      <c r="N233" s="51">
        <v>6.03</v>
      </c>
      <c r="O233" s="52">
        <f t="shared" si="9"/>
        <v>428.89220563847431</v>
      </c>
      <c r="P233" s="53">
        <v>6.42</v>
      </c>
      <c r="Q233" s="54" t="s">
        <v>79</v>
      </c>
      <c r="R233" s="46" t="s">
        <v>143</v>
      </c>
      <c r="S233" s="46" t="s">
        <v>37</v>
      </c>
      <c r="T233" s="96"/>
      <c r="U233" s="97"/>
      <c r="V233" s="57" t="str">
        <f t="shared" si="10"/>
        <v/>
      </c>
      <c r="X233" s="59">
        <f t="shared" si="11"/>
        <v>93</v>
      </c>
    </row>
    <row r="234" spans="1:24" ht="24" customHeight="1" x14ac:dyDescent="0.2">
      <c r="A234" s="60"/>
      <c r="B234" s="99"/>
      <c r="C234" s="94"/>
      <c r="D234" s="95" t="s">
        <v>169</v>
      </c>
      <c r="E234" s="46" t="s">
        <v>142</v>
      </c>
      <c r="F234" s="47">
        <v>5.1230000000000002</v>
      </c>
      <c r="G234" s="46">
        <v>882</v>
      </c>
      <c r="H234" s="46">
        <v>191</v>
      </c>
      <c r="I234" s="46" t="s">
        <v>59</v>
      </c>
      <c r="J234" s="48">
        <v>4788</v>
      </c>
      <c r="K234" s="48">
        <v>13438</v>
      </c>
      <c r="L234" s="49">
        <v>8540</v>
      </c>
      <c r="M234" s="50" t="s">
        <v>34</v>
      </c>
      <c r="N234" s="51">
        <v>5.96</v>
      </c>
      <c r="O234" s="52">
        <f t="shared" si="9"/>
        <v>433.92953020134229</v>
      </c>
      <c r="P234" s="53">
        <v>6.42</v>
      </c>
      <c r="Q234" s="54" t="s">
        <v>60</v>
      </c>
      <c r="R234" s="46" t="s">
        <v>143</v>
      </c>
      <c r="S234" s="46" t="s">
        <v>37</v>
      </c>
      <c r="T234" s="96"/>
      <c r="U234" s="97"/>
      <c r="V234" s="57" t="str">
        <f t="shared" si="10"/>
        <v/>
      </c>
      <c r="X234" s="59">
        <f t="shared" si="11"/>
        <v>92</v>
      </c>
    </row>
    <row r="235" spans="1:24" ht="24" customHeight="1" x14ac:dyDescent="0.2">
      <c r="A235" s="60"/>
      <c r="B235" s="99"/>
      <c r="C235" s="94"/>
      <c r="D235" s="95" t="s">
        <v>169</v>
      </c>
      <c r="E235" s="46" t="s">
        <v>142</v>
      </c>
      <c r="F235" s="47">
        <v>5.1230000000000002</v>
      </c>
      <c r="G235" s="46">
        <v>794</v>
      </c>
      <c r="H235" s="46">
        <v>177</v>
      </c>
      <c r="I235" s="46" t="s">
        <v>59</v>
      </c>
      <c r="J235" s="48">
        <v>4788</v>
      </c>
      <c r="K235" s="48">
        <v>13438</v>
      </c>
      <c r="L235" s="49">
        <v>8540</v>
      </c>
      <c r="M235" s="50" t="s">
        <v>34</v>
      </c>
      <c r="N235" s="51">
        <v>5.92</v>
      </c>
      <c r="O235" s="52">
        <f t="shared" si="9"/>
        <v>436.86148648648651</v>
      </c>
      <c r="P235" s="53">
        <v>6.42</v>
      </c>
      <c r="Q235" s="54" t="s">
        <v>79</v>
      </c>
      <c r="R235" s="46" t="s">
        <v>143</v>
      </c>
      <c r="S235" s="46" t="s">
        <v>37</v>
      </c>
      <c r="T235" s="96"/>
      <c r="U235" s="97"/>
      <c r="V235" s="57" t="str">
        <f t="shared" si="10"/>
        <v/>
      </c>
      <c r="X235" s="59">
        <f t="shared" si="11"/>
        <v>92</v>
      </c>
    </row>
    <row r="236" spans="1:24" ht="24" customHeight="1" x14ac:dyDescent="0.2">
      <c r="A236" s="60"/>
      <c r="B236" s="99"/>
      <c r="C236" s="94"/>
      <c r="D236" s="95" t="s">
        <v>169</v>
      </c>
      <c r="E236" s="46" t="s">
        <v>142</v>
      </c>
      <c r="F236" s="47">
        <v>5.1230000000000002</v>
      </c>
      <c r="G236" s="46">
        <v>882</v>
      </c>
      <c r="H236" s="46">
        <v>191</v>
      </c>
      <c r="I236" s="46" t="s">
        <v>168</v>
      </c>
      <c r="J236" s="48">
        <v>4788</v>
      </c>
      <c r="K236" s="48">
        <v>13438</v>
      </c>
      <c r="L236" s="49">
        <v>8540</v>
      </c>
      <c r="M236" s="50" t="s">
        <v>34</v>
      </c>
      <c r="N236" s="51">
        <v>5.91</v>
      </c>
      <c r="O236" s="52">
        <f t="shared" si="9"/>
        <v>437.60067681895094</v>
      </c>
      <c r="P236" s="53">
        <v>6.42</v>
      </c>
      <c r="Q236" s="54" t="s">
        <v>79</v>
      </c>
      <c r="R236" s="46" t="s">
        <v>143</v>
      </c>
      <c r="S236" s="46" t="s">
        <v>37</v>
      </c>
      <c r="T236" s="96"/>
      <c r="U236" s="97"/>
      <c r="V236" s="57" t="str">
        <f t="shared" si="10"/>
        <v/>
      </c>
      <c r="X236" s="59">
        <f t="shared" si="11"/>
        <v>92</v>
      </c>
    </row>
    <row r="237" spans="1:24" ht="24" customHeight="1" x14ac:dyDescent="0.2">
      <c r="A237" s="60"/>
      <c r="B237" s="99"/>
      <c r="C237" s="94"/>
      <c r="D237" s="95" t="s">
        <v>169</v>
      </c>
      <c r="E237" s="46" t="s">
        <v>142</v>
      </c>
      <c r="F237" s="47">
        <v>5.1230000000000002</v>
      </c>
      <c r="G237" s="46">
        <v>833</v>
      </c>
      <c r="H237" s="46">
        <v>177</v>
      </c>
      <c r="I237" s="46" t="s">
        <v>59</v>
      </c>
      <c r="J237" s="48">
        <v>4788</v>
      </c>
      <c r="K237" s="48">
        <v>13438</v>
      </c>
      <c r="L237" s="49">
        <v>8540</v>
      </c>
      <c r="M237" s="50" t="s">
        <v>34</v>
      </c>
      <c r="N237" s="51">
        <v>5.91</v>
      </c>
      <c r="O237" s="52">
        <f t="shared" si="9"/>
        <v>437.60067681895094</v>
      </c>
      <c r="P237" s="53">
        <v>6.42</v>
      </c>
      <c r="Q237" s="54" t="s">
        <v>60</v>
      </c>
      <c r="R237" s="46" t="s">
        <v>143</v>
      </c>
      <c r="S237" s="46" t="s">
        <v>37</v>
      </c>
      <c r="T237" s="96"/>
      <c r="U237" s="97"/>
      <c r="V237" s="57" t="str">
        <f t="shared" si="10"/>
        <v/>
      </c>
      <c r="X237" s="59">
        <f t="shared" si="11"/>
        <v>92</v>
      </c>
    </row>
    <row r="238" spans="1:24" ht="24" customHeight="1" x14ac:dyDescent="0.2">
      <c r="A238" s="60"/>
      <c r="B238" s="99"/>
      <c r="C238" s="94"/>
      <c r="D238" s="95" t="s">
        <v>169</v>
      </c>
      <c r="E238" s="46" t="s">
        <v>142</v>
      </c>
      <c r="F238" s="47">
        <v>5.1230000000000002</v>
      </c>
      <c r="G238" s="46">
        <v>882</v>
      </c>
      <c r="H238" s="46">
        <v>191</v>
      </c>
      <c r="I238" s="46" t="s">
        <v>59</v>
      </c>
      <c r="J238" s="48">
        <v>4788</v>
      </c>
      <c r="K238" s="48">
        <v>13438</v>
      </c>
      <c r="L238" s="49">
        <v>8540</v>
      </c>
      <c r="M238" s="50" t="s">
        <v>34</v>
      </c>
      <c r="N238" s="51">
        <v>5.86</v>
      </c>
      <c r="O238" s="52">
        <f t="shared" si="9"/>
        <v>441.33447098976103</v>
      </c>
      <c r="P238" s="53">
        <v>6.42</v>
      </c>
      <c r="Q238" s="54" t="s">
        <v>79</v>
      </c>
      <c r="R238" s="46" t="s">
        <v>143</v>
      </c>
      <c r="S238" s="46" t="s">
        <v>37</v>
      </c>
      <c r="T238" s="96"/>
      <c r="U238" s="97"/>
      <c r="V238" s="57" t="str">
        <f t="shared" si="10"/>
        <v/>
      </c>
      <c r="X238" s="59">
        <f t="shared" si="11"/>
        <v>91</v>
      </c>
    </row>
    <row r="239" spans="1:24" ht="24" customHeight="1" x14ac:dyDescent="0.2">
      <c r="A239" s="60"/>
      <c r="B239" s="99"/>
      <c r="C239" s="94"/>
      <c r="D239" s="95" t="s">
        <v>169</v>
      </c>
      <c r="E239" s="46" t="s">
        <v>142</v>
      </c>
      <c r="F239" s="47">
        <v>5.1230000000000002</v>
      </c>
      <c r="G239" s="46">
        <v>833</v>
      </c>
      <c r="H239" s="46">
        <v>177</v>
      </c>
      <c r="I239" s="46" t="s">
        <v>168</v>
      </c>
      <c r="J239" s="48">
        <v>4788</v>
      </c>
      <c r="K239" s="48">
        <v>13438</v>
      </c>
      <c r="L239" s="49">
        <v>8540</v>
      </c>
      <c r="M239" s="50" t="s">
        <v>34</v>
      </c>
      <c r="N239" s="51">
        <v>5.85</v>
      </c>
      <c r="O239" s="52">
        <f t="shared" si="9"/>
        <v>442.08888888888885</v>
      </c>
      <c r="P239" s="53">
        <v>6.42</v>
      </c>
      <c r="Q239" s="54" t="s">
        <v>79</v>
      </c>
      <c r="R239" s="46" t="s">
        <v>143</v>
      </c>
      <c r="S239" s="46" t="s">
        <v>37</v>
      </c>
      <c r="T239" s="96"/>
      <c r="U239" s="97"/>
      <c r="V239" s="57" t="str">
        <f t="shared" si="10"/>
        <v/>
      </c>
      <c r="X239" s="59">
        <f t="shared" si="11"/>
        <v>91</v>
      </c>
    </row>
    <row r="240" spans="1:24" ht="24" customHeight="1" x14ac:dyDescent="0.2">
      <c r="A240" s="60"/>
      <c r="B240" s="99"/>
      <c r="C240" s="94"/>
      <c r="D240" s="95" t="s">
        <v>169</v>
      </c>
      <c r="E240" s="46" t="s">
        <v>142</v>
      </c>
      <c r="F240" s="47">
        <v>5.1230000000000002</v>
      </c>
      <c r="G240" s="46">
        <v>833</v>
      </c>
      <c r="H240" s="46">
        <v>177</v>
      </c>
      <c r="I240" s="46" t="s">
        <v>59</v>
      </c>
      <c r="J240" s="48">
        <v>4788</v>
      </c>
      <c r="K240" s="48">
        <v>13438</v>
      </c>
      <c r="L240" s="49">
        <v>8540</v>
      </c>
      <c r="M240" s="50" t="s">
        <v>34</v>
      </c>
      <c r="N240" s="51">
        <v>5.81</v>
      </c>
      <c r="O240" s="52">
        <f t="shared" si="9"/>
        <v>445.13253012048199</v>
      </c>
      <c r="P240" s="53">
        <v>6.42</v>
      </c>
      <c r="Q240" s="54" t="s">
        <v>79</v>
      </c>
      <c r="R240" s="46" t="s">
        <v>143</v>
      </c>
      <c r="S240" s="46" t="s">
        <v>37</v>
      </c>
      <c r="T240" s="96"/>
      <c r="U240" s="97"/>
      <c r="V240" s="57" t="str">
        <f t="shared" si="10"/>
        <v/>
      </c>
      <c r="X240" s="59">
        <f t="shared" si="11"/>
        <v>90</v>
      </c>
    </row>
    <row r="241" spans="1:24" ht="24" customHeight="1" x14ac:dyDescent="0.2">
      <c r="A241" s="60"/>
      <c r="B241" s="99"/>
      <c r="C241" s="94"/>
      <c r="D241" s="95" t="s">
        <v>169</v>
      </c>
      <c r="E241" s="46" t="s">
        <v>142</v>
      </c>
      <c r="F241" s="47">
        <v>5.1230000000000002</v>
      </c>
      <c r="G241" s="46">
        <v>794</v>
      </c>
      <c r="H241" s="46">
        <v>177</v>
      </c>
      <c r="I241" s="46" t="s">
        <v>61</v>
      </c>
      <c r="J241" s="48">
        <v>4788</v>
      </c>
      <c r="K241" s="48">
        <v>13438</v>
      </c>
      <c r="L241" s="49">
        <v>8540</v>
      </c>
      <c r="M241" s="50" t="s">
        <v>34</v>
      </c>
      <c r="N241" s="51">
        <v>5.77</v>
      </c>
      <c r="O241" s="52">
        <f t="shared" si="9"/>
        <v>448.21837088388219</v>
      </c>
      <c r="P241" s="53">
        <v>6.42</v>
      </c>
      <c r="Q241" s="54" t="s">
        <v>60</v>
      </c>
      <c r="R241" s="46" t="s">
        <v>143</v>
      </c>
      <c r="S241" s="46" t="s">
        <v>37</v>
      </c>
      <c r="T241" s="96"/>
      <c r="U241" s="97"/>
      <c r="V241" s="57" t="str">
        <f t="shared" si="10"/>
        <v/>
      </c>
      <c r="X241" s="59">
        <f t="shared" si="11"/>
        <v>89</v>
      </c>
    </row>
    <row r="242" spans="1:24" ht="24" customHeight="1" x14ac:dyDescent="0.2">
      <c r="A242" s="60"/>
      <c r="B242" s="99"/>
      <c r="C242" s="94"/>
      <c r="D242" s="95" t="s">
        <v>169</v>
      </c>
      <c r="E242" s="46" t="s">
        <v>142</v>
      </c>
      <c r="F242" s="47">
        <v>5.1230000000000002</v>
      </c>
      <c r="G242" s="46">
        <v>833</v>
      </c>
      <c r="H242" s="46">
        <v>177</v>
      </c>
      <c r="I242" s="46" t="s">
        <v>42</v>
      </c>
      <c r="J242" s="48">
        <v>4788</v>
      </c>
      <c r="K242" s="48">
        <v>13438</v>
      </c>
      <c r="L242" s="49">
        <v>8540</v>
      </c>
      <c r="M242" s="50" t="s">
        <v>34</v>
      </c>
      <c r="N242" s="51">
        <v>5.76</v>
      </c>
      <c r="O242" s="52">
        <f t="shared" si="9"/>
        <v>448.99652777777777</v>
      </c>
      <c r="P242" s="53">
        <v>6.42</v>
      </c>
      <c r="Q242" s="54" t="s">
        <v>60</v>
      </c>
      <c r="R242" s="46" t="s">
        <v>143</v>
      </c>
      <c r="S242" s="46" t="s">
        <v>37</v>
      </c>
      <c r="T242" s="96"/>
      <c r="U242" s="97"/>
      <c r="V242" s="57" t="str">
        <f t="shared" si="10"/>
        <v/>
      </c>
      <c r="X242" s="59">
        <f t="shared" si="11"/>
        <v>89</v>
      </c>
    </row>
    <row r="243" spans="1:24" ht="24" customHeight="1" x14ac:dyDescent="0.2">
      <c r="A243" s="60"/>
      <c r="B243" s="99"/>
      <c r="C243" s="94"/>
      <c r="D243" s="95" t="s">
        <v>169</v>
      </c>
      <c r="E243" s="46" t="s">
        <v>142</v>
      </c>
      <c r="F243" s="47">
        <v>5.1230000000000002</v>
      </c>
      <c r="G243" s="46">
        <v>833</v>
      </c>
      <c r="H243" s="46">
        <v>177</v>
      </c>
      <c r="I243" s="46" t="s">
        <v>42</v>
      </c>
      <c r="J243" s="48">
        <v>4788</v>
      </c>
      <c r="K243" s="48">
        <v>13438</v>
      </c>
      <c r="L243" s="49">
        <v>8540</v>
      </c>
      <c r="M243" s="50" t="s">
        <v>34</v>
      </c>
      <c r="N243" s="51">
        <v>5.66</v>
      </c>
      <c r="O243" s="52">
        <f t="shared" si="9"/>
        <v>456.92932862190816</v>
      </c>
      <c r="P243" s="53">
        <v>6.42</v>
      </c>
      <c r="Q243" s="54" t="s">
        <v>79</v>
      </c>
      <c r="R243" s="46" t="s">
        <v>143</v>
      </c>
      <c r="S243" s="46" t="s">
        <v>37</v>
      </c>
      <c r="T243" s="96"/>
      <c r="U243" s="97"/>
      <c r="V243" s="57" t="str">
        <f t="shared" si="10"/>
        <v/>
      </c>
      <c r="X243" s="59">
        <f t="shared" si="11"/>
        <v>88</v>
      </c>
    </row>
    <row r="244" spans="1:24" ht="24" customHeight="1" x14ac:dyDescent="0.2">
      <c r="A244" s="60"/>
      <c r="B244" s="99"/>
      <c r="C244" s="94"/>
      <c r="D244" s="95" t="s">
        <v>170</v>
      </c>
      <c r="E244" s="46" t="s">
        <v>142</v>
      </c>
      <c r="F244" s="47">
        <v>5.1230000000000002</v>
      </c>
      <c r="G244" s="46">
        <v>794</v>
      </c>
      <c r="H244" s="46">
        <v>177</v>
      </c>
      <c r="I244" s="46" t="s">
        <v>61</v>
      </c>
      <c r="J244" s="48">
        <v>4788</v>
      </c>
      <c r="K244" s="48">
        <v>13438</v>
      </c>
      <c r="L244" s="49">
        <v>8540</v>
      </c>
      <c r="M244" s="50" t="s">
        <v>34</v>
      </c>
      <c r="N244" s="51">
        <v>5.54</v>
      </c>
      <c r="O244" s="52">
        <f t="shared" si="9"/>
        <v>466.82671480144404</v>
      </c>
      <c r="P244" s="53">
        <v>6.42</v>
      </c>
      <c r="Q244" s="54" t="s">
        <v>79</v>
      </c>
      <c r="R244" s="46" t="s">
        <v>143</v>
      </c>
      <c r="S244" s="46" t="s">
        <v>37</v>
      </c>
      <c r="T244" s="96"/>
      <c r="U244" s="97"/>
      <c r="V244" s="57" t="str">
        <f t="shared" si="10"/>
        <v/>
      </c>
      <c r="X244" s="59">
        <f t="shared" si="11"/>
        <v>86</v>
      </c>
    </row>
    <row r="245" spans="1:24" ht="24" customHeight="1" x14ac:dyDescent="0.2">
      <c r="A245" s="60"/>
      <c r="B245" s="99"/>
      <c r="C245" s="94"/>
      <c r="D245" s="95" t="s">
        <v>171</v>
      </c>
      <c r="E245" s="46" t="s">
        <v>142</v>
      </c>
      <c r="F245" s="47">
        <v>5.1230000000000002</v>
      </c>
      <c r="G245" s="46">
        <v>882</v>
      </c>
      <c r="H245" s="46">
        <v>191</v>
      </c>
      <c r="I245" s="46" t="s">
        <v>167</v>
      </c>
      <c r="J245" s="48">
        <v>4788</v>
      </c>
      <c r="K245" s="48">
        <v>13438</v>
      </c>
      <c r="L245" s="49">
        <v>8540</v>
      </c>
      <c r="M245" s="50" t="s">
        <v>34</v>
      </c>
      <c r="N245" s="51">
        <v>6.22</v>
      </c>
      <c r="O245" s="52">
        <f t="shared" si="9"/>
        <v>415.79099678456589</v>
      </c>
      <c r="P245" s="53">
        <v>6.42</v>
      </c>
      <c r="Q245" s="54" t="s">
        <v>60</v>
      </c>
      <c r="R245" s="46" t="s">
        <v>143</v>
      </c>
      <c r="S245" s="46" t="s">
        <v>37</v>
      </c>
      <c r="T245" s="96"/>
      <c r="U245" s="97"/>
      <c r="V245" s="57">
        <f t="shared" si="10"/>
        <v>96</v>
      </c>
      <c r="X245" s="59">
        <f t="shared" si="11"/>
        <v>96</v>
      </c>
    </row>
    <row r="246" spans="1:24" ht="24" customHeight="1" x14ac:dyDescent="0.2">
      <c r="A246" s="60"/>
      <c r="B246" s="99"/>
      <c r="C246" s="94"/>
      <c r="D246" s="95" t="s">
        <v>171</v>
      </c>
      <c r="E246" s="46" t="s">
        <v>142</v>
      </c>
      <c r="F246" s="47">
        <v>5.1230000000000002</v>
      </c>
      <c r="G246" s="46">
        <v>833</v>
      </c>
      <c r="H246" s="46">
        <v>177</v>
      </c>
      <c r="I246" s="46" t="s">
        <v>167</v>
      </c>
      <c r="J246" s="48">
        <v>4788</v>
      </c>
      <c r="K246" s="48">
        <v>13438</v>
      </c>
      <c r="L246" s="49">
        <v>8540</v>
      </c>
      <c r="M246" s="50" t="s">
        <v>34</v>
      </c>
      <c r="N246" s="51">
        <v>6.13</v>
      </c>
      <c r="O246" s="52">
        <f t="shared" si="9"/>
        <v>421.89559543230013</v>
      </c>
      <c r="P246" s="53">
        <v>6.42</v>
      </c>
      <c r="Q246" s="54" t="s">
        <v>60</v>
      </c>
      <c r="R246" s="46" t="s">
        <v>143</v>
      </c>
      <c r="S246" s="46" t="s">
        <v>37</v>
      </c>
      <c r="T246" s="96"/>
      <c r="U246" s="97"/>
      <c r="V246" s="57">
        <f t="shared" si="10"/>
        <v>95</v>
      </c>
      <c r="X246" s="59">
        <f t="shared" si="11"/>
        <v>95</v>
      </c>
    </row>
    <row r="247" spans="1:24" ht="24" customHeight="1" x14ac:dyDescent="0.2">
      <c r="A247" s="60"/>
      <c r="B247" s="99"/>
      <c r="C247" s="94"/>
      <c r="D247" s="95" t="s">
        <v>171</v>
      </c>
      <c r="E247" s="46" t="s">
        <v>142</v>
      </c>
      <c r="F247" s="47">
        <v>5.1230000000000002</v>
      </c>
      <c r="G247" s="46">
        <v>882</v>
      </c>
      <c r="H247" s="46">
        <v>191</v>
      </c>
      <c r="I247" s="46" t="s">
        <v>168</v>
      </c>
      <c r="J247" s="48">
        <v>4788</v>
      </c>
      <c r="K247" s="48">
        <v>13438</v>
      </c>
      <c r="L247" s="49">
        <v>8540</v>
      </c>
      <c r="M247" s="50" t="s">
        <v>34</v>
      </c>
      <c r="N247" s="51">
        <v>6.03</v>
      </c>
      <c r="O247" s="52">
        <f t="shared" si="9"/>
        <v>428.89220563847431</v>
      </c>
      <c r="P247" s="53">
        <v>6.42</v>
      </c>
      <c r="Q247" s="54" t="s">
        <v>60</v>
      </c>
      <c r="R247" s="46" t="s">
        <v>143</v>
      </c>
      <c r="S247" s="46" t="s">
        <v>37</v>
      </c>
      <c r="T247" s="96"/>
      <c r="U247" s="97"/>
      <c r="V247" s="57" t="str">
        <f t="shared" si="10"/>
        <v/>
      </c>
      <c r="X247" s="59">
        <f t="shared" si="11"/>
        <v>93</v>
      </c>
    </row>
    <row r="248" spans="1:24" ht="24" customHeight="1" x14ac:dyDescent="0.2">
      <c r="A248" s="60"/>
      <c r="B248" s="99"/>
      <c r="C248" s="94"/>
      <c r="D248" s="95" t="s">
        <v>171</v>
      </c>
      <c r="E248" s="46" t="s">
        <v>142</v>
      </c>
      <c r="F248" s="47">
        <v>5.1230000000000002</v>
      </c>
      <c r="G248" s="46">
        <v>833</v>
      </c>
      <c r="H248" s="46">
        <v>177</v>
      </c>
      <c r="I248" s="46" t="s">
        <v>168</v>
      </c>
      <c r="J248" s="48">
        <v>4788</v>
      </c>
      <c r="K248" s="48">
        <v>13438</v>
      </c>
      <c r="L248" s="49">
        <v>8540</v>
      </c>
      <c r="M248" s="50" t="s">
        <v>34</v>
      </c>
      <c r="N248" s="51">
        <v>5.96</v>
      </c>
      <c r="O248" s="52">
        <f t="shared" si="9"/>
        <v>433.92953020134229</v>
      </c>
      <c r="P248" s="53">
        <v>6.42</v>
      </c>
      <c r="Q248" s="54" t="s">
        <v>60</v>
      </c>
      <c r="R248" s="46" t="s">
        <v>143</v>
      </c>
      <c r="S248" s="46" t="s">
        <v>37</v>
      </c>
      <c r="T248" s="96"/>
      <c r="U248" s="97"/>
      <c r="V248" s="57" t="str">
        <f t="shared" si="10"/>
        <v/>
      </c>
      <c r="X248" s="59">
        <f t="shared" si="11"/>
        <v>92</v>
      </c>
    </row>
    <row r="249" spans="1:24" ht="24" customHeight="1" x14ac:dyDescent="0.2">
      <c r="A249" s="60"/>
      <c r="B249" s="99"/>
      <c r="C249" s="94"/>
      <c r="D249" s="95" t="s">
        <v>172</v>
      </c>
      <c r="E249" s="46" t="s">
        <v>142</v>
      </c>
      <c r="F249" s="47">
        <v>5.1230000000000002</v>
      </c>
      <c r="G249" s="46">
        <v>882</v>
      </c>
      <c r="H249" s="46">
        <v>191</v>
      </c>
      <c r="I249" s="46" t="s">
        <v>167</v>
      </c>
      <c r="J249" s="48">
        <v>4788</v>
      </c>
      <c r="K249" s="48">
        <v>13438</v>
      </c>
      <c r="L249" s="49">
        <v>8540</v>
      </c>
      <c r="M249" s="50" t="s">
        <v>34</v>
      </c>
      <c r="N249" s="51">
        <v>6.11</v>
      </c>
      <c r="O249" s="52">
        <f t="shared" si="9"/>
        <v>423.27659574468083</v>
      </c>
      <c r="P249" s="53">
        <v>6.42</v>
      </c>
      <c r="Q249" s="54" t="s">
        <v>79</v>
      </c>
      <c r="R249" s="46" t="s">
        <v>143</v>
      </c>
      <c r="S249" s="46" t="s">
        <v>37</v>
      </c>
      <c r="T249" s="96"/>
      <c r="U249" s="97"/>
      <c r="V249" s="57">
        <f t="shared" si="10"/>
        <v>95</v>
      </c>
      <c r="X249" s="59">
        <f t="shared" si="11"/>
        <v>95</v>
      </c>
    </row>
    <row r="250" spans="1:24" ht="24" customHeight="1" x14ac:dyDescent="0.2">
      <c r="A250" s="60"/>
      <c r="B250" s="99"/>
      <c r="C250" s="94"/>
      <c r="D250" s="95" t="s">
        <v>172</v>
      </c>
      <c r="E250" s="46" t="s">
        <v>142</v>
      </c>
      <c r="F250" s="47">
        <v>5.1230000000000002</v>
      </c>
      <c r="G250" s="46">
        <v>833</v>
      </c>
      <c r="H250" s="46">
        <v>177</v>
      </c>
      <c r="I250" s="46" t="s">
        <v>167</v>
      </c>
      <c r="J250" s="48">
        <v>4788</v>
      </c>
      <c r="K250" s="48">
        <v>13438</v>
      </c>
      <c r="L250" s="49">
        <v>8540</v>
      </c>
      <c r="M250" s="50" t="s">
        <v>34</v>
      </c>
      <c r="N250" s="51">
        <v>6.03</v>
      </c>
      <c r="O250" s="52">
        <f t="shared" si="9"/>
        <v>428.89220563847431</v>
      </c>
      <c r="P250" s="53">
        <v>6.42</v>
      </c>
      <c r="Q250" s="54" t="s">
        <v>79</v>
      </c>
      <c r="R250" s="46" t="s">
        <v>143</v>
      </c>
      <c r="S250" s="46" t="s">
        <v>37</v>
      </c>
      <c r="T250" s="96"/>
      <c r="U250" s="97"/>
      <c r="V250" s="57" t="str">
        <f t="shared" si="10"/>
        <v/>
      </c>
      <c r="X250" s="59">
        <f t="shared" si="11"/>
        <v>93</v>
      </c>
    </row>
    <row r="251" spans="1:24" ht="24" customHeight="1" x14ac:dyDescent="0.2">
      <c r="A251" s="60"/>
      <c r="B251" s="99"/>
      <c r="C251" s="94"/>
      <c r="D251" s="95" t="s">
        <v>172</v>
      </c>
      <c r="E251" s="46" t="s">
        <v>142</v>
      </c>
      <c r="F251" s="47">
        <v>5.1230000000000002</v>
      </c>
      <c r="G251" s="46">
        <v>882</v>
      </c>
      <c r="H251" s="46">
        <v>191</v>
      </c>
      <c r="I251" s="46" t="s">
        <v>59</v>
      </c>
      <c r="J251" s="48">
        <v>4788</v>
      </c>
      <c r="K251" s="48">
        <v>13438</v>
      </c>
      <c r="L251" s="49">
        <v>8540</v>
      </c>
      <c r="M251" s="50" t="s">
        <v>34</v>
      </c>
      <c r="N251" s="51">
        <v>5.96</v>
      </c>
      <c r="O251" s="52">
        <f t="shared" si="9"/>
        <v>433.92953020134229</v>
      </c>
      <c r="P251" s="53">
        <v>6.42</v>
      </c>
      <c r="Q251" s="54" t="s">
        <v>60</v>
      </c>
      <c r="R251" s="46" t="s">
        <v>143</v>
      </c>
      <c r="S251" s="46" t="s">
        <v>37</v>
      </c>
      <c r="T251" s="96"/>
      <c r="U251" s="97"/>
      <c r="V251" s="57" t="str">
        <f t="shared" si="10"/>
        <v/>
      </c>
      <c r="X251" s="59">
        <f t="shared" si="11"/>
        <v>92</v>
      </c>
    </row>
    <row r="252" spans="1:24" ht="24" customHeight="1" x14ac:dyDescent="0.2">
      <c r="A252" s="60"/>
      <c r="B252" s="99"/>
      <c r="C252" s="94"/>
      <c r="D252" s="95" t="s">
        <v>172</v>
      </c>
      <c r="E252" s="46" t="s">
        <v>142</v>
      </c>
      <c r="F252" s="47">
        <v>5.1230000000000002</v>
      </c>
      <c r="G252" s="46">
        <v>882</v>
      </c>
      <c r="H252" s="46">
        <v>191</v>
      </c>
      <c r="I252" s="46" t="s">
        <v>168</v>
      </c>
      <c r="J252" s="48">
        <v>4788</v>
      </c>
      <c r="K252" s="48">
        <v>13438</v>
      </c>
      <c r="L252" s="49">
        <v>8540</v>
      </c>
      <c r="M252" s="50" t="s">
        <v>34</v>
      </c>
      <c r="N252" s="51">
        <v>5.91</v>
      </c>
      <c r="O252" s="52">
        <f t="shared" si="9"/>
        <v>437.60067681895094</v>
      </c>
      <c r="P252" s="53">
        <v>6.42</v>
      </c>
      <c r="Q252" s="54" t="s">
        <v>79</v>
      </c>
      <c r="R252" s="46" t="s">
        <v>143</v>
      </c>
      <c r="S252" s="46" t="s">
        <v>37</v>
      </c>
      <c r="T252" s="96"/>
      <c r="U252" s="97"/>
      <c r="V252" s="57" t="str">
        <f t="shared" si="10"/>
        <v/>
      </c>
      <c r="X252" s="59">
        <f t="shared" si="11"/>
        <v>92</v>
      </c>
    </row>
    <row r="253" spans="1:24" ht="24" customHeight="1" x14ac:dyDescent="0.2">
      <c r="A253" s="60"/>
      <c r="B253" s="99"/>
      <c r="C253" s="94"/>
      <c r="D253" s="95" t="s">
        <v>172</v>
      </c>
      <c r="E253" s="46" t="s">
        <v>142</v>
      </c>
      <c r="F253" s="47">
        <v>5.1230000000000002</v>
      </c>
      <c r="G253" s="46">
        <v>833</v>
      </c>
      <c r="H253" s="46">
        <v>177</v>
      </c>
      <c r="I253" s="46" t="s">
        <v>59</v>
      </c>
      <c r="J253" s="48">
        <v>4788</v>
      </c>
      <c r="K253" s="48">
        <v>13438</v>
      </c>
      <c r="L253" s="49">
        <v>8540</v>
      </c>
      <c r="M253" s="50" t="s">
        <v>34</v>
      </c>
      <c r="N253" s="51">
        <v>5.91</v>
      </c>
      <c r="O253" s="52">
        <f t="shared" si="9"/>
        <v>437.60067681895094</v>
      </c>
      <c r="P253" s="53">
        <v>6.42</v>
      </c>
      <c r="Q253" s="54" t="s">
        <v>60</v>
      </c>
      <c r="R253" s="46" t="s">
        <v>143</v>
      </c>
      <c r="S253" s="46" t="s">
        <v>37</v>
      </c>
      <c r="T253" s="96"/>
      <c r="U253" s="97"/>
      <c r="V253" s="57" t="str">
        <f t="shared" si="10"/>
        <v/>
      </c>
      <c r="X253" s="59">
        <f t="shared" si="11"/>
        <v>92</v>
      </c>
    </row>
    <row r="254" spans="1:24" ht="24" customHeight="1" x14ac:dyDescent="0.2">
      <c r="A254" s="60"/>
      <c r="B254" s="99"/>
      <c r="C254" s="94"/>
      <c r="D254" s="95" t="s">
        <v>172</v>
      </c>
      <c r="E254" s="46" t="s">
        <v>142</v>
      </c>
      <c r="F254" s="47">
        <v>5.1230000000000002</v>
      </c>
      <c r="G254" s="46">
        <v>882</v>
      </c>
      <c r="H254" s="46">
        <v>191</v>
      </c>
      <c r="I254" s="46" t="s">
        <v>59</v>
      </c>
      <c r="J254" s="48">
        <v>4788</v>
      </c>
      <c r="K254" s="48">
        <v>13438</v>
      </c>
      <c r="L254" s="49">
        <v>8540</v>
      </c>
      <c r="M254" s="50" t="s">
        <v>34</v>
      </c>
      <c r="N254" s="51">
        <v>5.86</v>
      </c>
      <c r="O254" s="52">
        <f t="shared" si="9"/>
        <v>441.33447098976103</v>
      </c>
      <c r="P254" s="53">
        <v>6.42</v>
      </c>
      <c r="Q254" s="54" t="s">
        <v>79</v>
      </c>
      <c r="R254" s="46" t="s">
        <v>143</v>
      </c>
      <c r="S254" s="46" t="s">
        <v>37</v>
      </c>
      <c r="T254" s="96"/>
      <c r="U254" s="97"/>
      <c r="V254" s="57" t="str">
        <f t="shared" si="10"/>
        <v/>
      </c>
      <c r="X254" s="59">
        <f t="shared" si="11"/>
        <v>91</v>
      </c>
    </row>
    <row r="255" spans="1:24" ht="24" customHeight="1" x14ac:dyDescent="0.2">
      <c r="A255" s="60"/>
      <c r="B255" s="99"/>
      <c r="C255" s="94"/>
      <c r="D255" s="95" t="s">
        <v>172</v>
      </c>
      <c r="E255" s="46" t="s">
        <v>142</v>
      </c>
      <c r="F255" s="47">
        <v>5.1230000000000002</v>
      </c>
      <c r="G255" s="46">
        <v>833</v>
      </c>
      <c r="H255" s="46">
        <v>177</v>
      </c>
      <c r="I255" s="46" t="s">
        <v>168</v>
      </c>
      <c r="J255" s="48">
        <v>4788</v>
      </c>
      <c r="K255" s="48">
        <v>13438</v>
      </c>
      <c r="L255" s="49">
        <v>8540</v>
      </c>
      <c r="M255" s="50" t="s">
        <v>34</v>
      </c>
      <c r="N255" s="51">
        <v>5.85</v>
      </c>
      <c r="O255" s="52">
        <f t="shared" si="9"/>
        <v>442.08888888888885</v>
      </c>
      <c r="P255" s="53">
        <v>6.42</v>
      </c>
      <c r="Q255" s="54" t="s">
        <v>79</v>
      </c>
      <c r="R255" s="46" t="s">
        <v>143</v>
      </c>
      <c r="S255" s="46" t="s">
        <v>37</v>
      </c>
      <c r="T255" s="96"/>
      <c r="U255" s="97"/>
      <c r="V255" s="57" t="str">
        <f t="shared" si="10"/>
        <v/>
      </c>
      <c r="X255" s="59">
        <f t="shared" si="11"/>
        <v>91</v>
      </c>
    </row>
    <row r="256" spans="1:24" ht="24" customHeight="1" x14ac:dyDescent="0.2">
      <c r="A256" s="60"/>
      <c r="B256" s="99"/>
      <c r="C256" s="94"/>
      <c r="D256" s="95" t="s">
        <v>172</v>
      </c>
      <c r="E256" s="46" t="s">
        <v>142</v>
      </c>
      <c r="F256" s="47">
        <v>5.1230000000000002</v>
      </c>
      <c r="G256" s="46">
        <v>833</v>
      </c>
      <c r="H256" s="46">
        <v>177</v>
      </c>
      <c r="I256" s="46" t="s">
        <v>59</v>
      </c>
      <c r="J256" s="48">
        <v>4788</v>
      </c>
      <c r="K256" s="48">
        <v>13438</v>
      </c>
      <c r="L256" s="49">
        <v>8540</v>
      </c>
      <c r="M256" s="50" t="s">
        <v>34</v>
      </c>
      <c r="N256" s="51">
        <v>5.81</v>
      </c>
      <c r="O256" s="52">
        <f t="shared" si="9"/>
        <v>445.13253012048199</v>
      </c>
      <c r="P256" s="53">
        <v>6.42</v>
      </c>
      <c r="Q256" s="54" t="s">
        <v>79</v>
      </c>
      <c r="R256" s="46" t="s">
        <v>143</v>
      </c>
      <c r="S256" s="46" t="s">
        <v>37</v>
      </c>
      <c r="T256" s="96"/>
      <c r="U256" s="97"/>
      <c r="V256" s="57" t="str">
        <f t="shared" si="10"/>
        <v/>
      </c>
      <c r="X256" s="59">
        <f t="shared" si="11"/>
        <v>90</v>
      </c>
    </row>
    <row r="257" spans="1:27" ht="24" customHeight="1" x14ac:dyDescent="0.2">
      <c r="A257" s="60"/>
      <c r="B257" s="99"/>
      <c r="C257" s="94"/>
      <c r="D257" s="95" t="s">
        <v>172</v>
      </c>
      <c r="E257" s="46" t="s">
        <v>142</v>
      </c>
      <c r="F257" s="47">
        <v>5.1230000000000002</v>
      </c>
      <c r="G257" s="46">
        <v>833</v>
      </c>
      <c r="H257" s="46">
        <v>177</v>
      </c>
      <c r="I257" s="46" t="s">
        <v>42</v>
      </c>
      <c r="J257" s="48">
        <v>4788</v>
      </c>
      <c r="K257" s="48">
        <v>13438</v>
      </c>
      <c r="L257" s="49">
        <v>8540</v>
      </c>
      <c r="M257" s="50" t="s">
        <v>34</v>
      </c>
      <c r="N257" s="51">
        <v>5.76</v>
      </c>
      <c r="O257" s="52">
        <f t="shared" si="9"/>
        <v>448.99652777777777</v>
      </c>
      <c r="P257" s="53">
        <v>6.42</v>
      </c>
      <c r="Q257" s="54" t="s">
        <v>60</v>
      </c>
      <c r="R257" s="46" t="s">
        <v>143</v>
      </c>
      <c r="S257" s="46" t="s">
        <v>37</v>
      </c>
      <c r="T257" s="96"/>
      <c r="U257" s="97"/>
      <c r="V257" s="57" t="str">
        <f t="shared" si="10"/>
        <v/>
      </c>
      <c r="X257" s="59">
        <f t="shared" si="11"/>
        <v>89</v>
      </c>
    </row>
    <row r="258" spans="1:27" ht="24" customHeight="1" x14ac:dyDescent="0.2">
      <c r="A258" s="60"/>
      <c r="B258" s="99"/>
      <c r="C258" s="94"/>
      <c r="D258" s="95" t="s">
        <v>172</v>
      </c>
      <c r="E258" s="46" t="s">
        <v>142</v>
      </c>
      <c r="F258" s="47">
        <v>5.1230000000000002</v>
      </c>
      <c r="G258" s="46">
        <v>833</v>
      </c>
      <c r="H258" s="46">
        <v>177</v>
      </c>
      <c r="I258" s="46" t="s">
        <v>42</v>
      </c>
      <c r="J258" s="48">
        <v>4788</v>
      </c>
      <c r="K258" s="48">
        <v>13438</v>
      </c>
      <c r="L258" s="49">
        <v>8540</v>
      </c>
      <c r="M258" s="50" t="s">
        <v>34</v>
      </c>
      <c r="N258" s="51">
        <v>5.66</v>
      </c>
      <c r="O258" s="52">
        <f t="shared" si="9"/>
        <v>456.92932862190816</v>
      </c>
      <c r="P258" s="53">
        <v>6.42</v>
      </c>
      <c r="Q258" s="54" t="s">
        <v>79</v>
      </c>
      <c r="R258" s="46" t="s">
        <v>143</v>
      </c>
      <c r="S258" s="46" t="s">
        <v>37</v>
      </c>
      <c r="T258" s="96"/>
      <c r="U258" s="97"/>
      <c r="V258" s="57" t="str">
        <f t="shared" si="10"/>
        <v/>
      </c>
      <c r="X258" s="59">
        <f t="shared" si="11"/>
        <v>88</v>
      </c>
    </row>
    <row r="259" spans="1:27" ht="24" customHeight="1" x14ac:dyDescent="0.2">
      <c r="A259" s="60"/>
      <c r="B259" s="99"/>
      <c r="C259" s="94"/>
      <c r="D259" s="95" t="s">
        <v>173</v>
      </c>
      <c r="E259" s="46" t="s">
        <v>142</v>
      </c>
      <c r="F259" s="47">
        <v>5.1230000000000002</v>
      </c>
      <c r="G259" s="46">
        <v>882</v>
      </c>
      <c r="H259" s="46">
        <v>191</v>
      </c>
      <c r="I259" s="46" t="s">
        <v>167</v>
      </c>
      <c r="J259" s="48">
        <v>5728</v>
      </c>
      <c r="K259" s="48">
        <v>14522</v>
      </c>
      <c r="L259" s="49">
        <v>8684</v>
      </c>
      <c r="M259" s="50" t="s">
        <v>34</v>
      </c>
      <c r="N259" s="51">
        <v>5.52</v>
      </c>
      <c r="O259" s="52">
        <f t="shared" si="9"/>
        <v>468.51811594202906</v>
      </c>
      <c r="P259" s="53">
        <v>5.89</v>
      </c>
      <c r="Q259" s="54" t="s">
        <v>60</v>
      </c>
      <c r="R259" s="46" t="s">
        <v>143</v>
      </c>
      <c r="S259" s="46" t="s">
        <v>37</v>
      </c>
      <c r="T259" s="96"/>
      <c r="U259" s="97"/>
      <c r="V259" s="57" t="str">
        <f t="shared" si="10"/>
        <v/>
      </c>
      <c r="X259" s="59">
        <f t="shared" si="11"/>
        <v>93</v>
      </c>
    </row>
    <row r="260" spans="1:27" ht="24" customHeight="1" x14ac:dyDescent="0.2">
      <c r="A260" s="60"/>
      <c r="B260" s="99"/>
      <c r="C260" s="94"/>
      <c r="D260" s="95" t="s">
        <v>174</v>
      </c>
      <c r="E260" s="46" t="s">
        <v>142</v>
      </c>
      <c r="F260" s="47">
        <v>5.1230000000000002</v>
      </c>
      <c r="G260" s="46">
        <v>882</v>
      </c>
      <c r="H260" s="46">
        <v>191</v>
      </c>
      <c r="I260" s="46" t="s">
        <v>167</v>
      </c>
      <c r="J260" s="48">
        <v>5728</v>
      </c>
      <c r="K260" s="48">
        <v>14522</v>
      </c>
      <c r="L260" s="49">
        <v>8684</v>
      </c>
      <c r="M260" s="50" t="s">
        <v>34</v>
      </c>
      <c r="N260" s="51">
        <v>5.43</v>
      </c>
      <c r="O260" s="52">
        <f t="shared" si="9"/>
        <v>476.28360957642724</v>
      </c>
      <c r="P260" s="53">
        <v>5.89</v>
      </c>
      <c r="Q260" s="54" t="s">
        <v>79</v>
      </c>
      <c r="R260" s="46" t="s">
        <v>143</v>
      </c>
      <c r="S260" s="46" t="s">
        <v>37</v>
      </c>
      <c r="T260" s="96"/>
      <c r="U260" s="97"/>
      <c r="V260" s="57" t="str">
        <f t="shared" si="10"/>
        <v/>
      </c>
      <c r="X260" s="59">
        <f t="shared" si="11"/>
        <v>92</v>
      </c>
    </row>
    <row r="261" spans="1:27" ht="24" customHeight="1" x14ac:dyDescent="0.2">
      <c r="A261" s="60"/>
      <c r="B261" s="99"/>
      <c r="C261" s="94"/>
      <c r="D261" s="95" t="s">
        <v>174</v>
      </c>
      <c r="E261" s="46" t="s">
        <v>142</v>
      </c>
      <c r="F261" s="47">
        <v>5.1230000000000002</v>
      </c>
      <c r="G261" s="46">
        <v>794</v>
      </c>
      <c r="H261" s="46">
        <v>177</v>
      </c>
      <c r="I261" s="46" t="s">
        <v>61</v>
      </c>
      <c r="J261" s="48">
        <v>5728</v>
      </c>
      <c r="K261" s="48">
        <v>14522</v>
      </c>
      <c r="L261" s="49">
        <v>8684</v>
      </c>
      <c r="M261" s="50" t="s">
        <v>34</v>
      </c>
      <c r="N261" s="51">
        <v>5.42</v>
      </c>
      <c r="O261" s="52">
        <f t="shared" si="9"/>
        <v>477.16236162361622</v>
      </c>
      <c r="P261" s="53">
        <v>5.89</v>
      </c>
      <c r="Q261" s="54" t="s">
        <v>60</v>
      </c>
      <c r="R261" s="46" t="s">
        <v>143</v>
      </c>
      <c r="S261" s="46" t="s">
        <v>37</v>
      </c>
      <c r="T261" s="96"/>
      <c r="U261" s="97"/>
      <c r="V261" s="57" t="str">
        <f t="shared" si="10"/>
        <v/>
      </c>
      <c r="X261" s="59">
        <f t="shared" si="11"/>
        <v>92</v>
      </c>
    </row>
    <row r="262" spans="1:27" ht="24" customHeight="1" x14ac:dyDescent="0.2">
      <c r="A262" s="60"/>
      <c r="B262" s="99"/>
      <c r="C262" s="94"/>
      <c r="D262" s="95" t="s">
        <v>175</v>
      </c>
      <c r="E262" s="46" t="s">
        <v>142</v>
      </c>
      <c r="F262" s="47">
        <v>5.1230000000000002</v>
      </c>
      <c r="G262" s="46">
        <v>794</v>
      </c>
      <c r="H262" s="46">
        <v>177</v>
      </c>
      <c r="I262" s="46" t="s">
        <v>61</v>
      </c>
      <c r="J262" s="48">
        <v>5728</v>
      </c>
      <c r="K262" s="48">
        <v>14522</v>
      </c>
      <c r="L262" s="49">
        <v>8684</v>
      </c>
      <c r="M262" s="50" t="s">
        <v>34</v>
      </c>
      <c r="N262" s="51">
        <v>5.22</v>
      </c>
      <c r="O262" s="52">
        <f t="shared" si="9"/>
        <v>495.44444444444446</v>
      </c>
      <c r="P262" s="53">
        <v>5.89</v>
      </c>
      <c r="Q262" s="54" t="s">
        <v>79</v>
      </c>
      <c r="R262" s="46" t="s">
        <v>143</v>
      </c>
      <c r="S262" s="46" t="s">
        <v>37</v>
      </c>
      <c r="T262" s="96"/>
      <c r="U262" s="97"/>
      <c r="V262" s="57" t="str">
        <f t="shared" si="10"/>
        <v/>
      </c>
      <c r="X262" s="59">
        <f t="shared" si="11"/>
        <v>88</v>
      </c>
    </row>
    <row r="263" spans="1:27" ht="24" customHeight="1" x14ac:dyDescent="0.2">
      <c r="A263" s="60"/>
      <c r="B263" s="99"/>
      <c r="C263" s="94"/>
      <c r="D263" s="95" t="s">
        <v>176</v>
      </c>
      <c r="E263" s="46" t="s">
        <v>142</v>
      </c>
      <c r="F263" s="47">
        <v>5.1230000000000002</v>
      </c>
      <c r="G263" s="46">
        <v>882</v>
      </c>
      <c r="H263" s="46">
        <v>191</v>
      </c>
      <c r="I263" s="46" t="s">
        <v>167</v>
      </c>
      <c r="J263" s="48">
        <v>8310</v>
      </c>
      <c r="K263" s="48">
        <v>19529</v>
      </c>
      <c r="L263" s="49">
        <v>11109</v>
      </c>
      <c r="M263" s="50" t="s">
        <v>34</v>
      </c>
      <c r="N263" s="51">
        <v>4.3</v>
      </c>
      <c r="O263" s="52">
        <f t="shared" si="9"/>
        <v>601.44651162790706</v>
      </c>
      <c r="P263" s="53">
        <v>4.88</v>
      </c>
      <c r="Q263" s="54" t="s">
        <v>60</v>
      </c>
      <c r="R263" s="46" t="s">
        <v>143</v>
      </c>
      <c r="S263" s="46" t="s">
        <v>177</v>
      </c>
      <c r="T263" s="96"/>
      <c r="U263" s="97"/>
      <c r="V263" s="57" t="str">
        <f t="shared" si="10"/>
        <v/>
      </c>
      <c r="X263" s="59">
        <f t="shared" si="11"/>
        <v>88</v>
      </c>
    </row>
    <row r="264" spans="1:27" ht="24" customHeight="1" x14ac:dyDescent="0.2">
      <c r="A264" s="60"/>
      <c r="B264" s="99"/>
      <c r="C264" s="94"/>
      <c r="D264" s="95" t="s">
        <v>176</v>
      </c>
      <c r="E264" s="46" t="s">
        <v>142</v>
      </c>
      <c r="F264" s="47">
        <v>5.1230000000000002</v>
      </c>
      <c r="G264" s="46">
        <v>882</v>
      </c>
      <c r="H264" s="46">
        <v>191</v>
      </c>
      <c r="I264" s="46" t="s">
        <v>167</v>
      </c>
      <c r="J264" s="48">
        <v>8310</v>
      </c>
      <c r="K264" s="48">
        <v>19529</v>
      </c>
      <c r="L264" s="49">
        <v>11109</v>
      </c>
      <c r="M264" s="50" t="s">
        <v>34</v>
      </c>
      <c r="N264" s="51">
        <v>4.24</v>
      </c>
      <c r="O264" s="52">
        <f t="shared" si="9"/>
        <v>609.95754716981128</v>
      </c>
      <c r="P264" s="53">
        <v>4.88</v>
      </c>
      <c r="Q264" s="54" t="s">
        <v>79</v>
      </c>
      <c r="R264" s="46" t="s">
        <v>143</v>
      </c>
      <c r="S264" s="46" t="s">
        <v>177</v>
      </c>
      <c r="T264" s="96"/>
      <c r="U264" s="97"/>
      <c r="V264" s="57" t="str">
        <f t="shared" si="10"/>
        <v/>
      </c>
      <c r="X264" s="59">
        <f t="shared" si="11"/>
        <v>86</v>
      </c>
    </row>
    <row r="265" spans="1:27" ht="24" customHeight="1" x14ac:dyDescent="0.2">
      <c r="A265" s="60"/>
      <c r="B265" s="99"/>
      <c r="C265" s="94"/>
      <c r="D265" s="95" t="s">
        <v>176</v>
      </c>
      <c r="E265" s="46" t="s">
        <v>142</v>
      </c>
      <c r="F265" s="47">
        <v>5.1230000000000002</v>
      </c>
      <c r="G265" s="46">
        <v>882</v>
      </c>
      <c r="H265" s="46">
        <v>191</v>
      </c>
      <c r="I265" s="46" t="s">
        <v>59</v>
      </c>
      <c r="J265" s="48">
        <v>8310</v>
      </c>
      <c r="K265" s="48">
        <v>19529</v>
      </c>
      <c r="L265" s="49">
        <v>11109</v>
      </c>
      <c r="M265" s="50" t="s">
        <v>34</v>
      </c>
      <c r="N265" s="51">
        <v>4.07</v>
      </c>
      <c r="O265" s="52">
        <f t="shared" ref="O265:O328" si="12">IF(N265&gt;0,1/N265*37.7*68.6,"")</f>
        <v>635.43488943488933</v>
      </c>
      <c r="P265" s="53">
        <v>4.88</v>
      </c>
      <c r="Q265" s="54" t="s">
        <v>79</v>
      </c>
      <c r="R265" s="46" t="s">
        <v>143</v>
      </c>
      <c r="S265" s="46" t="s">
        <v>177</v>
      </c>
      <c r="T265" s="96"/>
      <c r="U265" s="97"/>
      <c r="V265" s="57" t="str">
        <f t="shared" ref="V265:V328" si="13">IF(X265&lt;95,"",X265)</f>
        <v/>
      </c>
      <c r="X265" s="59">
        <f t="shared" ref="X265:X328" si="14">IFERROR(ROUNDDOWN(N265/P265*100,0),"")</f>
        <v>83</v>
      </c>
    </row>
    <row r="266" spans="1:27" ht="24" customHeight="1" x14ac:dyDescent="0.2">
      <c r="A266" s="60"/>
      <c r="B266" s="99"/>
      <c r="C266" s="94"/>
      <c r="D266" s="95" t="s">
        <v>176</v>
      </c>
      <c r="E266" s="46" t="s">
        <v>142</v>
      </c>
      <c r="F266" s="47">
        <v>5.1230000000000002</v>
      </c>
      <c r="G266" s="46">
        <v>882</v>
      </c>
      <c r="H266" s="46">
        <v>191</v>
      </c>
      <c r="I266" s="46" t="s">
        <v>61</v>
      </c>
      <c r="J266" s="48">
        <v>8310</v>
      </c>
      <c r="K266" s="48">
        <v>19529</v>
      </c>
      <c r="L266" s="49">
        <v>11109</v>
      </c>
      <c r="M266" s="50" t="s">
        <v>34</v>
      </c>
      <c r="N266" s="51">
        <v>4.04</v>
      </c>
      <c r="O266" s="52">
        <f t="shared" si="12"/>
        <v>640.15346534653463</v>
      </c>
      <c r="P266" s="53">
        <v>4.88</v>
      </c>
      <c r="Q266" s="54" t="s">
        <v>79</v>
      </c>
      <c r="R266" s="46" t="s">
        <v>143</v>
      </c>
      <c r="S266" s="46" t="s">
        <v>177</v>
      </c>
      <c r="T266" s="96"/>
      <c r="U266" s="97"/>
      <c r="V266" s="57" t="str">
        <f t="shared" si="13"/>
        <v/>
      </c>
      <c r="X266" s="59">
        <f t="shared" si="14"/>
        <v>82</v>
      </c>
    </row>
    <row r="267" spans="1:27" ht="24" customHeight="1" x14ac:dyDescent="0.2">
      <c r="A267" s="84"/>
      <c r="B267" s="43"/>
      <c r="C267" s="103" t="s">
        <v>178</v>
      </c>
      <c r="D267" s="45" t="s">
        <v>179</v>
      </c>
      <c r="E267" s="46" t="s">
        <v>180</v>
      </c>
      <c r="F267" s="46">
        <v>8.8659999999999997</v>
      </c>
      <c r="G267" s="46">
        <v>1569</v>
      </c>
      <c r="H267" s="46">
        <v>265</v>
      </c>
      <c r="I267" s="46" t="s">
        <v>59</v>
      </c>
      <c r="J267" s="48">
        <v>5728</v>
      </c>
      <c r="K267" s="48">
        <v>14522</v>
      </c>
      <c r="L267" s="48">
        <v>8684</v>
      </c>
      <c r="M267" s="50" t="s">
        <v>34</v>
      </c>
      <c r="N267" s="51">
        <v>5.23</v>
      </c>
      <c r="O267" s="52">
        <f t="shared" si="12"/>
        <v>494.49713193116628</v>
      </c>
      <c r="P267" s="53">
        <v>5.89</v>
      </c>
      <c r="Q267" s="54" t="s">
        <v>181</v>
      </c>
      <c r="R267" s="46" t="s">
        <v>182</v>
      </c>
      <c r="S267" s="46" t="s">
        <v>37</v>
      </c>
      <c r="T267" s="104" t="s">
        <v>183</v>
      </c>
      <c r="U267" s="56"/>
      <c r="V267" s="57" t="str">
        <f t="shared" si="13"/>
        <v/>
      </c>
      <c r="X267" s="59">
        <f t="shared" si="14"/>
        <v>88</v>
      </c>
      <c r="AA267" s="105"/>
    </row>
    <row r="268" spans="1:27" ht="24" customHeight="1" x14ac:dyDescent="0.2">
      <c r="A268" s="84"/>
      <c r="B268" s="106"/>
      <c r="C268" s="107"/>
      <c r="D268" s="45" t="s">
        <v>179</v>
      </c>
      <c r="E268" s="46" t="s">
        <v>180</v>
      </c>
      <c r="F268" s="46">
        <v>8.8659999999999997</v>
      </c>
      <c r="G268" s="46">
        <v>1569</v>
      </c>
      <c r="H268" s="46">
        <v>265</v>
      </c>
      <c r="I268" s="46" t="s">
        <v>59</v>
      </c>
      <c r="J268" s="48">
        <v>5728</v>
      </c>
      <c r="K268" s="48">
        <v>14522</v>
      </c>
      <c r="L268" s="48">
        <v>8684</v>
      </c>
      <c r="M268" s="50" t="s">
        <v>34</v>
      </c>
      <c r="N268" s="51">
        <v>5.33</v>
      </c>
      <c r="O268" s="52">
        <f t="shared" si="12"/>
        <v>485.21951219512192</v>
      </c>
      <c r="P268" s="53">
        <v>5.89</v>
      </c>
      <c r="Q268" s="54" t="s">
        <v>184</v>
      </c>
      <c r="R268" s="46" t="s">
        <v>182</v>
      </c>
      <c r="S268" s="46" t="s">
        <v>37</v>
      </c>
      <c r="T268" s="104" t="s">
        <v>183</v>
      </c>
      <c r="U268" s="56"/>
      <c r="V268" s="57" t="str">
        <f t="shared" si="13"/>
        <v/>
      </c>
      <c r="X268" s="59">
        <f t="shared" si="14"/>
        <v>90</v>
      </c>
      <c r="AA268" s="105"/>
    </row>
    <row r="269" spans="1:27" ht="24" customHeight="1" x14ac:dyDescent="0.2">
      <c r="A269" s="84"/>
      <c r="B269" s="106"/>
      <c r="C269" s="107"/>
      <c r="D269" s="45" t="s">
        <v>179</v>
      </c>
      <c r="E269" s="46" t="s">
        <v>180</v>
      </c>
      <c r="F269" s="46">
        <v>8.8659999999999997</v>
      </c>
      <c r="G269" s="46">
        <v>1569</v>
      </c>
      <c r="H269" s="46">
        <v>265</v>
      </c>
      <c r="I269" s="46" t="s">
        <v>167</v>
      </c>
      <c r="J269" s="48">
        <v>5728</v>
      </c>
      <c r="K269" s="48">
        <v>14522</v>
      </c>
      <c r="L269" s="48">
        <v>8684</v>
      </c>
      <c r="M269" s="50" t="s">
        <v>34</v>
      </c>
      <c r="N269" s="51">
        <v>5.56</v>
      </c>
      <c r="O269" s="52">
        <f t="shared" si="12"/>
        <v>465.14748201438852</v>
      </c>
      <c r="P269" s="53">
        <v>5.89</v>
      </c>
      <c r="Q269" s="54" t="s">
        <v>181</v>
      </c>
      <c r="R269" s="46" t="s">
        <v>182</v>
      </c>
      <c r="S269" s="46" t="s">
        <v>37</v>
      </c>
      <c r="T269" s="104" t="s">
        <v>183</v>
      </c>
      <c r="U269" s="56"/>
      <c r="V269" s="57" t="str">
        <f t="shared" si="13"/>
        <v/>
      </c>
      <c r="X269" s="59">
        <f t="shared" si="14"/>
        <v>94</v>
      </c>
      <c r="AA269" s="105"/>
    </row>
    <row r="270" spans="1:27" ht="24" customHeight="1" x14ac:dyDescent="0.2">
      <c r="A270" s="84"/>
      <c r="B270" s="106"/>
      <c r="C270" s="107"/>
      <c r="D270" s="45" t="s">
        <v>179</v>
      </c>
      <c r="E270" s="46" t="s">
        <v>180</v>
      </c>
      <c r="F270" s="46">
        <v>8.8659999999999997</v>
      </c>
      <c r="G270" s="46">
        <v>1569</v>
      </c>
      <c r="H270" s="46">
        <v>265</v>
      </c>
      <c r="I270" s="46" t="s">
        <v>167</v>
      </c>
      <c r="J270" s="48">
        <v>5728</v>
      </c>
      <c r="K270" s="48">
        <v>14522</v>
      </c>
      <c r="L270" s="48">
        <v>8684</v>
      </c>
      <c r="M270" s="50" t="s">
        <v>34</v>
      </c>
      <c r="N270" s="51">
        <v>5.67</v>
      </c>
      <c r="O270" s="52">
        <f t="shared" si="12"/>
        <v>456.12345679012344</v>
      </c>
      <c r="P270" s="53">
        <v>5.89</v>
      </c>
      <c r="Q270" s="54" t="s">
        <v>184</v>
      </c>
      <c r="R270" s="46" t="s">
        <v>182</v>
      </c>
      <c r="S270" s="46" t="s">
        <v>37</v>
      </c>
      <c r="T270" s="104" t="s">
        <v>183</v>
      </c>
      <c r="U270" s="56"/>
      <c r="V270" s="57">
        <f t="shared" si="13"/>
        <v>96</v>
      </c>
      <c r="X270" s="59">
        <f t="shared" si="14"/>
        <v>96</v>
      </c>
      <c r="AA270" s="105"/>
    </row>
    <row r="271" spans="1:27" ht="24" customHeight="1" x14ac:dyDescent="0.2">
      <c r="A271" s="84"/>
      <c r="B271" s="106"/>
      <c r="C271" s="107"/>
      <c r="D271" s="45" t="s">
        <v>185</v>
      </c>
      <c r="E271" s="46" t="s">
        <v>180</v>
      </c>
      <c r="F271" s="46">
        <v>8.8659999999999997</v>
      </c>
      <c r="G271" s="46">
        <v>1177</v>
      </c>
      <c r="H271" s="46">
        <v>221</v>
      </c>
      <c r="I271" s="46" t="s">
        <v>59</v>
      </c>
      <c r="J271" s="48">
        <v>8310</v>
      </c>
      <c r="K271" s="48">
        <v>19529</v>
      </c>
      <c r="L271" s="48">
        <v>11109</v>
      </c>
      <c r="M271" s="50" t="s">
        <v>34</v>
      </c>
      <c r="N271" s="51">
        <v>4.3600000000000003</v>
      </c>
      <c r="O271" s="52">
        <f t="shared" si="12"/>
        <v>593.16972477064223</v>
      </c>
      <c r="P271" s="53">
        <v>4.88</v>
      </c>
      <c r="Q271" s="54" t="s">
        <v>181</v>
      </c>
      <c r="R271" s="46" t="s">
        <v>182</v>
      </c>
      <c r="S271" s="46" t="s">
        <v>186</v>
      </c>
      <c r="T271" s="104" t="s">
        <v>183</v>
      </c>
      <c r="U271" s="56"/>
      <c r="V271" s="57" t="str">
        <f t="shared" si="13"/>
        <v/>
      </c>
      <c r="X271" s="59">
        <f t="shared" si="14"/>
        <v>89</v>
      </c>
      <c r="AA271" s="105"/>
    </row>
    <row r="272" spans="1:27" ht="24" customHeight="1" x14ac:dyDescent="0.2">
      <c r="A272" s="84"/>
      <c r="B272" s="106"/>
      <c r="C272" s="107"/>
      <c r="D272" s="45" t="s">
        <v>185</v>
      </c>
      <c r="E272" s="46" t="s">
        <v>180</v>
      </c>
      <c r="F272" s="46">
        <v>8.8659999999999997</v>
      </c>
      <c r="G272" s="46">
        <v>1177</v>
      </c>
      <c r="H272" s="46">
        <v>221</v>
      </c>
      <c r="I272" s="46" t="s">
        <v>59</v>
      </c>
      <c r="J272" s="48">
        <v>8310</v>
      </c>
      <c r="K272" s="48">
        <v>19529</v>
      </c>
      <c r="L272" s="48">
        <v>11109</v>
      </c>
      <c r="M272" s="50" t="s">
        <v>34</v>
      </c>
      <c r="N272" s="51">
        <v>4.43</v>
      </c>
      <c r="O272" s="52">
        <f t="shared" si="12"/>
        <v>583.79683972911971</v>
      </c>
      <c r="P272" s="53">
        <v>4.88</v>
      </c>
      <c r="Q272" s="54" t="s">
        <v>184</v>
      </c>
      <c r="R272" s="46" t="s">
        <v>182</v>
      </c>
      <c r="S272" s="46" t="s">
        <v>186</v>
      </c>
      <c r="T272" s="104" t="s">
        <v>183</v>
      </c>
      <c r="U272" s="56"/>
      <c r="V272" s="57" t="str">
        <f t="shared" si="13"/>
        <v/>
      </c>
      <c r="X272" s="59">
        <f t="shared" si="14"/>
        <v>90</v>
      </c>
      <c r="AA272" s="105"/>
    </row>
    <row r="273" spans="1:27" ht="24" customHeight="1" x14ac:dyDescent="0.2">
      <c r="A273" s="84"/>
      <c r="B273" s="106"/>
      <c r="C273" s="107"/>
      <c r="D273" s="45" t="s">
        <v>185</v>
      </c>
      <c r="E273" s="46" t="s">
        <v>180</v>
      </c>
      <c r="F273" s="46">
        <v>8.8659999999999997</v>
      </c>
      <c r="G273" s="46">
        <v>1569</v>
      </c>
      <c r="H273" s="46">
        <v>265</v>
      </c>
      <c r="I273" s="46" t="s">
        <v>187</v>
      </c>
      <c r="J273" s="48">
        <v>8310</v>
      </c>
      <c r="K273" s="48">
        <v>19529</v>
      </c>
      <c r="L273" s="48">
        <v>11109</v>
      </c>
      <c r="M273" s="50" t="s">
        <v>34</v>
      </c>
      <c r="N273" s="51">
        <v>4.42</v>
      </c>
      <c r="O273" s="52">
        <f t="shared" si="12"/>
        <v>585.11764705882342</v>
      </c>
      <c r="P273" s="53">
        <v>4.88</v>
      </c>
      <c r="Q273" s="54" t="s">
        <v>181</v>
      </c>
      <c r="R273" s="46" t="s">
        <v>182</v>
      </c>
      <c r="S273" s="46" t="s">
        <v>186</v>
      </c>
      <c r="T273" s="104" t="s">
        <v>183</v>
      </c>
      <c r="U273" s="56"/>
      <c r="V273" s="57" t="str">
        <f t="shared" si="13"/>
        <v/>
      </c>
      <c r="X273" s="59">
        <f t="shared" si="14"/>
        <v>90</v>
      </c>
      <c r="AA273" s="105"/>
    </row>
    <row r="274" spans="1:27" ht="24" customHeight="1" x14ac:dyDescent="0.2">
      <c r="A274" s="84"/>
      <c r="B274" s="106"/>
      <c r="C274" s="107"/>
      <c r="D274" s="45" t="s">
        <v>185</v>
      </c>
      <c r="E274" s="46" t="s">
        <v>180</v>
      </c>
      <c r="F274" s="46">
        <v>8.8659999999999997</v>
      </c>
      <c r="G274" s="46">
        <v>1569</v>
      </c>
      <c r="H274" s="46">
        <v>265</v>
      </c>
      <c r="I274" s="46" t="s">
        <v>167</v>
      </c>
      <c r="J274" s="48">
        <v>8310</v>
      </c>
      <c r="K274" s="48">
        <v>19529</v>
      </c>
      <c r="L274" s="48">
        <v>11109</v>
      </c>
      <c r="M274" s="50" t="s">
        <v>34</v>
      </c>
      <c r="N274" s="51">
        <v>4.51</v>
      </c>
      <c r="O274" s="52">
        <f t="shared" si="12"/>
        <v>573.44124168514406</v>
      </c>
      <c r="P274" s="53">
        <v>4.88</v>
      </c>
      <c r="Q274" s="54" t="s">
        <v>181</v>
      </c>
      <c r="R274" s="46" t="s">
        <v>182</v>
      </c>
      <c r="S274" s="46" t="s">
        <v>186</v>
      </c>
      <c r="T274" s="104" t="s">
        <v>183</v>
      </c>
      <c r="U274" s="56"/>
      <c r="V274" s="57" t="str">
        <f t="shared" si="13"/>
        <v/>
      </c>
      <c r="X274" s="59">
        <f t="shared" si="14"/>
        <v>92</v>
      </c>
      <c r="AA274" s="105"/>
    </row>
    <row r="275" spans="1:27" ht="24" customHeight="1" x14ac:dyDescent="0.2">
      <c r="A275" s="84"/>
      <c r="B275" s="106"/>
      <c r="C275" s="107"/>
      <c r="D275" s="45" t="s">
        <v>185</v>
      </c>
      <c r="E275" s="46" t="s">
        <v>180</v>
      </c>
      <c r="F275" s="46">
        <v>8.8659999999999997</v>
      </c>
      <c r="G275" s="46">
        <v>1569</v>
      </c>
      <c r="H275" s="46">
        <v>265</v>
      </c>
      <c r="I275" s="46" t="s">
        <v>167</v>
      </c>
      <c r="J275" s="48">
        <v>8310</v>
      </c>
      <c r="K275" s="48">
        <v>19529</v>
      </c>
      <c r="L275" s="48">
        <v>11109</v>
      </c>
      <c r="M275" s="50" t="s">
        <v>34</v>
      </c>
      <c r="N275" s="51">
        <v>4.58</v>
      </c>
      <c r="O275" s="52">
        <f t="shared" si="12"/>
        <v>564.67685589519658</v>
      </c>
      <c r="P275" s="53">
        <v>4.88</v>
      </c>
      <c r="Q275" s="54" t="s">
        <v>184</v>
      </c>
      <c r="R275" s="46" t="s">
        <v>182</v>
      </c>
      <c r="S275" s="46" t="s">
        <v>186</v>
      </c>
      <c r="T275" s="104" t="s">
        <v>183</v>
      </c>
      <c r="U275" s="56"/>
      <c r="V275" s="57" t="str">
        <f t="shared" si="13"/>
        <v/>
      </c>
      <c r="X275" s="59">
        <f t="shared" si="14"/>
        <v>93</v>
      </c>
      <c r="AA275" s="105"/>
    </row>
    <row r="276" spans="1:27" ht="24" customHeight="1" x14ac:dyDescent="0.2">
      <c r="A276" s="84"/>
      <c r="B276" s="106"/>
      <c r="C276" s="107"/>
      <c r="D276" s="45" t="s">
        <v>188</v>
      </c>
      <c r="E276" s="46" t="s">
        <v>180</v>
      </c>
      <c r="F276" s="46">
        <v>8.8659999999999997</v>
      </c>
      <c r="G276" s="46">
        <v>1569</v>
      </c>
      <c r="H276" s="46">
        <v>265</v>
      </c>
      <c r="I276" s="46" t="s">
        <v>187</v>
      </c>
      <c r="J276" s="48">
        <v>8310</v>
      </c>
      <c r="K276" s="48">
        <v>19529</v>
      </c>
      <c r="L276" s="48">
        <v>11109</v>
      </c>
      <c r="M276" s="50" t="s">
        <v>34</v>
      </c>
      <c r="N276" s="51">
        <v>4.42</v>
      </c>
      <c r="O276" s="52">
        <f t="shared" si="12"/>
        <v>585.11764705882342</v>
      </c>
      <c r="P276" s="53">
        <v>4.88</v>
      </c>
      <c r="Q276" s="54" t="s">
        <v>181</v>
      </c>
      <c r="R276" s="46" t="s">
        <v>182</v>
      </c>
      <c r="S276" s="46" t="s">
        <v>186</v>
      </c>
      <c r="T276" s="104" t="s">
        <v>183</v>
      </c>
      <c r="U276" s="56"/>
      <c r="V276" s="57" t="str">
        <f t="shared" si="13"/>
        <v/>
      </c>
      <c r="X276" s="59">
        <f t="shared" si="14"/>
        <v>90</v>
      </c>
      <c r="AA276" s="105"/>
    </row>
    <row r="277" spans="1:27" ht="24" customHeight="1" x14ac:dyDescent="0.2">
      <c r="A277" s="84"/>
      <c r="B277" s="106"/>
      <c r="C277" s="107"/>
      <c r="D277" s="45" t="s">
        <v>188</v>
      </c>
      <c r="E277" s="46" t="s">
        <v>180</v>
      </c>
      <c r="F277" s="46">
        <v>8.8659999999999997</v>
      </c>
      <c r="G277" s="46">
        <v>1569</v>
      </c>
      <c r="H277" s="46">
        <v>265</v>
      </c>
      <c r="I277" s="46" t="s">
        <v>167</v>
      </c>
      <c r="J277" s="48">
        <v>8310</v>
      </c>
      <c r="K277" s="48">
        <v>19529</v>
      </c>
      <c r="L277" s="48">
        <v>11109</v>
      </c>
      <c r="M277" s="50" t="s">
        <v>34</v>
      </c>
      <c r="N277" s="51">
        <v>4.51</v>
      </c>
      <c r="O277" s="52">
        <f t="shared" si="12"/>
        <v>573.44124168514406</v>
      </c>
      <c r="P277" s="53">
        <v>4.88</v>
      </c>
      <c r="Q277" s="54" t="s">
        <v>181</v>
      </c>
      <c r="R277" s="46" t="s">
        <v>182</v>
      </c>
      <c r="S277" s="46" t="s">
        <v>186</v>
      </c>
      <c r="T277" s="104" t="s">
        <v>183</v>
      </c>
      <c r="U277" s="56"/>
      <c r="V277" s="57" t="str">
        <f t="shared" si="13"/>
        <v/>
      </c>
      <c r="X277" s="59">
        <f t="shared" si="14"/>
        <v>92</v>
      </c>
      <c r="AA277" s="105"/>
    </row>
    <row r="278" spans="1:27" ht="24" customHeight="1" x14ac:dyDescent="0.2">
      <c r="A278" s="84"/>
      <c r="B278" s="106"/>
      <c r="C278" s="107"/>
      <c r="D278" s="45" t="s">
        <v>188</v>
      </c>
      <c r="E278" s="46" t="s">
        <v>180</v>
      </c>
      <c r="F278" s="46">
        <v>8.8659999999999997</v>
      </c>
      <c r="G278" s="46">
        <v>1569</v>
      </c>
      <c r="H278" s="46">
        <v>265</v>
      </c>
      <c r="I278" s="46" t="s">
        <v>167</v>
      </c>
      <c r="J278" s="48">
        <v>8310</v>
      </c>
      <c r="K278" s="48">
        <v>19529</v>
      </c>
      <c r="L278" s="48">
        <v>11109</v>
      </c>
      <c r="M278" s="50" t="s">
        <v>34</v>
      </c>
      <c r="N278" s="51">
        <v>4.58</v>
      </c>
      <c r="O278" s="52">
        <f t="shared" si="12"/>
        <v>564.67685589519658</v>
      </c>
      <c r="P278" s="53">
        <v>4.88</v>
      </c>
      <c r="Q278" s="54" t="s">
        <v>184</v>
      </c>
      <c r="R278" s="46" t="s">
        <v>182</v>
      </c>
      <c r="S278" s="46" t="s">
        <v>186</v>
      </c>
      <c r="T278" s="104" t="s">
        <v>183</v>
      </c>
      <c r="U278" s="56"/>
      <c r="V278" s="57" t="str">
        <f t="shared" si="13"/>
        <v/>
      </c>
      <c r="X278" s="59">
        <f t="shared" si="14"/>
        <v>93</v>
      </c>
      <c r="AA278" s="105"/>
    </row>
    <row r="279" spans="1:27" ht="24" customHeight="1" x14ac:dyDescent="0.2">
      <c r="A279" s="84"/>
      <c r="B279" s="106"/>
      <c r="C279" s="107"/>
      <c r="D279" s="45" t="s">
        <v>189</v>
      </c>
      <c r="E279" s="46" t="s">
        <v>180</v>
      </c>
      <c r="F279" s="46">
        <v>8.8659999999999997</v>
      </c>
      <c r="G279" s="46">
        <v>1177</v>
      </c>
      <c r="H279" s="46">
        <v>221</v>
      </c>
      <c r="I279" s="46" t="s">
        <v>59</v>
      </c>
      <c r="J279" s="48">
        <v>9193</v>
      </c>
      <c r="K279" s="48">
        <v>24147</v>
      </c>
      <c r="L279" s="48">
        <v>14844</v>
      </c>
      <c r="M279" s="50" t="s">
        <v>34</v>
      </c>
      <c r="N279" s="51">
        <v>3.82</v>
      </c>
      <c r="O279" s="52">
        <f t="shared" si="12"/>
        <v>677.02094240837687</v>
      </c>
      <c r="P279" s="53">
        <v>4.42</v>
      </c>
      <c r="Q279" s="54" t="s">
        <v>181</v>
      </c>
      <c r="R279" s="46" t="s">
        <v>182</v>
      </c>
      <c r="S279" s="46" t="s">
        <v>186</v>
      </c>
      <c r="T279" s="104" t="s">
        <v>183</v>
      </c>
      <c r="U279" s="56"/>
      <c r="V279" s="57" t="str">
        <f t="shared" si="13"/>
        <v/>
      </c>
      <c r="X279" s="59">
        <f t="shared" si="14"/>
        <v>86</v>
      </c>
      <c r="AA279" s="105"/>
    </row>
    <row r="280" spans="1:27" ht="24" customHeight="1" x14ac:dyDescent="0.2">
      <c r="A280" s="84"/>
      <c r="B280" s="106"/>
      <c r="C280" s="107"/>
      <c r="D280" s="45" t="s">
        <v>189</v>
      </c>
      <c r="E280" s="46" t="s">
        <v>180</v>
      </c>
      <c r="F280" s="46">
        <v>8.8659999999999997</v>
      </c>
      <c r="G280" s="46">
        <v>1177</v>
      </c>
      <c r="H280" s="46">
        <v>221</v>
      </c>
      <c r="I280" s="46" t="s">
        <v>59</v>
      </c>
      <c r="J280" s="48">
        <v>9193</v>
      </c>
      <c r="K280" s="48">
        <v>24147</v>
      </c>
      <c r="L280" s="48">
        <v>14844</v>
      </c>
      <c r="M280" s="50" t="s">
        <v>34</v>
      </c>
      <c r="N280" s="51">
        <v>3.86</v>
      </c>
      <c r="O280" s="52">
        <f t="shared" si="12"/>
        <v>670.00518134715037</v>
      </c>
      <c r="P280" s="53">
        <v>4.42</v>
      </c>
      <c r="Q280" s="54" t="s">
        <v>184</v>
      </c>
      <c r="R280" s="46" t="s">
        <v>182</v>
      </c>
      <c r="S280" s="46" t="s">
        <v>186</v>
      </c>
      <c r="T280" s="104" t="s">
        <v>183</v>
      </c>
      <c r="U280" s="56"/>
      <c r="V280" s="57" t="str">
        <f t="shared" si="13"/>
        <v/>
      </c>
      <c r="X280" s="59">
        <f t="shared" si="14"/>
        <v>87</v>
      </c>
      <c r="AA280" s="105"/>
    </row>
    <row r="281" spans="1:27" ht="24" customHeight="1" x14ac:dyDescent="0.2">
      <c r="A281" s="84"/>
      <c r="B281" s="106"/>
      <c r="C281" s="107"/>
      <c r="D281" s="45" t="s">
        <v>189</v>
      </c>
      <c r="E281" s="46" t="s">
        <v>180</v>
      </c>
      <c r="F281" s="46">
        <v>8.8659999999999997</v>
      </c>
      <c r="G281" s="46">
        <v>1569</v>
      </c>
      <c r="H281" s="46">
        <v>265</v>
      </c>
      <c r="I281" s="46" t="s">
        <v>187</v>
      </c>
      <c r="J281" s="48">
        <v>9193</v>
      </c>
      <c r="K281" s="48">
        <v>24147</v>
      </c>
      <c r="L281" s="48">
        <v>14844</v>
      </c>
      <c r="M281" s="50" t="s">
        <v>34</v>
      </c>
      <c r="N281" s="51">
        <v>3.81</v>
      </c>
      <c r="O281" s="52">
        <f t="shared" si="12"/>
        <v>678.79790026246724</v>
      </c>
      <c r="P281" s="53">
        <v>4.42</v>
      </c>
      <c r="Q281" s="54" t="s">
        <v>181</v>
      </c>
      <c r="R281" s="46" t="s">
        <v>182</v>
      </c>
      <c r="S281" s="46" t="s">
        <v>186</v>
      </c>
      <c r="T281" s="104" t="s">
        <v>183</v>
      </c>
      <c r="U281" s="56"/>
      <c r="V281" s="57" t="str">
        <f t="shared" si="13"/>
        <v/>
      </c>
      <c r="X281" s="59">
        <f t="shared" si="14"/>
        <v>86</v>
      </c>
      <c r="AA281" s="105"/>
    </row>
    <row r="282" spans="1:27" ht="24" customHeight="1" x14ac:dyDescent="0.2">
      <c r="A282" s="84"/>
      <c r="B282" s="106"/>
      <c r="C282" s="107"/>
      <c r="D282" s="45" t="s">
        <v>189</v>
      </c>
      <c r="E282" s="46" t="s">
        <v>180</v>
      </c>
      <c r="F282" s="46">
        <v>8.8659999999999997</v>
      </c>
      <c r="G282" s="46">
        <v>1569</v>
      </c>
      <c r="H282" s="46">
        <v>265</v>
      </c>
      <c r="I282" s="46" t="s">
        <v>167</v>
      </c>
      <c r="J282" s="48">
        <v>9193</v>
      </c>
      <c r="K282" s="48">
        <v>24147</v>
      </c>
      <c r="L282" s="48">
        <v>14844</v>
      </c>
      <c r="M282" s="50" t="s">
        <v>34</v>
      </c>
      <c r="N282" s="51">
        <v>3.94</v>
      </c>
      <c r="O282" s="52">
        <f t="shared" si="12"/>
        <v>656.40101522842633</v>
      </c>
      <c r="P282" s="53">
        <v>4.42</v>
      </c>
      <c r="Q282" s="54" t="s">
        <v>184</v>
      </c>
      <c r="R282" s="46" t="s">
        <v>182</v>
      </c>
      <c r="S282" s="46" t="s">
        <v>186</v>
      </c>
      <c r="T282" s="104" t="s">
        <v>183</v>
      </c>
      <c r="U282" s="56"/>
      <c r="V282" s="57" t="str">
        <f t="shared" si="13"/>
        <v/>
      </c>
      <c r="X282" s="59">
        <f t="shared" si="14"/>
        <v>89</v>
      </c>
      <c r="AA282" s="105"/>
    </row>
    <row r="283" spans="1:27" ht="24" customHeight="1" x14ac:dyDescent="0.2">
      <c r="A283" s="84"/>
      <c r="B283" s="106"/>
      <c r="C283" s="107"/>
      <c r="D283" s="45" t="s">
        <v>189</v>
      </c>
      <c r="E283" s="46" t="s">
        <v>180</v>
      </c>
      <c r="F283" s="46">
        <v>8.8659999999999997</v>
      </c>
      <c r="G283" s="46">
        <v>1569</v>
      </c>
      <c r="H283" s="46">
        <v>265</v>
      </c>
      <c r="I283" s="46" t="s">
        <v>167</v>
      </c>
      <c r="J283" s="48">
        <v>9193</v>
      </c>
      <c r="K283" s="48">
        <v>24147</v>
      </c>
      <c r="L283" s="48">
        <v>14844</v>
      </c>
      <c r="M283" s="50" t="s">
        <v>34</v>
      </c>
      <c r="N283" s="51">
        <v>3.9</v>
      </c>
      <c r="O283" s="52">
        <f t="shared" si="12"/>
        <v>663.13333333333333</v>
      </c>
      <c r="P283" s="53">
        <v>4.42</v>
      </c>
      <c r="Q283" s="54" t="s">
        <v>181</v>
      </c>
      <c r="R283" s="46" t="s">
        <v>182</v>
      </c>
      <c r="S283" s="46" t="s">
        <v>186</v>
      </c>
      <c r="T283" s="104" t="s">
        <v>183</v>
      </c>
      <c r="U283" s="56"/>
      <c r="V283" s="57" t="str">
        <f t="shared" si="13"/>
        <v/>
      </c>
      <c r="X283" s="59">
        <f t="shared" si="14"/>
        <v>88</v>
      </c>
      <c r="AA283" s="105"/>
    </row>
    <row r="284" spans="1:27" ht="24" customHeight="1" x14ac:dyDescent="0.2">
      <c r="A284" s="84"/>
      <c r="B284" s="106"/>
      <c r="C284" s="107"/>
      <c r="D284" s="45" t="s">
        <v>190</v>
      </c>
      <c r="E284" s="46" t="s">
        <v>180</v>
      </c>
      <c r="F284" s="46">
        <v>8.8659999999999997</v>
      </c>
      <c r="G284" s="46">
        <v>1177</v>
      </c>
      <c r="H284" s="46">
        <v>221</v>
      </c>
      <c r="I284" s="46" t="s">
        <v>59</v>
      </c>
      <c r="J284" s="48">
        <v>9193</v>
      </c>
      <c r="K284" s="48">
        <v>24147</v>
      </c>
      <c r="L284" s="48">
        <v>14844</v>
      </c>
      <c r="M284" s="50" t="s">
        <v>34</v>
      </c>
      <c r="N284" s="51">
        <v>3.82</v>
      </c>
      <c r="O284" s="52">
        <f t="shared" si="12"/>
        <v>677.02094240837687</v>
      </c>
      <c r="P284" s="53">
        <v>4.42</v>
      </c>
      <c r="Q284" s="54" t="s">
        <v>181</v>
      </c>
      <c r="R284" s="46" t="s">
        <v>182</v>
      </c>
      <c r="S284" s="46" t="s">
        <v>186</v>
      </c>
      <c r="T284" s="104" t="s">
        <v>183</v>
      </c>
      <c r="U284" s="56"/>
      <c r="V284" s="57" t="str">
        <f t="shared" si="13"/>
        <v/>
      </c>
      <c r="X284" s="59">
        <f t="shared" si="14"/>
        <v>86</v>
      </c>
      <c r="AA284" s="105"/>
    </row>
    <row r="285" spans="1:27" ht="24" customHeight="1" x14ac:dyDescent="0.2">
      <c r="A285" s="84"/>
      <c r="B285" s="106"/>
      <c r="C285" s="107"/>
      <c r="D285" s="45" t="s">
        <v>190</v>
      </c>
      <c r="E285" s="46" t="s">
        <v>180</v>
      </c>
      <c r="F285" s="46">
        <v>8.8659999999999997</v>
      </c>
      <c r="G285" s="46">
        <v>1177</v>
      </c>
      <c r="H285" s="46">
        <v>221</v>
      </c>
      <c r="I285" s="46" t="s">
        <v>59</v>
      </c>
      <c r="J285" s="48">
        <v>9193</v>
      </c>
      <c r="K285" s="48">
        <v>24147</v>
      </c>
      <c r="L285" s="48">
        <v>14844</v>
      </c>
      <c r="M285" s="50" t="s">
        <v>34</v>
      </c>
      <c r="N285" s="51">
        <v>3.86</v>
      </c>
      <c r="O285" s="52">
        <f t="shared" si="12"/>
        <v>670.00518134715037</v>
      </c>
      <c r="P285" s="53">
        <v>4.42</v>
      </c>
      <c r="Q285" s="54" t="s">
        <v>184</v>
      </c>
      <c r="R285" s="46" t="s">
        <v>182</v>
      </c>
      <c r="S285" s="46" t="s">
        <v>186</v>
      </c>
      <c r="T285" s="104" t="s">
        <v>183</v>
      </c>
      <c r="U285" s="56"/>
      <c r="V285" s="57" t="str">
        <f t="shared" si="13"/>
        <v/>
      </c>
      <c r="X285" s="59">
        <f t="shared" si="14"/>
        <v>87</v>
      </c>
      <c r="AA285" s="105"/>
    </row>
    <row r="286" spans="1:27" ht="24" customHeight="1" x14ac:dyDescent="0.2">
      <c r="A286" s="84"/>
      <c r="B286" s="106"/>
      <c r="C286" s="107"/>
      <c r="D286" s="45" t="s">
        <v>190</v>
      </c>
      <c r="E286" s="46" t="s">
        <v>180</v>
      </c>
      <c r="F286" s="46">
        <v>8.8659999999999997</v>
      </c>
      <c r="G286" s="46">
        <v>1569</v>
      </c>
      <c r="H286" s="46">
        <v>265</v>
      </c>
      <c r="I286" s="46" t="s">
        <v>187</v>
      </c>
      <c r="J286" s="48">
        <v>9193</v>
      </c>
      <c r="K286" s="48">
        <v>24147</v>
      </c>
      <c r="L286" s="48">
        <v>14844</v>
      </c>
      <c r="M286" s="50" t="s">
        <v>34</v>
      </c>
      <c r="N286" s="51">
        <v>3.81</v>
      </c>
      <c r="O286" s="52">
        <f t="shared" si="12"/>
        <v>678.79790026246724</v>
      </c>
      <c r="P286" s="53">
        <v>4.42</v>
      </c>
      <c r="Q286" s="54" t="s">
        <v>181</v>
      </c>
      <c r="R286" s="46" t="s">
        <v>182</v>
      </c>
      <c r="S286" s="46" t="s">
        <v>186</v>
      </c>
      <c r="T286" s="104" t="s">
        <v>183</v>
      </c>
      <c r="U286" s="56"/>
      <c r="V286" s="57" t="str">
        <f t="shared" si="13"/>
        <v/>
      </c>
      <c r="X286" s="59">
        <f t="shared" si="14"/>
        <v>86</v>
      </c>
      <c r="AA286" s="105"/>
    </row>
    <row r="287" spans="1:27" ht="24" customHeight="1" x14ac:dyDescent="0.2">
      <c r="A287" s="84"/>
      <c r="B287" s="106"/>
      <c r="C287" s="107"/>
      <c r="D287" s="45" t="s">
        <v>190</v>
      </c>
      <c r="E287" s="46" t="s">
        <v>180</v>
      </c>
      <c r="F287" s="46">
        <v>8.8659999999999997</v>
      </c>
      <c r="G287" s="46">
        <v>1569</v>
      </c>
      <c r="H287" s="46">
        <v>265</v>
      </c>
      <c r="I287" s="46" t="s">
        <v>167</v>
      </c>
      <c r="J287" s="48">
        <v>9193</v>
      </c>
      <c r="K287" s="48">
        <v>24147</v>
      </c>
      <c r="L287" s="48">
        <v>14844</v>
      </c>
      <c r="M287" s="50" t="s">
        <v>34</v>
      </c>
      <c r="N287" s="51">
        <v>3.94</v>
      </c>
      <c r="O287" s="52">
        <f t="shared" si="12"/>
        <v>656.40101522842633</v>
      </c>
      <c r="P287" s="53">
        <v>4.42</v>
      </c>
      <c r="Q287" s="54" t="s">
        <v>184</v>
      </c>
      <c r="R287" s="46" t="s">
        <v>182</v>
      </c>
      <c r="S287" s="46" t="s">
        <v>186</v>
      </c>
      <c r="T287" s="104" t="s">
        <v>183</v>
      </c>
      <c r="U287" s="56"/>
      <c r="V287" s="57" t="str">
        <f t="shared" si="13"/>
        <v/>
      </c>
      <c r="X287" s="59">
        <f t="shared" si="14"/>
        <v>89</v>
      </c>
      <c r="AA287" s="105"/>
    </row>
    <row r="288" spans="1:27" ht="24" customHeight="1" x14ac:dyDescent="0.2">
      <c r="A288" s="84"/>
      <c r="B288" s="106"/>
      <c r="C288" s="107"/>
      <c r="D288" s="45" t="s">
        <v>190</v>
      </c>
      <c r="E288" s="46" t="s">
        <v>180</v>
      </c>
      <c r="F288" s="46">
        <v>8.8659999999999997</v>
      </c>
      <c r="G288" s="46">
        <v>1569</v>
      </c>
      <c r="H288" s="46">
        <v>265</v>
      </c>
      <c r="I288" s="46" t="s">
        <v>167</v>
      </c>
      <c r="J288" s="48">
        <v>9193</v>
      </c>
      <c r="K288" s="48">
        <v>24147</v>
      </c>
      <c r="L288" s="48">
        <v>14844</v>
      </c>
      <c r="M288" s="50" t="s">
        <v>34</v>
      </c>
      <c r="N288" s="51">
        <v>3.9</v>
      </c>
      <c r="O288" s="52">
        <f t="shared" si="12"/>
        <v>663.13333333333333</v>
      </c>
      <c r="P288" s="53">
        <v>4.42</v>
      </c>
      <c r="Q288" s="54" t="s">
        <v>181</v>
      </c>
      <c r="R288" s="46" t="s">
        <v>182</v>
      </c>
      <c r="S288" s="46" t="s">
        <v>186</v>
      </c>
      <c r="T288" s="104" t="s">
        <v>183</v>
      </c>
      <c r="U288" s="56"/>
      <c r="V288" s="57" t="str">
        <f t="shared" si="13"/>
        <v/>
      </c>
      <c r="X288" s="59">
        <f t="shared" si="14"/>
        <v>88</v>
      </c>
      <c r="AA288" s="105"/>
    </row>
    <row r="289" spans="1:27" ht="24" customHeight="1" x14ac:dyDescent="0.2">
      <c r="A289" s="84"/>
      <c r="B289" s="106"/>
      <c r="C289" s="107"/>
      <c r="D289" s="45" t="s">
        <v>191</v>
      </c>
      <c r="E289" s="46" t="s">
        <v>180</v>
      </c>
      <c r="F289" s="46">
        <v>8.8659999999999997</v>
      </c>
      <c r="G289" s="46">
        <v>1569</v>
      </c>
      <c r="H289" s="46">
        <v>265</v>
      </c>
      <c r="I289" s="46" t="s">
        <v>187</v>
      </c>
      <c r="J289" s="48">
        <v>9193</v>
      </c>
      <c r="K289" s="48">
        <v>24147</v>
      </c>
      <c r="L289" s="48">
        <v>14844</v>
      </c>
      <c r="M289" s="50" t="s">
        <v>34</v>
      </c>
      <c r="N289" s="51">
        <v>3.81</v>
      </c>
      <c r="O289" s="52">
        <f t="shared" si="12"/>
        <v>678.79790026246724</v>
      </c>
      <c r="P289" s="53">
        <v>4.42</v>
      </c>
      <c r="Q289" s="54" t="s">
        <v>181</v>
      </c>
      <c r="R289" s="46" t="s">
        <v>182</v>
      </c>
      <c r="S289" s="46" t="s">
        <v>177</v>
      </c>
      <c r="T289" s="104" t="s">
        <v>183</v>
      </c>
      <c r="U289" s="56"/>
      <c r="V289" s="57" t="str">
        <f t="shared" si="13"/>
        <v/>
      </c>
      <c r="X289" s="59">
        <f t="shared" si="14"/>
        <v>86</v>
      </c>
      <c r="AA289" s="105"/>
    </row>
    <row r="290" spans="1:27" ht="24" customHeight="1" x14ac:dyDescent="0.2">
      <c r="A290" s="84"/>
      <c r="B290" s="106"/>
      <c r="C290" s="107"/>
      <c r="D290" s="45" t="s">
        <v>191</v>
      </c>
      <c r="E290" s="46" t="s">
        <v>180</v>
      </c>
      <c r="F290" s="46">
        <v>8.8659999999999997</v>
      </c>
      <c r="G290" s="46">
        <v>1569</v>
      </c>
      <c r="H290" s="46">
        <v>265</v>
      </c>
      <c r="I290" s="46" t="s">
        <v>167</v>
      </c>
      <c r="J290" s="48">
        <v>9193</v>
      </c>
      <c r="K290" s="48">
        <v>24147</v>
      </c>
      <c r="L290" s="48">
        <v>14844</v>
      </c>
      <c r="M290" s="50" t="s">
        <v>34</v>
      </c>
      <c r="N290" s="51">
        <v>3.94</v>
      </c>
      <c r="O290" s="52">
        <f t="shared" si="12"/>
        <v>656.40101522842633</v>
      </c>
      <c r="P290" s="53">
        <v>4.42</v>
      </c>
      <c r="Q290" s="54" t="s">
        <v>184</v>
      </c>
      <c r="R290" s="46" t="s">
        <v>182</v>
      </c>
      <c r="S290" s="46" t="s">
        <v>177</v>
      </c>
      <c r="T290" s="104" t="s">
        <v>183</v>
      </c>
      <c r="U290" s="56"/>
      <c r="V290" s="57" t="str">
        <f t="shared" si="13"/>
        <v/>
      </c>
      <c r="X290" s="59">
        <f t="shared" si="14"/>
        <v>89</v>
      </c>
      <c r="AA290" s="105"/>
    </row>
    <row r="291" spans="1:27" ht="24" customHeight="1" x14ac:dyDescent="0.2">
      <c r="A291" s="84"/>
      <c r="B291" s="106"/>
      <c r="C291" s="107"/>
      <c r="D291" s="45" t="s">
        <v>191</v>
      </c>
      <c r="E291" s="46" t="s">
        <v>180</v>
      </c>
      <c r="F291" s="46">
        <v>8.8659999999999997</v>
      </c>
      <c r="G291" s="46">
        <v>1569</v>
      </c>
      <c r="H291" s="46">
        <v>265</v>
      </c>
      <c r="I291" s="46" t="s">
        <v>167</v>
      </c>
      <c r="J291" s="48">
        <v>9193</v>
      </c>
      <c r="K291" s="48">
        <v>24147</v>
      </c>
      <c r="L291" s="48">
        <v>14844</v>
      </c>
      <c r="M291" s="50" t="s">
        <v>34</v>
      </c>
      <c r="N291" s="51">
        <v>3.9</v>
      </c>
      <c r="O291" s="52">
        <f t="shared" si="12"/>
        <v>663.13333333333333</v>
      </c>
      <c r="P291" s="53">
        <v>4.42</v>
      </c>
      <c r="Q291" s="54" t="s">
        <v>181</v>
      </c>
      <c r="R291" s="46" t="s">
        <v>182</v>
      </c>
      <c r="S291" s="46" t="s">
        <v>177</v>
      </c>
      <c r="T291" s="104" t="s">
        <v>183</v>
      </c>
      <c r="U291" s="56"/>
      <c r="V291" s="57" t="str">
        <f t="shared" si="13"/>
        <v/>
      </c>
      <c r="X291" s="59">
        <f t="shared" si="14"/>
        <v>88</v>
      </c>
      <c r="AA291" s="105"/>
    </row>
    <row r="292" spans="1:27" ht="24" customHeight="1" x14ac:dyDescent="0.2">
      <c r="A292" s="84"/>
      <c r="B292" s="106"/>
      <c r="C292" s="107"/>
      <c r="D292" s="45" t="s">
        <v>191</v>
      </c>
      <c r="E292" s="46" t="s">
        <v>180</v>
      </c>
      <c r="F292" s="46">
        <v>8.8659999999999997</v>
      </c>
      <c r="G292" s="46">
        <v>1569</v>
      </c>
      <c r="H292" s="46">
        <v>279</v>
      </c>
      <c r="I292" s="46" t="s">
        <v>187</v>
      </c>
      <c r="J292" s="48">
        <v>9193</v>
      </c>
      <c r="K292" s="48">
        <v>24147</v>
      </c>
      <c r="L292" s="48">
        <v>14844</v>
      </c>
      <c r="M292" s="50" t="s">
        <v>34</v>
      </c>
      <c r="N292" s="51">
        <v>3.81</v>
      </c>
      <c r="O292" s="52">
        <f t="shared" si="12"/>
        <v>678.79790026246724</v>
      </c>
      <c r="P292" s="53">
        <v>4.42</v>
      </c>
      <c r="Q292" s="54" t="s">
        <v>181</v>
      </c>
      <c r="R292" s="46" t="s">
        <v>182</v>
      </c>
      <c r="S292" s="46" t="s">
        <v>177</v>
      </c>
      <c r="T292" s="104" t="s">
        <v>183</v>
      </c>
      <c r="U292" s="56"/>
      <c r="V292" s="57" t="str">
        <f t="shared" si="13"/>
        <v/>
      </c>
      <c r="X292" s="59">
        <f t="shared" si="14"/>
        <v>86</v>
      </c>
      <c r="AA292" s="105"/>
    </row>
    <row r="293" spans="1:27" ht="24" customHeight="1" x14ac:dyDescent="0.2">
      <c r="A293" s="84"/>
      <c r="B293" s="106"/>
      <c r="C293" s="107"/>
      <c r="D293" s="45" t="s">
        <v>192</v>
      </c>
      <c r="E293" s="46" t="s">
        <v>180</v>
      </c>
      <c r="F293" s="46">
        <v>8.8659999999999997</v>
      </c>
      <c r="G293" s="46">
        <v>1569</v>
      </c>
      <c r="H293" s="46">
        <v>265</v>
      </c>
      <c r="I293" s="46" t="s">
        <v>187</v>
      </c>
      <c r="J293" s="48">
        <v>9193</v>
      </c>
      <c r="K293" s="48">
        <v>24147</v>
      </c>
      <c r="L293" s="48">
        <v>14844</v>
      </c>
      <c r="M293" s="50" t="s">
        <v>34</v>
      </c>
      <c r="N293" s="51">
        <v>3.81</v>
      </c>
      <c r="O293" s="52">
        <f t="shared" si="12"/>
        <v>678.79790026246724</v>
      </c>
      <c r="P293" s="53">
        <v>4.42</v>
      </c>
      <c r="Q293" s="54" t="s">
        <v>181</v>
      </c>
      <c r="R293" s="46" t="s">
        <v>182</v>
      </c>
      <c r="S293" s="46" t="s">
        <v>177</v>
      </c>
      <c r="T293" s="104" t="s">
        <v>183</v>
      </c>
      <c r="U293" s="56"/>
      <c r="V293" s="57" t="str">
        <f t="shared" si="13"/>
        <v/>
      </c>
      <c r="X293" s="59">
        <f t="shared" si="14"/>
        <v>86</v>
      </c>
      <c r="AA293" s="105"/>
    </row>
    <row r="294" spans="1:27" ht="24" customHeight="1" x14ac:dyDescent="0.2">
      <c r="A294" s="84"/>
      <c r="B294" s="106"/>
      <c r="C294" s="107"/>
      <c r="D294" s="45" t="s">
        <v>192</v>
      </c>
      <c r="E294" s="46" t="s">
        <v>180</v>
      </c>
      <c r="F294" s="46">
        <v>8.8659999999999997</v>
      </c>
      <c r="G294" s="46">
        <v>1569</v>
      </c>
      <c r="H294" s="46">
        <v>265</v>
      </c>
      <c r="I294" s="46" t="s">
        <v>167</v>
      </c>
      <c r="J294" s="48">
        <v>9193</v>
      </c>
      <c r="K294" s="48">
        <v>24147</v>
      </c>
      <c r="L294" s="48">
        <v>14844</v>
      </c>
      <c r="M294" s="50" t="s">
        <v>34</v>
      </c>
      <c r="N294" s="51">
        <v>3.94</v>
      </c>
      <c r="O294" s="52">
        <f t="shared" si="12"/>
        <v>656.40101522842633</v>
      </c>
      <c r="P294" s="53">
        <v>4.42</v>
      </c>
      <c r="Q294" s="54" t="s">
        <v>184</v>
      </c>
      <c r="R294" s="46" t="s">
        <v>182</v>
      </c>
      <c r="S294" s="46" t="s">
        <v>177</v>
      </c>
      <c r="T294" s="104" t="s">
        <v>183</v>
      </c>
      <c r="U294" s="56"/>
      <c r="V294" s="57" t="str">
        <f t="shared" si="13"/>
        <v/>
      </c>
      <c r="X294" s="59">
        <f t="shared" si="14"/>
        <v>89</v>
      </c>
      <c r="AA294" s="105"/>
    </row>
    <row r="295" spans="1:27" ht="24" customHeight="1" x14ac:dyDescent="0.2">
      <c r="A295" s="84"/>
      <c r="B295" s="106"/>
      <c r="C295" s="107"/>
      <c r="D295" s="45" t="s">
        <v>192</v>
      </c>
      <c r="E295" s="46" t="s">
        <v>180</v>
      </c>
      <c r="F295" s="46">
        <v>8.8659999999999997</v>
      </c>
      <c r="G295" s="46">
        <v>1569</v>
      </c>
      <c r="H295" s="46">
        <v>265</v>
      </c>
      <c r="I295" s="46" t="s">
        <v>167</v>
      </c>
      <c r="J295" s="48">
        <v>9193</v>
      </c>
      <c r="K295" s="48">
        <v>24147</v>
      </c>
      <c r="L295" s="48">
        <v>14844</v>
      </c>
      <c r="M295" s="50" t="s">
        <v>34</v>
      </c>
      <c r="N295" s="51">
        <v>3.9</v>
      </c>
      <c r="O295" s="52">
        <f t="shared" si="12"/>
        <v>663.13333333333333</v>
      </c>
      <c r="P295" s="53">
        <v>4.42</v>
      </c>
      <c r="Q295" s="54" t="s">
        <v>181</v>
      </c>
      <c r="R295" s="46" t="s">
        <v>182</v>
      </c>
      <c r="S295" s="46" t="s">
        <v>177</v>
      </c>
      <c r="T295" s="104" t="s">
        <v>183</v>
      </c>
      <c r="U295" s="56"/>
      <c r="V295" s="57" t="str">
        <f t="shared" si="13"/>
        <v/>
      </c>
      <c r="X295" s="59">
        <f t="shared" si="14"/>
        <v>88</v>
      </c>
      <c r="AA295" s="105"/>
    </row>
    <row r="296" spans="1:27" ht="24" customHeight="1" x14ac:dyDescent="0.2">
      <c r="A296" s="84"/>
      <c r="B296" s="106"/>
      <c r="C296" s="107"/>
      <c r="D296" s="45" t="s">
        <v>193</v>
      </c>
      <c r="E296" s="46" t="s">
        <v>180</v>
      </c>
      <c r="F296" s="46">
        <v>8.8659999999999997</v>
      </c>
      <c r="G296" s="46">
        <v>1569</v>
      </c>
      <c r="H296" s="46">
        <v>265</v>
      </c>
      <c r="I296" s="46" t="s">
        <v>187</v>
      </c>
      <c r="J296" s="48">
        <v>8310</v>
      </c>
      <c r="K296" s="48">
        <v>19529</v>
      </c>
      <c r="L296" s="48">
        <v>11109</v>
      </c>
      <c r="M296" s="50" t="s">
        <v>34</v>
      </c>
      <c r="N296" s="51">
        <v>4.42</v>
      </c>
      <c r="O296" s="52">
        <f t="shared" si="12"/>
        <v>585.11764705882342</v>
      </c>
      <c r="P296" s="53">
        <v>4.88</v>
      </c>
      <c r="Q296" s="54" t="s">
        <v>181</v>
      </c>
      <c r="R296" s="46" t="s">
        <v>182</v>
      </c>
      <c r="S296" s="46" t="s">
        <v>194</v>
      </c>
      <c r="T296" s="104" t="s">
        <v>183</v>
      </c>
      <c r="U296" s="56"/>
      <c r="V296" s="57" t="str">
        <f t="shared" si="13"/>
        <v/>
      </c>
      <c r="X296" s="59">
        <f t="shared" si="14"/>
        <v>90</v>
      </c>
      <c r="AA296" s="105"/>
    </row>
    <row r="297" spans="1:27" ht="24" customHeight="1" x14ac:dyDescent="0.2">
      <c r="A297" s="84"/>
      <c r="B297" s="106"/>
      <c r="C297" s="107"/>
      <c r="D297" s="45" t="s">
        <v>193</v>
      </c>
      <c r="E297" s="46" t="s">
        <v>180</v>
      </c>
      <c r="F297" s="46">
        <v>8.8659999999999997</v>
      </c>
      <c r="G297" s="46">
        <v>1569</v>
      </c>
      <c r="H297" s="46">
        <v>265</v>
      </c>
      <c r="I297" s="46" t="s">
        <v>167</v>
      </c>
      <c r="J297" s="48">
        <v>8310</v>
      </c>
      <c r="K297" s="48">
        <v>19529</v>
      </c>
      <c r="L297" s="48">
        <v>11109</v>
      </c>
      <c r="M297" s="50" t="s">
        <v>34</v>
      </c>
      <c r="N297" s="51">
        <v>4.51</v>
      </c>
      <c r="O297" s="52">
        <f t="shared" si="12"/>
        <v>573.44124168514406</v>
      </c>
      <c r="P297" s="53">
        <v>4.88</v>
      </c>
      <c r="Q297" s="54" t="s">
        <v>181</v>
      </c>
      <c r="R297" s="46" t="s">
        <v>182</v>
      </c>
      <c r="S297" s="46" t="s">
        <v>194</v>
      </c>
      <c r="T297" s="104" t="s">
        <v>183</v>
      </c>
      <c r="U297" s="56"/>
      <c r="V297" s="57" t="str">
        <f t="shared" si="13"/>
        <v/>
      </c>
      <c r="X297" s="59">
        <f t="shared" si="14"/>
        <v>92</v>
      </c>
      <c r="AA297" s="105"/>
    </row>
    <row r="298" spans="1:27" ht="24" customHeight="1" x14ac:dyDescent="0.2">
      <c r="A298" s="84"/>
      <c r="B298" s="106"/>
      <c r="C298" s="107"/>
      <c r="D298" s="45" t="s">
        <v>193</v>
      </c>
      <c r="E298" s="46" t="s">
        <v>180</v>
      </c>
      <c r="F298" s="46">
        <v>8.8659999999999997</v>
      </c>
      <c r="G298" s="46">
        <v>1569</v>
      </c>
      <c r="H298" s="46">
        <v>265</v>
      </c>
      <c r="I298" s="46" t="s">
        <v>167</v>
      </c>
      <c r="J298" s="48">
        <v>8310</v>
      </c>
      <c r="K298" s="48">
        <v>19529</v>
      </c>
      <c r="L298" s="48">
        <v>11109</v>
      </c>
      <c r="M298" s="50" t="s">
        <v>34</v>
      </c>
      <c r="N298" s="51">
        <v>4.58</v>
      </c>
      <c r="O298" s="52">
        <f t="shared" si="12"/>
        <v>564.67685589519658</v>
      </c>
      <c r="P298" s="53">
        <v>4.88</v>
      </c>
      <c r="Q298" s="54" t="s">
        <v>184</v>
      </c>
      <c r="R298" s="46" t="s">
        <v>182</v>
      </c>
      <c r="S298" s="46" t="s">
        <v>194</v>
      </c>
      <c r="T298" s="104" t="s">
        <v>183</v>
      </c>
      <c r="U298" s="56"/>
      <c r="V298" s="57" t="str">
        <f t="shared" si="13"/>
        <v/>
      </c>
      <c r="X298" s="59">
        <f t="shared" si="14"/>
        <v>93</v>
      </c>
      <c r="AA298" s="105"/>
    </row>
    <row r="299" spans="1:27" ht="24" customHeight="1" x14ac:dyDescent="0.2">
      <c r="A299" s="84"/>
      <c r="B299" s="106"/>
      <c r="C299" s="107"/>
      <c r="D299" s="45" t="s">
        <v>195</v>
      </c>
      <c r="E299" s="46" t="s">
        <v>180</v>
      </c>
      <c r="F299" s="46">
        <v>8.8659999999999997</v>
      </c>
      <c r="G299" s="46">
        <v>1569</v>
      </c>
      <c r="H299" s="46">
        <v>265</v>
      </c>
      <c r="I299" s="46" t="s">
        <v>196</v>
      </c>
      <c r="J299" s="48">
        <v>9193</v>
      </c>
      <c r="K299" s="48">
        <v>24147</v>
      </c>
      <c r="L299" s="48">
        <v>14844</v>
      </c>
      <c r="M299" s="50" t="s">
        <v>34</v>
      </c>
      <c r="N299" s="51">
        <v>3.93</v>
      </c>
      <c r="O299" s="52">
        <f t="shared" si="12"/>
        <v>658.0712468193384</v>
      </c>
      <c r="P299" s="53">
        <v>4.42</v>
      </c>
      <c r="Q299" s="54" t="s">
        <v>181</v>
      </c>
      <c r="R299" s="46" t="s">
        <v>182</v>
      </c>
      <c r="S299" s="46" t="s">
        <v>194</v>
      </c>
      <c r="T299" s="104" t="s">
        <v>183</v>
      </c>
      <c r="U299" s="56"/>
      <c r="V299" s="57" t="str">
        <f t="shared" si="13"/>
        <v/>
      </c>
      <c r="X299" s="59">
        <f t="shared" si="14"/>
        <v>88</v>
      </c>
      <c r="AA299" s="105"/>
    </row>
    <row r="300" spans="1:27" ht="24" customHeight="1" x14ac:dyDescent="0.2">
      <c r="A300" s="84"/>
      <c r="B300" s="106"/>
      <c r="C300" s="107"/>
      <c r="D300" s="45" t="s">
        <v>195</v>
      </c>
      <c r="E300" s="46" t="s">
        <v>180</v>
      </c>
      <c r="F300" s="46">
        <v>8.8659999999999997</v>
      </c>
      <c r="G300" s="46">
        <v>1569</v>
      </c>
      <c r="H300" s="46">
        <v>265</v>
      </c>
      <c r="I300" s="46" t="s">
        <v>196</v>
      </c>
      <c r="J300" s="48">
        <v>9193</v>
      </c>
      <c r="K300" s="48">
        <v>24147</v>
      </c>
      <c r="L300" s="48">
        <v>14844</v>
      </c>
      <c r="M300" s="50" t="s">
        <v>34</v>
      </c>
      <c r="N300" s="51">
        <v>3.98</v>
      </c>
      <c r="O300" s="52">
        <f t="shared" si="12"/>
        <v>649.8040201005025</v>
      </c>
      <c r="P300" s="53">
        <v>4.42</v>
      </c>
      <c r="Q300" s="54" t="s">
        <v>184</v>
      </c>
      <c r="R300" s="46" t="s">
        <v>182</v>
      </c>
      <c r="S300" s="46" t="s">
        <v>194</v>
      </c>
      <c r="T300" s="104" t="s">
        <v>183</v>
      </c>
      <c r="U300" s="56"/>
      <c r="V300" s="57" t="str">
        <f t="shared" si="13"/>
        <v/>
      </c>
      <c r="X300" s="59">
        <f t="shared" si="14"/>
        <v>90</v>
      </c>
      <c r="AA300" s="105"/>
    </row>
    <row r="301" spans="1:27" ht="24" customHeight="1" x14ac:dyDescent="0.2">
      <c r="A301" s="84"/>
      <c r="B301" s="106"/>
      <c r="C301" s="107"/>
      <c r="D301" s="45" t="s">
        <v>195</v>
      </c>
      <c r="E301" s="46" t="s">
        <v>180</v>
      </c>
      <c r="F301" s="46">
        <v>8.8659999999999997</v>
      </c>
      <c r="G301" s="46">
        <v>1765</v>
      </c>
      <c r="H301" s="46">
        <v>279</v>
      </c>
      <c r="I301" s="46" t="s">
        <v>187</v>
      </c>
      <c r="J301" s="48">
        <v>9193</v>
      </c>
      <c r="K301" s="48">
        <v>24147</v>
      </c>
      <c r="L301" s="48">
        <v>14844</v>
      </c>
      <c r="M301" s="50" t="s">
        <v>34</v>
      </c>
      <c r="N301" s="51">
        <v>3.99</v>
      </c>
      <c r="O301" s="52">
        <f t="shared" si="12"/>
        <v>648.17543859649118</v>
      </c>
      <c r="P301" s="53">
        <v>4.42</v>
      </c>
      <c r="Q301" s="54" t="s">
        <v>181</v>
      </c>
      <c r="R301" s="46" t="s">
        <v>182</v>
      </c>
      <c r="S301" s="46" t="s">
        <v>194</v>
      </c>
      <c r="T301" s="104" t="s">
        <v>183</v>
      </c>
      <c r="U301" s="56"/>
      <c r="V301" s="57" t="str">
        <f t="shared" si="13"/>
        <v/>
      </c>
      <c r="X301" s="59">
        <f t="shared" si="14"/>
        <v>90</v>
      </c>
      <c r="AA301" s="105"/>
    </row>
    <row r="302" spans="1:27" ht="24" customHeight="1" x14ac:dyDescent="0.2">
      <c r="A302" s="84"/>
      <c r="B302" s="106"/>
      <c r="C302" s="107"/>
      <c r="D302" s="45" t="s">
        <v>195</v>
      </c>
      <c r="E302" s="46" t="s">
        <v>180</v>
      </c>
      <c r="F302" s="46">
        <v>8.8659999999999997</v>
      </c>
      <c r="G302" s="46">
        <v>1765</v>
      </c>
      <c r="H302" s="46">
        <v>279</v>
      </c>
      <c r="I302" s="46" t="s">
        <v>167</v>
      </c>
      <c r="J302" s="48">
        <v>9193</v>
      </c>
      <c r="K302" s="48">
        <v>24147</v>
      </c>
      <c r="L302" s="48">
        <v>14844</v>
      </c>
      <c r="M302" s="50" t="s">
        <v>34</v>
      </c>
      <c r="N302" s="51">
        <v>3.99</v>
      </c>
      <c r="O302" s="52">
        <f t="shared" si="12"/>
        <v>648.17543859649118</v>
      </c>
      <c r="P302" s="53">
        <v>4.42</v>
      </c>
      <c r="Q302" s="54" t="s">
        <v>181</v>
      </c>
      <c r="R302" s="46" t="s">
        <v>182</v>
      </c>
      <c r="S302" s="46" t="s">
        <v>194</v>
      </c>
      <c r="T302" s="104" t="s">
        <v>183</v>
      </c>
      <c r="U302" s="56"/>
      <c r="V302" s="57" t="str">
        <f t="shared" si="13"/>
        <v/>
      </c>
      <c r="X302" s="59">
        <f t="shared" si="14"/>
        <v>90</v>
      </c>
      <c r="AA302" s="105"/>
    </row>
    <row r="303" spans="1:27" ht="24" customHeight="1" x14ac:dyDescent="0.2">
      <c r="A303" s="84"/>
      <c r="B303" s="106"/>
      <c r="C303" s="107"/>
      <c r="D303" s="45" t="s">
        <v>195</v>
      </c>
      <c r="E303" s="46" t="s">
        <v>180</v>
      </c>
      <c r="F303" s="46">
        <v>8.8659999999999997</v>
      </c>
      <c r="G303" s="46">
        <v>1765</v>
      </c>
      <c r="H303" s="46">
        <v>279</v>
      </c>
      <c r="I303" s="46" t="s">
        <v>167</v>
      </c>
      <c r="J303" s="48">
        <v>9193</v>
      </c>
      <c r="K303" s="48">
        <v>24147</v>
      </c>
      <c r="L303" s="48">
        <v>14844</v>
      </c>
      <c r="M303" s="50" t="s">
        <v>34</v>
      </c>
      <c r="N303" s="51">
        <v>4.03</v>
      </c>
      <c r="O303" s="52">
        <f t="shared" si="12"/>
        <v>641.74193548387098</v>
      </c>
      <c r="P303" s="53">
        <v>4.42</v>
      </c>
      <c r="Q303" s="54" t="s">
        <v>184</v>
      </c>
      <c r="R303" s="46" t="s">
        <v>182</v>
      </c>
      <c r="S303" s="46" t="s">
        <v>194</v>
      </c>
      <c r="T303" s="104" t="s">
        <v>183</v>
      </c>
      <c r="U303" s="56"/>
      <c r="V303" s="57" t="str">
        <f t="shared" si="13"/>
        <v/>
      </c>
      <c r="X303" s="59">
        <f t="shared" si="14"/>
        <v>91</v>
      </c>
      <c r="AA303" s="105"/>
    </row>
    <row r="304" spans="1:27" ht="24" customHeight="1" x14ac:dyDescent="0.2">
      <c r="A304" s="84"/>
      <c r="B304" s="106"/>
      <c r="C304" s="107"/>
      <c r="D304" s="45" t="s">
        <v>197</v>
      </c>
      <c r="E304" s="46" t="s">
        <v>180</v>
      </c>
      <c r="F304" s="46">
        <v>8.8659999999999997</v>
      </c>
      <c r="G304" s="46">
        <v>1569</v>
      </c>
      <c r="H304" s="46">
        <v>265</v>
      </c>
      <c r="I304" s="46" t="s">
        <v>187</v>
      </c>
      <c r="J304" s="48">
        <v>9193</v>
      </c>
      <c r="K304" s="48">
        <v>24147</v>
      </c>
      <c r="L304" s="48">
        <v>14844</v>
      </c>
      <c r="M304" s="50" t="s">
        <v>34</v>
      </c>
      <c r="N304" s="51">
        <v>3.81</v>
      </c>
      <c r="O304" s="52">
        <f t="shared" si="12"/>
        <v>678.79790026246724</v>
      </c>
      <c r="P304" s="53">
        <v>4.42</v>
      </c>
      <c r="Q304" s="54" t="s">
        <v>181</v>
      </c>
      <c r="R304" s="46" t="s">
        <v>182</v>
      </c>
      <c r="S304" s="46" t="s">
        <v>194</v>
      </c>
      <c r="T304" s="104" t="s">
        <v>183</v>
      </c>
      <c r="U304" s="56"/>
      <c r="V304" s="57" t="str">
        <f t="shared" si="13"/>
        <v/>
      </c>
      <c r="X304" s="59">
        <f t="shared" si="14"/>
        <v>86</v>
      </c>
      <c r="AA304" s="105"/>
    </row>
    <row r="305" spans="1:27" ht="24" customHeight="1" x14ac:dyDescent="0.2">
      <c r="A305" s="84"/>
      <c r="B305" s="106"/>
      <c r="C305" s="107"/>
      <c r="D305" s="45" t="s">
        <v>197</v>
      </c>
      <c r="E305" s="46" t="s">
        <v>180</v>
      </c>
      <c r="F305" s="46">
        <v>8.8659999999999997</v>
      </c>
      <c r="G305" s="46">
        <v>1569</v>
      </c>
      <c r="H305" s="46">
        <v>265</v>
      </c>
      <c r="I305" s="46" t="s">
        <v>167</v>
      </c>
      <c r="J305" s="48">
        <v>9193</v>
      </c>
      <c r="K305" s="48">
        <v>24147</v>
      </c>
      <c r="L305" s="48">
        <v>14844</v>
      </c>
      <c r="M305" s="50" t="s">
        <v>34</v>
      </c>
      <c r="N305" s="51">
        <v>3.94</v>
      </c>
      <c r="O305" s="52">
        <f t="shared" si="12"/>
        <v>656.40101522842633</v>
      </c>
      <c r="P305" s="53">
        <v>4.42</v>
      </c>
      <c r="Q305" s="54" t="s">
        <v>184</v>
      </c>
      <c r="R305" s="46" t="s">
        <v>182</v>
      </c>
      <c r="S305" s="46" t="s">
        <v>194</v>
      </c>
      <c r="T305" s="104" t="s">
        <v>183</v>
      </c>
      <c r="U305" s="56"/>
      <c r="V305" s="57" t="str">
        <f t="shared" si="13"/>
        <v/>
      </c>
      <c r="X305" s="59">
        <f t="shared" si="14"/>
        <v>89</v>
      </c>
      <c r="AA305" s="105"/>
    </row>
    <row r="306" spans="1:27" ht="24" customHeight="1" x14ac:dyDescent="0.2">
      <c r="A306" s="84"/>
      <c r="B306" s="106"/>
      <c r="C306" s="107"/>
      <c r="D306" s="45" t="s">
        <v>197</v>
      </c>
      <c r="E306" s="46" t="s">
        <v>180</v>
      </c>
      <c r="F306" s="46">
        <v>8.8659999999999997</v>
      </c>
      <c r="G306" s="46">
        <v>1569</v>
      </c>
      <c r="H306" s="46">
        <v>265</v>
      </c>
      <c r="I306" s="46" t="s">
        <v>167</v>
      </c>
      <c r="J306" s="48">
        <v>9193</v>
      </c>
      <c r="K306" s="48">
        <v>24147</v>
      </c>
      <c r="L306" s="48">
        <v>14844</v>
      </c>
      <c r="M306" s="50" t="s">
        <v>34</v>
      </c>
      <c r="N306" s="51">
        <v>3.9</v>
      </c>
      <c r="O306" s="52">
        <f t="shared" si="12"/>
        <v>663.13333333333333</v>
      </c>
      <c r="P306" s="53">
        <v>4.42</v>
      </c>
      <c r="Q306" s="54" t="s">
        <v>181</v>
      </c>
      <c r="R306" s="46" t="s">
        <v>182</v>
      </c>
      <c r="S306" s="46" t="s">
        <v>194</v>
      </c>
      <c r="T306" s="104" t="s">
        <v>183</v>
      </c>
      <c r="U306" s="56"/>
      <c r="V306" s="57" t="str">
        <f t="shared" si="13"/>
        <v/>
      </c>
      <c r="X306" s="59">
        <f t="shared" si="14"/>
        <v>88</v>
      </c>
      <c r="AA306" s="105"/>
    </row>
    <row r="307" spans="1:27" ht="24" customHeight="1" x14ac:dyDescent="0.2">
      <c r="A307" s="84"/>
      <c r="B307" s="106"/>
      <c r="C307" s="107"/>
      <c r="D307" s="45" t="s">
        <v>197</v>
      </c>
      <c r="E307" s="46" t="s">
        <v>180</v>
      </c>
      <c r="F307" s="46">
        <v>8.8659999999999997</v>
      </c>
      <c r="G307" s="46">
        <v>1569</v>
      </c>
      <c r="H307" s="46">
        <v>265</v>
      </c>
      <c r="I307" s="46" t="s">
        <v>196</v>
      </c>
      <c r="J307" s="48">
        <v>9193</v>
      </c>
      <c r="K307" s="48">
        <v>24147</v>
      </c>
      <c r="L307" s="48">
        <v>14844</v>
      </c>
      <c r="M307" s="50" t="s">
        <v>34</v>
      </c>
      <c r="N307" s="51">
        <v>3.93</v>
      </c>
      <c r="O307" s="52">
        <f t="shared" si="12"/>
        <v>658.0712468193384</v>
      </c>
      <c r="P307" s="53">
        <v>4.42</v>
      </c>
      <c r="Q307" s="54" t="s">
        <v>181</v>
      </c>
      <c r="R307" s="46" t="s">
        <v>182</v>
      </c>
      <c r="S307" s="46" t="s">
        <v>194</v>
      </c>
      <c r="T307" s="104" t="s">
        <v>183</v>
      </c>
      <c r="U307" s="56"/>
      <c r="V307" s="57" t="str">
        <f t="shared" si="13"/>
        <v/>
      </c>
      <c r="X307" s="59">
        <f t="shared" si="14"/>
        <v>88</v>
      </c>
      <c r="AA307" s="105"/>
    </row>
    <row r="308" spans="1:27" ht="24" customHeight="1" x14ac:dyDescent="0.2">
      <c r="A308" s="84"/>
      <c r="B308" s="106"/>
      <c r="C308" s="107"/>
      <c r="D308" s="45" t="s">
        <v>197</v>
      </c>
      <c r="E308" s="46" t="s">
        <v>180</v>
      </c>
      <c r="F308" s="46">
        <v>8.8659999999999997</v>
      </c>
      <c r="G308" s="46">
        <v>1569</v>
      </c>
      <c r="H308" s="46">
        <v>265</v>
      </c>
      <c r="I308" s="46" t="s">
        <v>196</v>
      </c>
      <c r="J308" s="48">
        <v>9193</v>
      </c>
      <c r="K308" s="48">
        <v>24147</v>
      </c>
      <c r="L308" s="48">
        <v>14844</v>
      </c>
      <c r="M308" s="50" t="s">
        <v>34</v>
      </c>
      <c r="N308" s="51">
        <v>3.98</v>
      </c>
      <c r="O308" s="52">
        <f t="shared" si="12"/>
        <v>649.8040201005025</v>
      </c>
      <c r="P308" s="53">
        <v>4.42</v>
      </c>
      <c r="Q308" s="54" t="s">
        <v>184</v>
      </c>
      <c r="R308" s="46" t="s">
        <v>182</v>
      </c>
      <c r="S308" s="46" t="s">
        <v>194</v>
      </c>
      <c r="T308" s="104" t="s">
        <v>183</v>
      </c>
      <c r="U308" s="56"/>
      <c r="V308" s="57" t="str">
        <f t="shared" si="13"/>
        <v/>
      </c>
      <c r="X308" s="59">
        <f t="shared" si="14"/>
        <v>90</v>
      </c>
      <c r="AA308" s="105"/>
    </row>
    <row r="309" spans="1:27" ht="24" customHeight="1" x14ac:dyDescent="0.2">
      <c r="A309" s="84"/>
      <c r="B309" s="106"/>
      <c r="C309" s="107"/>
      <c r="D309" s="45" t="s">
        <v>197</v>
      </c>
      <c r="E309" s="46" t="s">
        <v>180</v>
      </c>
      <c r="F309" s="46">
        <v>8.8659999999999997</v>
      </c>
      <c r="G309" s="46">
        <v>1765</v>
      </c>
      <c r="H309" s="46">
        <v>279</v>
      </c>
      <c r="I309" s="46" t="s">
        <v>187</v>
      </c>
      <c r="J309" s="48">
        <v>9193</v>
      </c>
      <c r="K309" s="48">
        <v>24147</v>
      </c>
      <c r="L309" s="48">
        <v>14844</v>
      </c>
      <c r="M309" s="50" t="s">
        <v>34</v>
      </c>
      <c r="N309" s="51">
        <v>3.99</v>
      </c>
      <c r="O309" s="52">
        <f t="shared" si="12"/>
        <v>648.17543859649118</v>
      </c>
      <c r="P309" s="53">
        <v>4.42</v>
      </c>
      <c r="Q309" s="54" t="s">
        <v>181</v>
      </c>
      <c r="R309" s="46" t="s">
        <v>182</v>
      </c>
      <c r="S309" s="46" t="s">
        <v>194</v>
      </c>
      <c r="T309" s="104" t="s">
        <v>183</v>
      </c>
      <c r="U309" s="56"/>
      <c r="V309" s="57" t="str">
        <f t="shared" si="13"/>
        <v/>
      </c>
      <c r="X309" s="59">
        <f t="shared" si="14"/>
        <v>90</v>
      </c>
      <c r="AA309" s="105"/>
    </row>
    <row r="310" spans="1:27" ht="24" customHeight="1" x14ac:dyDescent="0.2">
      <c r="A310" s="84"/>
      <c r="B310" s="106"/>
      <c r="C310" s="107"/>
      <c r="D310" s="45" t="s">
        <v>197</v>
      </c>
      <c r="E310" s="46" t="s">
        <v>180</v>
      </c>
      <c r="F310" s="46">
        <v>8.8659999999999997</v>
      </c>
      <c r="G310" s="46">
        <v>1765</v>
      </c>
      <c r="H310" s="46">
        <v>279</v>
      </c>
      <c r="I310" s="46" t="s">
        <v>167</v>
      </c>
      <c r="J310" s="48">
        <v>9193</v>
      </c>
      <c r="K310" s="48">
        <v>24147</v>
      </c>
      <c r="L310" s="48">
        <v>14844</v>
      </c>
      <c r="M310" s="50" t="s">
        <v>34</v>
      </c>
      <c r="N310" s="51">
        <v>3.99</v>
      </c>
      <c r="O310" s="52">
        <f t="shared" si="12"/>
        <v>648.17543859649118</v>
      </c>
      <c r="P310" s="53">
        <v>4.42</v>
      </c>
      <c r="Q310" s="54" t="s">
        <v>181</v>
      </c>
      <c r="R310" s="46" t="s">
        <v>182</v>
      </c>
      <c r="S310" s="46" t="s">
        <v>194</v>
      </c>
      <c r="T310" s="104" t="s">
        <v>183</v>
      </c>
      <c r="U310" s="56"/>
      <c r="V310" s="57" t="str">
        <f t="shared" si="13"/>
        <v/>
      </c>
      <c r="X310" s="59">
        <f t="shared" si="14"/>
        <v>90</v>
      </c>
      <c r="AA310" s="105"/>
    </row>
    <row r="311" spans="1:27" ht="24" customHeight="1" x14ac:dyDescent="0.2">
      <c r="A311" s="84"/>
      <c r="B311" s="106"/>
      <c r="C311" s="107"/>
      <c r="D311" s="45" t="s">
        <v>197</v>
      </c>
      <c r="E311" s="46" t="s">
        <v>180</v>
      </c>
      <c r="F311" s="46">
        <v>8.8659999999999997</v>
      </c>
      <c r="G311" s="46">
        <v>1765</v>
      </c>
      <c r="H311" s="46">
        <v>279</v>
      </c>
      <c r="I311" s="46" t="s">
        <v>167</v>
      </c>
      <c r="J311" s="48">
        <v>9193</v>
      </c>
      <c r="K311" s="48">
        <v>24147</v>
      </c>
      <c r="L311" s="48">
        <v>14844</v>
      </c>
      <c r="M311" s="50" t="s">
        <v>34</v>
      </c>
      <c r="N311" s="51">
        <v>4.03</v>
      </c>
      <c r="O311" s="52">
        <f t="shared" si="12"/>
        <v>641.74193548387098</v>
      </c>
      <c r="P311" s="53">
        <v>4.42</v>
      </c>
      <c r="Q311" s="54" t="s">
        <v>184</v>
      </c>
      <c r="R311" s="46" t="s">
        <v>182</v>
      </c>
      <c r="S311" s="46" t="s">
        <v>194</v>
      </c>
      <c r="T311" s="104" t="s">
        <v>183</v>
      </c>
      <c r="U311" s="56"/>
      <c r="V311" s="57" t="str">
        <f t="shared" si="13"/>
        <v/>
      </c>
      <c r="X311" s="59">
        <f t="shared" si="14"/>
        <v>91</v>
      </c>
      <c r="AA311" s="105"/>
    </row>
    <row r="312" spans="1:27" ht="24" customHeight="1" x14ac:dyDescent="0.2">
      <c r="A312" s="84"/>
      <c r="B312" s="106"/>
      <c r="C312" s="107"/>
      <c r="D312" s="45" t="s">
        <v>198</v>
      </c>
      <c r="E312" s="46" t="s">
        <v>180</v>
      </c>
      <c r="F312" s="46">
        <v>8.8659999999999997</v>
      </c>
      <c r="G312" s="46">
        <v>1765</v>
      </c>
      <c r="H312" s="46">
        <v>279</v>
      </c>
      <c r="I312" s="46" t="s">
        <v>187</v>
      </c>
      <c r="J312" s="48">
        <v>9193</v>
      </c>
      <c r="K312" s="48">
        <v>24147</v>
      </c>
      <c r="L312" s="48">
        <v>14844</v>
      </c>
      <c r="M312" s="50" t="s">
        <v>34</v>
      </c>
      <c r="N312" s="51">
        <v>3.99</v>
      </c>
      <c r="O312" s="52">
        <f t="shared" si="12"/>
        <v>648.17543859649118</v>
      </c>
      <c r="P312" s="53">
        <v>4.42</v>
      </c>
      <c r="Q312" s="54" t="s">
        <v>181</v>
      </c>
      <c r="R312" s="46" t="s">
        <v>182</v>
      </c>
      <c r="S312" s="46" t="s">
        <v>194</v>
      </c>
      <c r="T312" s="104" t="s">
        <v>183</v>
      </c>
      <c r="U312" s="56"/>
      <c r="V312" s="57" t="str">
        <f t="shared" si="13"/>
        <v/>
      </c>
      <c r="X312" s="59">
        <f t="shared" si="14"/>
        <v>90</v>
      </c>
      <c r="AA312" s="105"/>
    </row>
    <row r="313" spans="1:27" ht="24" customHeight="1" x14ac:dyDescent="0.2">
      <c r="A313" s="84"/>
      <c r="B313" s="106"/>
      <c r="C313" s="107"/>
      <c r="D313" s="45" t="s">
        <v>198</v>
      </c>
      <c r="E313" s="46" t="s">
        <v>180</v>
      </c>
      <c r="F313" s="46">
        <v>8.8659999999999997</v>
      </c>
      <c r="G313" s="46">
        <v>1765</v>
      </c>
      <c r="H313" s="46">
        <v>279</v>
      </c>
      <c r="I313" s="46" t="s">
        <v>167</v>
      </c>
      <c r="J313" s="48">
        <v>9193</v>
      </c>
      <c r="K313" s="48">
        <v>24147</v>
      </c>
      <c r="L313" s="48">
        <v>14844</v>
      </c>
      <c r="M313" s="50" t="s">
        <v>34</v>
      </c>
      <c r="N313" s="51">
        <v>3.99</v>
      </c>
      <c r="O313" s="52">
        <f t="shared" si="12"/>
        <v>648.17543859649118</v>
      </c>
      <c r="P313" s="53">
        <v>4.42</v>
      </c>
      <c r="Q313" s="54" t="s">
        <v>181</v>
      </c>
      <c r="R313" s="46" t="s">
        <v>182</v>
      </c>
      <c r="S313" s="46" t="s">
        <v>194</v>
      </c>
      <c r="T313" s="104" t="s">
        <v>183</v>
      </c>
      <c r="U313" s="56"/>
      <c r="V313" s="57" t="str">
        <f t="shared" si="13"/>
        <v/>
      </c>
      <c r="X313" s="59">
        <f t="shared" si="14"/>
        <v>90</v>
      </c>
      <c r="AA313" s="105"/>
    </row>
    <row r="314" spans="1:27" ht="24" customHeight="1" x14ac:dyDescent="0.2">
      <c r="A314" s="84"/>
      <c r="B314" s="106"/>
      <c r="C314" s="107"/>
      <c r="D314" s="45" t="s">
        <v>198</v>
      </c>
      <c r="E314" s="46" t="s">
        <v>180</v>
      </c>
      <c r="F314" s="46">
        <v>8.8659999999999997</v>
      </c>
      <c r="G314" s="46">
        <v>1765</v>
      </c>
      <c r="H314" s="46">
        <v>279</v>
      </c>
      <c r="I314" s="46" t="s">
        <v>167</v>
      </c>
      <c r="J314" s="48">
        <v>9193</v>
      </c>
      <c r="K314" s="48">
        <v>24147</v>
      </c>
      <c r="L314" s="48">
        <v>14844</v>
      </c>
      <c r="M314" s="50" t="s">
        <v>34</v>
      </c>
      <c r="N314" s="51">
        <v>4.03</v>
      </c>
      <c r="O314" s="52">
        <f t="shared" si="12"/>
        <v>641.74193548387098</v>
      </c>
      <c r="P314" s="53">
        <v>4.42</v>
      </c>
      <c r="Q314" s="54" t="s">
        <v>184</v>
      </c>
      <c r="R314" s="46" t="s">
        <v>182</v>
      </c>
      <c r="S314" s="46" t="s">
        <v>194</v>
      </c>
      <c r="T314" s="104" t="s">
        <v>183</v>
      </c>
      <c r="U314" s="56"/>
      <c r="V314" s="57" t="str">
        <f t="shared" si="13"/>
        <v/>
      </c>
      <c r="X314" s="59">
        <f t="shared" si="14"/>
        <v>91</v>
      </c>
      <c r="AA314" s="105"/>
    </row>
    <row r="315" spans="1:27" ht="24" customHeight="1" x14ac:dyDescent="0.2">
      <c r="A315" s="84"/>
      <c r="B315" s="106"/>
      <c r="C315" s="107"/>
      <c r="D315" s="45" t="s">
        <v>199</v>
      </c>
      <c r="E315" s="46" t="s">
        <v>180</v>
      </c>
      <c r="F315" s="46">
        <v>8.8659999999999997</v>
      </c>
      <c r="G315" s="46">
        <v>1569</v>
      </c>
      <c r="H315" s="46">
        <v>265</v>
      </c>
      <c r="I315" s="46" t="s">
        <v>187</v>
      </c>
      <c r="J315" s="48">
        <v>9193</v>
      </c>
      <c r="K315" s="48">
        <v>24147</v>
      </c>
      <c r="L315" s="48">
        <v>14844</v>
      </c>
      <c r="M315" s="50" t="s">
        <v>34</v>
      </c>
      <c r="N315" s="51">
        <v>3.81</v>
      </c>
      <c r="O315" s="52">
        <f t="shared" si="12"/>
        <v>678.79790026246724</v>
      </c>
      <c r="P315" s="53">
        <v>4.42</v>
      </c>
      <c r="Q315" s="54" t="s">
        <v>181</v>
      </c>
      <c r="R315" s="46" t="s">
        <v>182</v>
      </c>
      <c r="S315" s="46" t="s">
        <v>194</v>
      </c>
      <c r="T315" s="104" t="s">
        <v>183</v>
      </c>
      <c r="U315" s="56"/>
      <c r="V315" s="57" t="str">
        <f t="shared" si="13"/>
        <v/>
      </c>
      <c r="X315" s="59">
        <f t="shared" si="14"/>
        <v>86</v>
      </c>
      <c r="AA315" s="105"/>
    </row>
    <row r="316" spans="1:27" ht="24" customHeight="1" x14ac:dyDescent="0.2">
      <c r="A316" s="84"/>
      <c r="B316" s="106"/>
      <c r="C316" s="107"/>
      <c r="D316" s="45" t="s">
        <v>199</v>
      </c>
      <c r="E316" s="46" t="s">
        <v>180</v>
      </c>
      <c r="F316" s="46">
        <v>8.8659999999999997</v>
      </c>
      <c r="G316" s="46">
        <v>1569</v>
      </c>
      <c r="H316" s="46">
        <v>265</v>
      </c>
      <c r="I316" s="46" t="s">
        <v>59</v>
      </c>
      <c r="J316" s="48">
        <v>9193</v>
      </c>
      <c r="K316" s="48">
        <v>24147</v>
      </c>
      <c r="L316" s="48">
        <v>14844</v>
      </c>
      <c r="M316" s="50" t="s">
        <v>34</v>
      </c>
      <c r="N316" s="51">
        <v>3.81</v>
      </c>
      <c r="O316" s="52">
        <f t="shared" si="12"/>
        <v>678.79790026246724</v>
      </c>
      <c r="P316" s="53">
        <v>4.42</v>
      </c>
      <c r="Q316" s="54" t="s">
        <v>181</v>
      </c>
      <c r="R316" s="46" t="s">
        <v>182</v>
      </c>
      <c r="S316" s="46" t="s">
        <v>194</v>
      </c>
      <c r="T316" s="104" t="s">
        <v>183</v>
      </c>
      <c r="U316" s="56"/>
      <c r="V316" s="57" t="str">
        <f t="shared" si="13"/>
        <v/>
      </c>
      <c r="X316" s="59">
        <f t="shared" si="14"/>
        <v>86</v>
      </c>
      <c r="AA316" s="105"/>
    </row>
    <row r="317" spans="1:27" ht="24" customHeight="1" x14ac:dyDescent="0.2">
      <c r="A317" s="84"/>
      <c r="B317" s="106"/>
      <c r="C317" s="107"/>
      <c r="D317" s="45" t="s">
        <v>199</v>
      </c>
      <c r="E317" s="46" t="s">
        <v>180</v>
      </c>
      <c r="F317" s="46">
        <v>8.8659999999999997</v>
      </c>
      <c r="G317" s="46">
        <v>1569</v>
      </c>
      <c r="H317" s="46">
        <v>265</v>
      </c>
      <c r="I317" s="46" t="s">
        <v>59</v>
      </c>
      <c r="J317" s="48">
        <v>9193</v>
      </c>
      <c r="K317" s="48">
        <v>24147</v>
      </c>
      <c r="L317" s="48">
        <v>14844</v>
      </c>
      <c r="M317" s="50" t="s">
        <v>34</v>
      </c>
      <c r="N317" s="51">
        <v>3.85</v>
      </c>
      <c r="O317" s="52">
        <f t="shared" si="12"/>
        <v>671.74545454545444</v>
      </c>
      <c r="P317" s="53">
        <v>4.42</v>
      </c>
      <c r="Q317" s="54" t="s">
        <v>184</v>
      </c>
      <c r="R317" s="46" t="s">
        <v>182</v>
      </c>
      <c r="S317" s="46" t="s">
        <v>194</v>
      </c>
      <c r="T317" s="104" t="s">
        <v>183</v>
      </c>
      <c r="U317" s="56"/>
      <c r="V317" s="57" t="str">
        <f t="shared" si="13"/>
        <v/>
      </c>
      <c r="X317" s="59">
        <f t="shared" si="14"/>
        <v>87</v>
      </c>
      <c r="AA317" s="105"/>
    </row>
    <row r="318" spans="1:27" ht="24" customHeight="1" x14ac:dyDescent="0.2">
      <c r="A318" s="84"/>
      <c r="B318" s="106"/>
      <c r="C318" s="107"/>
      <c r="D318" s="45" t="s">
        <v>199</v>
      </c>
      <c r="E318" s="46" t="s">
        <v>180</v>
      </c>
      <c r="F318" s="46">
        <v>8.8659999999999997</v>
      </c>
      <c r="G318" s="46">
        <v>1569</v>
      </c>
      <c r="H318" s="46">
        <v>265</v>
      </c>
      <c r="I318" s="46" t="s">
        <v>167</v>
      </c>
      <c r="J318" s="48">
        <v>9193</v>
      </c>
      <c r="K318" s="48">
        <v>24147</v>
      </c>
      <c r="L318" s="48">
        <v>14844</v>
      </c>
      <c r="M318" s="50" t="s">
        <v>34</v>
      </c>
      <c r="N318" s="51">
        <v>3.94</v>
      </c>
      <c r="O318" s="52">
        <f t="shared" si="12"/>
        <v>656.40101522842633</v>
      </c>
      <c r="P318" s="53">
        <v>4.42</v>
      </c>
      <c r="Q318" s="54" t="s">
        <v>184</v>
      </c>
      <c r="R318" s="46" t="s">
        <v>182</v>
      </c>
      <c r="S318" s="46" t="s">
        <v>194</v>
      </c>
      <c r="T318" s="104" t="s">
        <v>183</v>
      </c>
      <c r="U318" s="56"/>
      <c r="V318" s="57" t="str">
        <f t="shared" si="13"/>
        <v/>
      </c>
      <c r="X318" s="59">
        <f t="shared" si="14"/>
        <v>89</v>
      </c>
      <c r="AA318" s="105"/>
    </row>
    <row r="319" spans="1:27" ht="24" customHeight="1" x14ac:dyDescent="0.2">
      <c r="A319" s="84"/>
      <c r="B319" s="106"/>
      <c r="C319" s="107"/>
      <c r="D319" s="45" t="s">
        <v>199</v>
      </c>
      <c r="E319" s="46" t="s">
        <v>180</v>
      </c>
      <c r="F319" s="46">
        <v>8.8659999999999997</v>
      </c>
      <c r="G319" s="46">
        <v>1569</v>
      </c>
      <c r="H319" s="46">
        <v>265</v>
      </c>
      <c r="I319" s="46" t="s">
        <v>167</v>
      </c>
      <c r="J319" s="48">
        <v>9193</v>
      </c>
      <c r="K319" s="48">
        <v>24147</v>
      </c>
      <c r="L319" s="48">
        <v>14844</v>
      </c>
      <c r="M319" s="50" t="s">
        <v>34</v>
      </c>
      <c r="N319" s="51">
        <v>3.9</v>
      </c>
      <c r="O319" s="52">
        <f t="shared" si="12"/>
        <v>663.13333333333333</v>
      </c>
      <c r="P319" s="53">
        <v>4.42</v>
      </c>
      <c r="Q319" s="54" t="s">
        <v>181</v>
      </c>
      <c r="R319" s="46" t="s">
        <v>182</v>
      </c>
      <c r="S319" s="46" t="s">
        <v>194</v>
      </c>
      <c r="T319" s="104" t="s">
        <v>183</v>
      </c>
      <c r="U319" s="56"/>
      <c r="V319" s="57" t="str">
        <f t="shared" si="13"/>
        <v/>
      </c>
      <c r="X319" s="59">
        <f t="shared" si="14"/>
        <v>88</v>
      </c>
      <c r="AA319" s="105"/>
    </row>
    <row r="320" spans="1:27" ht="24" customHeight="1" x14ac:dyDescent="0.2">
      <c r="A320" s="84"/>
      <c r="B320" s="106"/>
      <c r="C320" s="107"/>
      <c r="D320" s="45" t="s">
        <v>199</v>
      </c>
      <c r="E320" s="46" t="s">
        <v>180</v>
      </c>
      <c r="F320" s="46">
        <v>8.8659999999999997</v>
      </c>
      <c r="G320" s="46">
        <v>1569</v>
      </c>
      <c r="H320" s="46">
        <v>265</v>
      </c>
      <c r="I320" s="46" t="s">
        <v>196</v>
      </c>
      <c r="J320" s="48">
        <v>9193</v>
      </c>
      <c r="K320" s="48">
        <v>24147</v>
      </c>
      <c r="L320" s="48">
        <v>14844</v>
      </c>
      <c r="M320" s="50" t="s">
        <v>34</v>
      </c>
      <c r="N320" s="51">
        <v>3.93</v>
      </c>
      <c r="O320" s="52">
        <f t="shared" si="12"/>
        <v>658.0712468193384</v>
      </c>
      <c r="P320" s="53">
        <v>4.42</v>
      </c>
      <c r="Q320" s="54" t="s">
        <v>181</v>
      </c>
      <c r="R320" s="46" t="s">
        <v>182</v>
      </c>
      <c r="S320" s="46" t="s">
        <v>194</v>
      </c>
      <c r="T320" s="104" t="s">
        <v>183</v>
      </c>
      <c r="U320" s="56"/>
      <c r="V320" s="57" t="str">
        <f t="shared" si="13"/>
        <v/>
      </c>
      <c r="X320" s="59">
        <f t="shared" si="14"/>
        <v>88</v>
      </c>
      <c r="AA320" s="105"/>
    </row>
    <row r="321" spans="1:27" ht="24" customHeight="1" x14ac:dyDescent="0.2">
      <c r="A321" s="84"/>
      <c r="B321" s="106"/>
      <c r="C321" s="107"/>
      <c r="D321" s="45" t="s">
        <v>199</v>
      </c>
      <c r="E321" s="46" t="s">
        <v>180</v>
      </c>
      <c r="F321" s="46">
        <v>8.8659999999999997</v>
      </c>
      <c r="G321" s="46">
        <v>1569</v>
      </c>
      <c r="H321" s="46">
        <v>265</v>
      </c>
      <c r="I321" s="46" t="s">
        <v>196</v>
      </c>
      <c r="J321" s="48">
        <v>9193</v>
      </c>
      <c r="K321" s="48">
        <v>24147</v>
      </c>
      <c r="L321" s="48">
        <v>14844</v>
      </c>
      <c r="M321" s="50" t="s">
        <v>34</v>
      </c>
      <c r="N321" s="51">
        <v>3.98</v>
      </c>
      <c r="O321" s="52">
        <f t="shared" si="12"/>
        <v>649.8040201005025</v>
      </c>
      <c r="P321" s="53">
        <v>4.42</v>
      </c>
      <c r="Q321" s="54" t="s">
        <v>184</v>
      </c>
      <c r="R321" s="46" t="s">
        <v>182</v>
      </c>
      <c r="S321" s="46" t="s">
        <v>194</v>
      </c>
      <c r="T321" s="104" t="s">
        <v>183</v>
      </c>
      <c r="U321" s="56"/>
      <c r="V321" s="57" t="str">
        <f t="shared" si="13"/>
        <v/>
      </c>
      <c r="X321" s="59">
        <f t="shared" si="14"/>
        <v>90</v>
      </c>
      <c r="AA321" s="105"/>
    </row>
    <row r="322" spans="1:27" ht="24" customHeight="1" x14ac:dyDescent="0.2">
      <c r="A322" s="84"/>
      <c r="B322" s="106"/>
      <c r="C322" s="107"/>
      <c r="D322" s="45" t="s">
        <v>199</v>
      </c>
      <c r="E322" s="46" t="s">
        <v>180</v>
      </c>
      <c r="F322" s="46">
        <v>8.8659999999999997</v>
      </c>
      <c r="G322" s="46">
        <v>1569</v>
      </c>
      <c r="H322" s="46">
        <v>279</v>
      </c>
      <c r="I322" s="46" t="s">
        <v>61</v>
      </c>
      <c r="J322" s="48">
        <v>9193</v>
      </c>
      <c r="K322" s="48">
        <v>24147</v>
      </c>
      <c r="L322" s="48">
        <v>14844</v>
      </c>
      <c r="M322" s="50" t="s">
        <v>34</v>
      </c>
      <c r="N322" s="51">
        <v>3.54</v>
      </c>
      <c r="O322" s="52">
        <f t="shared" si="12"/>
        <v>730.57062146892656</v>
      </c>
      <c r="P322" s="53">
        <v>4.42</v>
      </c>
      <c r="Q322" s="54" t="s">
        <v>181</v>
      </c>
      <c r="R322" s="46" t="s">
        <v>182</v>
      </c>
      <c r="S322" s="46" t="s">
        <v>194</v>
      </c>
      <c r="T322" s="104" t="s">
        <v>183</v>
      </c>
      <c r="U322" s="56"/>
      <c r="V322" s="57" t="str">
        <f t="shared" si="13"/>
        <v/>
      </c>
      <c r="X322" s="59">
        <f t="shared" si="14"/>
        <v>80</v>
      </c>
      <c r="AA322" s="105"/>
    </row>
    <row r="323" spans="1:27" ht="24" customHeight="1" x14ac:dyDescent="0.2">
      <c r="A323" s="84"/>
      <c r="B323" s="106"/>
      <c r="C323" s="107"/>
      <c r="D323" s="45" t="s">
        <v>199</v>
      </c>
      <c r="E323" s="46" t="s">
        <v>180</v>
      </c>
      <c r="F323" s="46">
        <v>8.8659999999999997</v>
      </c>
      <c r="G323" s="46">
        <v>1765</v>
      </c>
      <c r="H323" s="46">
        <v>279</v>
      </c>
      <c r="I323" s="46" t="s">
        <v>187</v>
      </c>
      <c r="J323" s="48">
        <v>9193</v>
      </c>
      <c r="K323" s="48">
        <v>24147</v>
      </c>
      <c r="L323" s="48">
        <v>14844</v>
      </c>
      <c r="M323" s="50" t="s">
        <v>34</v>
      </c>
      <c r="N323" s="51">
        <v>3.99</v>
      </c>
      <c r="O323" s="52">
        <f t="shared" si="12"/>
        <v>648.17543859649118</v>
      </c>
      <c r="P323" s="53">
        <v>4.42</v>
      </c>
      <c r="Q323" s="54" t="s">
        <v>181</v>
      </c>
      <c r="R323" s="46" t="s">
        <v>182</v>
      </c>
      <c r="S323" s="46" t="s">
        <v>194</v>
      </c>
      <c r="T323" s="104" t="s">
        <v>183</v>
      </c>
      <c r="U323" s="56"/>
      <c r="V323" s="57" t="str">
        <f t="shared" si="13"/>
        <v/>
      </c>
      <c r="X323" s="59">
        <f t="shared" si="14"/>
        <v>90</v>
      </c>
      <c r="AA323" s="105"/>
    </row>
    <row r="324" spans="1:27" ht="24" customHeight="1" x14ac:dyDescent="0.2">
      <c r="A324" s="84"/>
      <c r="B324" s="106"/>
      <c r="C324" s="107"/>
      <c r="D324" s="45" t="s">
        <v>199</v>
      </c>
      <c r="E324" s="46" t="s">
        <v>180</v>
      </c>
      <c r="F324" s="46">
        <v>8.8659999999999997</v>
      </c>
      <c r="G324" s="46">
        <v>1765</v>
      </c>
      <c r="H324" s="46">
        <v>279</v>
      </c>
      <c r="I324" s="46" t="s">
        <v>59</v>
      </c>
      <c r="J324" s="48">
        <v>9193</v>
      </c>
      <c r="K324" s="48">
        <v>24147</v>
      </c>
      <c r="L324" s="48">
        <v>14844</v>
      </c>
      <c r="M324" s="50" t="s">
        <v>34</v>
      </c>
      <c r="N324" s="51">
        <v>3.78</v>
      </c>
      <c r="O324" s="52">
        <f t="shared" si="12"/>
        <v>684.18518518518533</v>
      </c>
      <c r="P324" s="53">
        <v>4.42</v>
      </c>
      <c r="Q324" s="54" t="s">
        <v>181</v>
      </c>
      <c r="R324" s="46" t="s">
        <v>182</v>
      </c>
      <c r="S324" s="46" t="s">
        <v>194</v>
      </c>
      <c r="T324" s="104" t="s">
        <v>183</v>
      </c>
      <c r="U324" s="56"/>
      <c r="V324" s="57" t="str">
        <f t="shared" si="13"/>
        <v/>
      </c>
      <c r="X324" s="59">
        <f t="shared" si="14"/>
        <v>85</v>
      </c>
      <c r="AA324" s="105"/>
    </row>
    <row r="325" spans="1:27" ht="24" customHeight="1" x14ac:dyDescent="0.2">
      <c r="A325" s="84"/>
      <c r="B325" s="106"/>
      <c r="C325" s="107"/>
      <c r="D325" s="45" t="s">
        <v>199</v>
      </c>
      <c r="E325" s="46" t="s">
        <v>180</v>
      </c>
      <c r="F325" s="46">
        <v>8.8659999999999997</v>
      </c>
      <c r="G325" s="46">
        <v>1765</v>
      </c>
      <c r="H325" s="46">
        <v>279</v>
      </c>
      <c r="I325" s="46" t="s">
        <v>59</v>
      </c>
      <c r="J325" s="48">
        <v>9193</v>
      </c>
      <c r="K325" s="48">
        <v>24147</v>
      </c>
      <c r="L325" s="48">
        <v>14844</v>
      </c>
      <c r="M325" s="50" t="s">
        <v>34</v>
      </c>
      <c r="N325" s="51">
        <v>3.81</v>
      </c>
      <c r="O325" s="52">
        <f t="shared" si="12"/>
        <v>678.79790026246724</v>
      </c>
      <c r="P325" s="53">
        <v>4.42</v>
      </c>
      <c r="Q325" s="54" t="s">
        <v>184</v>
      </c>
      <c r="R325" s="46" t="s">
        <v>182</v>
      </c>
      <c r="S325" s="46" t="s">
        <v>194</v>
      </c>
      <c r="T325" s="104" t="s">
        <v>183</v>
      </c>
      <c r="U325" s="56"/>
      <c r="V325" s="57" t="str">
        <f t="shared" si="13"/>
        <v/>
      </c>
      <c r="X325" s="59">
        <f t="shared" si="14"/>
        <v>86</v>
      </c>
      <c r="AA325" s="105"/>
    </row>
    <row r="326" spans="1:27" ht="24" customHeight="1" x14ac:dyDescent="0.2">
      <c r="A326" s="84"/>
      <c r="B326" s="106"/>
      <c r="C326" s="107"/>
      <c r="D326" s="45" t="s">
        <v>199</v>
      </c>
      <c r="E326" s="46" t="s">
        <v>180</v>
      </c>
      <c r="F326" s="46">
        <v>8.8659999999999997</v>
      </c>
      <c r="G326" s="46">
        <v>1765</v>
      </c>
      <c r="H326" s="46">
        <v>279</v>
      </c>
      <c r="I326" s="46" t="s">
        <v>167</v>
      </c>
      <c r="J326" s="48">
        <v>9193</v>
      </c>
      <c r="K326" s="48">
        <v>24147</v>
      </c>
      <c r="L326" s="48">
        <v>14844</v>
      </c>
      <c r="M326" s="50" t="s">
        <v>34</v>
      </c>
      <c r="N326" s="51">
        <v>3.99</v>
      </c>
      <c r="O326" s="52">
        <f t="shared" si="12"/>
        <v>648.17543859649118</v>
      </c>
      <c r="P326" s="53">
        <v>4.42</v>
      </c>
      <c r="Q326" s="54" t="s">
        <v>181</v>
      </c>
      <c r="R326" s="46" t="s">
        <v>182</v>
      </c>
      <c r="S326" s="46" t="s">
        <v>194</v>
      </c>
      <c r="T326" s="104" t="s">
        <v>183</v>
      </c>
      <c r="U326" s="56"/>
      <c r="V326" s="57" t="str">
        <f t="shared" si="13"/>
        <v/>
      </c>
      <c r="X326" s="59">
        <f t="shared" si="14"/>
        <v>90</v>
      </c>
      <c r="AA326" s="105"/>
    </row>
    <row r="327" spans="1:27" ht="24" customHeight="1" x14ac:dyDescent="0.2">
      <c r="A327" s="84"/>
      <c r="B327" s="106"/>
      <c r="C327" s="107"/>
      <c r="D327" s="45" t="s">
        <v>199</v>
      </c>
      <c r="E327" s="46" t="s">
        <v>180</v>
      </c>
      <c r="F327" s="46">
        <v>8.8659999999999997</v>
      </c>
      <c r="G327" s="46">
        <v>1765</v>
      </c>
      <c r="H327" s="46">
        <v>279</v>
      </c>
      <c r="I327" s="46" t="s">
        <v>167</v>
      </c>
      <c r="J327" s="48">
        <v>9193</v>
      </c>
      <c r="K327" s="48">
        <v>24147</v>
      </c>
      <c r="L327" s="48">
        <v>14844</v>
      </c>
      <c r="M327" s="50" t="s">
        <v>34</v>
      </c>
      <c r="N327" s="51">
        <v>4.03</v>
      </c>
      <c r="O327" s="52">
        <f t="shared" si="12"/>
        <v>641.74193548387098</v>
      </c>
      <c r="P327" s="53">
        <v>4.42</v>
      </c>
      <c r="Q327" s="54" t="s">
        <v>184</v>
      </c>
      <c r="R327" s="46" t="s">
        <v>182</v>
      </c>
      <c r="S327" s="46" t="s">
        <v>194</v>
      </c>
      <c r="T327" s="104" t="s">
        <v>183</v>
      </c>
      <c r="U327" s="56"/>
      <c r="V327" s="57" t="str">
        <f t="shared" si="13"/>
        <v/>
      </c>
      <c r="X327" s="59">
        <f t="shared" si="14"/>
        <v>91</v>
      </c>
      <c r="AA327" s="105"/>
    </row>
    <row r="328" spans="1:27" ht="24" customHeight="1" x14ac:dyDescent="0.2">
      <c r="A328" s="84"/>
      <c r="B328" s="106"/>
      <c r="C328" s="107"/>
      <c r="D328" s="45" t="s">
        <v>200</v>
      </c>
      <c r="E328" s="46" t="s">
        <v>180</v>
      </c>
      <c r="F328" s="46">
        <v>8.8659999999999997</v>
      </c>
      <c r="G328" s="46">
        <v>1569</v>
      </c>
      <c r="H328" s="46">
        <v>265</v>
      </c>
      <c r="I328" s="46" t="s">
        <v>187</v>
      </c>
      <c r="J328" s="48">
        <v>9193</v>
      </c>
      <c r="K328" s="48">
        <v>24147</v>
      </c>
      <c r="L328" s="48">
        <v>14844</v>
      </c>
      <c r="M328" s="50" t="s">
        <v>34</v>
      </c>
      <c r="N328" s="51">
        <v>3.81</v>
      </c>
      <c r="O328" s="52">
        <f t="shared" si="12"/>
        <v>678.79790026246724</v>
      </c>
      <c r="P328" s="53">
        <v>4.42</v>
      </c>
      <c r="Q328" s="54" t="s">
        <v>181</v>
      </c>
      <c r="R328" s="46" t="s">
        <v>182</v>
      </c>
      <c r="S328" s="46" t="s">
        <v>194</v>
      </c>
      <c r="T328" s="104" t="s">
        <v>183</v>
      </c>
      <c r="U328" s="56"/>
      <c r="V328" s="57" t="str">
        <f t="shared" si="13"/>
        <v/>
      </c>
      <c r="X328" s="59">
        <f t="shared" si="14"/>
        <v>86</v>
      </c>
      <c r="AA328" s="105"/>
    </row>
    <row r="329" spans="1:27" ht="24" customHeight="1" x14ac:dyDescent="0.2">
      <c r="A329" s="84"/>
      <c r="B329" s="106"/>
      <c r="C329" s="107"/>
      <c r="D329" s="45" t="s">
        <v>200</v>
      </c>
      <c r="E329" s="46" t="s">
        <v>180</v>
      </c>
      <c r="F329" s="46">
        <v>8.8659999999999997</v>
      </c>
      <c r="G329" s="46">
        <v>1569</v>
      </c>
      <c r="H329" s="46">
        <v>265</v>
      </c>
      <c r="I329" s="46" t="s">
        <v>167</v>
      </c>
      <c r="J329" s="48">
        <v>9193</v>
      </c>
      <c r="K329" s="48">
        <v>24147</v>
      </c>
      <c r="L329" s="48">
        <v>14844</v>
      </c>
      <c r="M329" s="50" t="s">
        <v>34</v>
      </c>
      <c r="N329" s="51">
        <v>3.94</v>
      </c>
      <c r="O329" s="52">
        <f t="shared" ref="O329:O392" si="15">IF(N329&gt;0,1/N329*37.7*68.6,"")</f>
        <v>656.40101522842633</v>
      </c>
      <c r="P329" s="53">
        <v>4.42</v>
      </c>
      <c r="Q329" s="54" t="s">
        <v>184</v>
      </c>
      <c r="R329" s="46" t="s">
        <v>182</v>
      </c>
      <c r="S329" s="46" t="s">
        <v>194</v>
      </c>
      <c r="T329" s="104" t="s">
        <v>183</v>
      </c>
      <c r="U329" s="56"/>
      <c r="V329" s="57" t="str">
        <f t="shared" ref="V329:V392" si="16">IF(X329&lt;95,"",X329)</f>
        <v/>
      </c>
      <c r="X329" s="59">
        <f t="shared" ref="X329:X392" si="17">IFERROR(ROUNDDOWN(N329/P329*100,0),"")</f>
        <v>89</v>
      </c>
      <c r="AA329" s="105"/>
    </row>
    <row r="330" spans="1:27" ht="24" customHeight="1" x14ac:dyDescent="0.2">
      <c r="A330" s="84"/>
      <c r="B330" s="106"/>
      <c r="C330" s="107"/>
      <c r="D330" s="45" t="s">
        <v>200</v>
      </c>
      <c r="E330" s="46" t="s">
        <v>180</v>
      </c>
      <c r="F330" s="46">
        <v>8.8659999999999997</v>
      </c>
      <c r="G330" s="46">
        <v>1569</v>
      </c>
      <c r="H330" s="46">
        <v>265</v>
      </c>
      <c r="I330" s="46" t="s">
        <v>167</v>
      </c>
      <c r="J330" s="48">
        <v>9193</v>
      </c>
      <c r="K330" s="48">
        <v>24147</v>
      </c>
      <c r="L330" s="48">
        <v>14844</v>
      </c>
      <c r="M330" s="50" t="s">
        <v>34</v>
      </c>
      <c r="N330" s="51">
        <v>3.9</v>
      </c>
      <c r="O330" s="52">
        <f t="shared" si="15"/>
        <v>663.13333333333333</v>
      </c>
      <c r="P330" s="53">
        <v>4.42</v>
      </c>
      <c r="Q330" s="54" t="s">
        <v>181</v>
      </c>
      <c r="R330" s="46" t="s">
        <v>182</v>
      </c>
      <c r="S330" s="46" t="s">
        <v>194</v>
      </c>
      <c r="T330" s="104" t="s">
        <v>183</v>
      </c>
      <c r="U330" s="56"/>
      <c r="V330" s="57" t="str">
        <f t="shared" si="16"/>
        <v/>
      </c>
      <c r="X330" s="59">
        <f t="shared" si="17"/>
        <v>88</v>
      </c>
      <c r="AA330" s="105"/>
    </row>
    <row r="331" spans="1:27" ht="24" customHeight="1" x14ac:dyDescent="0.2">
      <c r="A331" s="84"/>
      <c r="B331" s="106"/>
      <c r="C331" s="107"/>
      <c r="D331" s="45" t="s">
        <v>200</v>
      </c>
      <c r="E331" s="46" t="s">
        <v>180</v>
      </c>
      <c r="F331" s="46">
        <v>8.8659999999999997</v>
      </c>
      <c r="G331" s="46">
        <v>1765</v>
      </c>
      <c r="H331" s="46">
        <v>279</v>
      </c>
      <c r="I331" s="46" t="s">
        <v>187</v>
      </c>
      <c r="J331" s="48">
        <v>9193</v>
      </c>
      <c r="K331" s="48">
        <v>24147</v>
      </c>
      <c r="L331" s="48">
        <v>14844</v>
      </c>
      <c r="M331" s="50" t="s">
        <v>34</v>
      </c>
      <c r="N331" s="51">
        <v>3.99</v>
      </c>
      <c r="O331" s="52">
        <f t="shared" si="15"/>
        <v>648.17543859649118</v>
      </c>
      <c r="P331" s="53">
        <v>4.42</v>
      </c>
      <c r="Q331" s="54" t="s">
        <v>181</v>
      </c>
      <c r="R331" s="46" t="s">
        <v>182</v>
      </c>
      <c r="S331" s="46" t="s">
        <v>194</v>
      </c>
      <c r="T331" s="104" t="s">
        <v>183</v>
      </c>
      <c r="U331" s="56"/>
      <c r="V331" s="57" t="str">
        <f t="shared" si="16"/>
        <v/>
      </c>
      <c r="X331" s="59">
        <f t="shared" si="17"/>
        <v>90</v>
      </c>
      <c r="AA331" s="105"/>
    </row>
    <row r="332" spans="1:27" ht="24" customHeight="1" x14ac:dyDescent="0.2">
      <c r="A332" s="84"/>
      <c r="B332" s="106"/>
      <c r="C332" s="107"/>
      <c r="D332" s="45" t="s">
        <v>201</v>
      </c>
      <c r="E332" s="46" t="s">
        <v>180</v>
      </c>
      <c r="F332" s="46">
        <v>8.8659999999999997</v>
      </c>
      <c r="G332" s="46">
        <v>1569</v>
      </c>
      <c r="H332" s="46">
        <v>265</v>
      </c>
      <c r="I332" s="46" t="s">
        <v>187</v>
      </c>
      <c r="J332" s="48">
        <v>8310</v>
      </c>
      <c r="K332" s="48">
        <v>19529</v>
      </c>
      <c r="L332" s="48">
        <v>11109</v>
      </c>
      <c r="M332" s="50" t="s">
        <v>34</v>
      </c>
      <c r="N332" s="51">
        <v>4.42</v>
      </c>
      <c r="O332" s="52">
        <f t="shared" si="15"/>
        <v>585.11764705882342</v>
      </c>
      <c r="P332" s="53">
        <v>4.88</v>
      </c>
      <c r="Q332" s="54" t="s">
        <v>181</v>
      </c>
      <c r="R332" s="46" t="s">
        <v>182</v>
      </c>
      <c r="S332" s="46" t="s">
        <v>202</v>
      </c>
      <c r="T332" s="104" t="s">
        <v>183</v>
      </c>
      <c r="U332" s="56"/>
      <c r="V332" s="57" t="str">
        <f t="shared" si="16"/>
        <v/>
      </c>
      <c r="X332" s="59">
        <f t="shared" si="17"/>
        <v>90</v>
      </c>
      <c r="AA332" s="105"/>
    </row>
    <row r="333" spans="1:27" ht="24" customHeight="1" x14ac:dyDescent="0.2">
      <c r="A333" s="84"/>
      <c r="B333" s="106"/>
      <c r="C333" s="107"/>
      <c r="D333" s="45" t="s">
        <v>201</v>
      </c>
      <c r="E333" s="46" t="s">
        <v>180</v>
      </c>
      <c r="F333" s="46">
        <v>8.8659999999999997</v>
      </c>
      <c r="G333" s="46">
        <v>1569</v>
      </c>
      <c r="H333" s="46">
        <v>265</v>
      </c>
      <c r="I333" s="46" t="s">
        <v>167</v>
      </c>
      <c r="J333" s="48">
        <v>8310</v>
      </c>
      <c r="K333" s="48">
        <v>19529</v>
      </c>
      <c r="L333" s="48">
        <v>11109</v>
      </c>
      <c r="M333" s="50" t="s">
        <v>34</v>
      </c>
      <c r="N333" s="51">
        <v>4.51</v>
      </c>
      <c r="O333" s="52">
        <f t="shared" si="15"/>
        <v>573.44124168514406</v>
      </c>
      <c r="P333" s="53">
        <v>4.88</v>
      </c>
      <c r="Q333" s="54" t="s">
        <v>181</v>
      </c>
      <c r="R333" s="46" t="s">
        <v>182</v>
      </c>
      <c r="S333" s="46" t="s">
        <v>202</v>
      </c>
      <c r="T333" s="104" t="s">
        <v>183</v>
      </c>
      <c r="U333" s="56"/>
      <c r="V333" s="57" t="str">
        <f t="shared" si="16"/>
        <v/>
      </c>
      <c r="X333" s="59">
        <f t="shared" si="17"/>
        <v>92</v>
      </c>
      <c r="AA333" s="105"/>
    </row>
    <row r="334" spans="1:27" ht="24" customHeight="1" x14ac:dyDescent="0.2">
      <c r="A334" s="84"/>
      <c r="B334" s="106"/>
      <c r="C334" s="107"/>
      <c r="D334" s="45" t="s">
        <v>201</v>
      </c>
      <c r="E334" s="46" t="s">
        <v>180</v>
      </c>
      <c r="F334" s="46">
        <v>8.8659999999999997</v>
      </c>
      <c r="G334" s="46">
        <v>1569</v>
      </c>
      <c r="H334" s="46">
        <v>265</v>
      </c>
      <c r="I334" s="46" t="s">
        <v>167</v>
      </c>
      <c r="J334" s="48">
        <v>8310</v>
      </c>
      <c r="K334" s="48">
        <v>19529</v>
      </c>
      <c r="L334" s="48">
        <v>11109</v>
      </c>
      <c r="M334" s="50" t="s">
        <v>34</v>
      </c>
      <c r="N334" s="51">
        <v>4.58</v>
      </c>
      <c r="O334" s="52">
        <f t="shared" si="15"/>
        <v>564.67685589519658</v>
      </c>
      <c r="P334" s="53">
        <v>4.88</v>
      </c>
      <c r="Q334" s="54" t="s">
        <v>184</v>
      </c>
      <c r="R334" s="46" t="s">
        <v>182</v>
      </c>
      <c r="S334" s="46" t="s">
        <v>202</v>
      </c>
      <c r="T334" s="104" t="s">
        <v>183</v>
      </c>
      <c r="U334" s="56"/>
      <c r="V334" s="57" t="str">
        <f t="shared" si="16"/>
        <v/>
      </c>
      <c r="X334" s="59">
        <f t="shared" si="17"/>
        <v>93</v>
      </c>
      <c r="AA334" s="105"/>
    </row>
    <row r="335" spans="1:27" ht="24" customHeight="1" x14ac:dyDescent="0.2">
      <c r="A335" s="84"/>
      <c r="B335" s="106"/>
      <c r="C335" s="107"/>
      <c r="D335" s="45" t="s">
        <v>201</v>
      </c>
      <c r="E335" s="46" t="s">
        <v>180</v>
      </c>
      <c r="F335" s="46">
        <v>8.8659999999999997</v>
      </c>
      <c r="G335" s="46">
        <v>1765</v>
      </c>
      <c r="H335" s="46">
        <v>279</v>
      </c>
      <c r="I335" s="46" t="s">
        <v>187</v>
      </c>
      <c r="J335" s="48">
        <v>8310</v>
      </c>
      <c r="K335" s="48">
        <v>19529</v>
      </c>
      <c r="L335" s="48">
        <v>11109</v>
      </c>
      <c r="M335" s="50" t="s">
        <v>34</v>
      </c>
      <c r="N335" s="51">
        <v>4.5</v>
      </c>
      <c r="O335" s="52">
        <f t="shared" si="15"/>
        <v>574.71555555555551</v>
      </c>
      <c r="P335" s="53">
        <v>4.88</v>
      </c>
      <c r="Q335" s="54" t="s">
        <v>181</v>
      </c>
      <c r="R335" s="46" t="s">
        <v>182</v>
      </c>
      <c r="S335" s="46" t="s">
        <v>202</v>
      </c>
      <c r="T335" s="104" t="s">
        <v>183</v>
      </c>
      <c r="U335" s="56"/>
      <c r="V335" s="57" t="str">
        <f t="shared" si="16"/>
        <v/>
      </c>
      <c r="X335" s="59">
        <f t="shared" si="17"/>
        <v>92</v>
      </c>
      <c r="AA335" s="105"/>
    </row>
    <row r="336" spans="1:27" ht="24" customHeight="1" x14ac:dyDescent="0.2">
      <c r="A336" s="84"/>
      <c r="B336" s="106"/>
      <c r="C336" s="107"/>
      <c r="D336" s="45" t="s">
        <v>201</v>
      </c>
      <c r="E336" s="46" t="s">
        <v>180</v>
      </c>
      <c r="F336" s="46">
        <v>8.8659999999999997</v>
      </c>
      <c r="G336" s="46">
        <v>1765</v>
      </c>
      <c r="H336" s="46">
        <v>279</v>
      </c>
      <c r="I336" s="46" t="s">
        <v>167</v>
      </c>
      <c r="J336" s="48">
        <v>8310</v>
      </c>
      <c r="K336" s="48">
        <v>19529</v>
      </c>
      <c r="L336" s="48">
        <v>11109</v>
      </c>
      <c r="M336" s="50" t="s">
        <v>34</v>
      </c>
      <c r="N336" s="51">
        <v>4.42</v>
      </c>
      <c r="O336" s="52">
        <f t="shared" si="15"/>
        <v>585.11764705882342</v>
      </c>
      <c r="P336" s="53">
        <v>4.88</v>
      </c>
      <c r="Q336" s="54" t="s">
        <v>181</v>
      </c>
      <c r="R336" s="46" t="s">
        <v>182</v>
      </c>
      <c r="S336" s="46" t="s">
        <v>202</v>
      </c>
      <c r="T336" s="104" t="s">
        <v>183</v>
      </c>
      <c r="U336" s="56"/>
      <c r="V336" s="57" t="str">
        <f t="shared" si="16"/>
        <v/>
      </c>
      <c r="X336" s="59">
        <f t="shared" si="17"/>
        <v>90</v>
      </c>
      <c r="AA336" s="105"/>
    </row>
    <row r="337" spans="1:27" ht="24" customHeight="1" x14ac:dyDescent="0.2">
      <c r="A337" s="84"/>
      <c r="B337" s="106"/>
      <c r="C337" s="107"/>
      <c r="D337" s="45" t="s">
        <v>201</v>
      </c>
      <c r="E337" s="46" t="s">
        <v>180</v>
      </c>
      <c r="F337" s="46">
        <v>8.8659999999999997</v>
      </c>
      <c r="G337" s="46">
        <v>1765</v>
      </c>
      <c r="H337" s="46">
        <v>279</v>
      </c>
      <c r="I337" s="46" t="s">
        <v>167</v>
      </c>
      <c r="J337" s="48">
        <v>8310</v>
      </c>
      <c r="K337" s="48">
        <v>19529</v>
      </c>
      <c r="L337" s="48">
        <v>11109</v>
      </c>
      <c r="M337" s="50" t="s">
        <v>34</v>
      </c>
      <c r="N337" s="51">
        <v>4.49</v>
      </c>
      <c r="O337" s="52">
        <f t="shared" si="15"/>
        <v>575.99554565701555</v>
      </c>
      <c r="P337" s="53">
        <v>4.88</v>
      </c>
      <c r="Q337" s="54" t="s">
        <v>184</v>
      </c>
      <c r="R337" s="46" t="s">
        <v>182</v>
      </c>
      <c r="S337" s="46" t="s">
        <v>202</v>
      </c>
      <c r="T337" s="104" t="s">
        <v>183</v>
      </c>
      <c r="U337" s="56"/>
      <c r="V337" s="57" t="str">
        <f t="shared" si="16"/>
        <v/>
      </c>
      <c r="X337" s="59">
        <f t="shared" si="17"/>
        <v>92</v>
      </c>
      <c r="AA337" s="105"/>
    </row>
    <row r="338" spans="1:27" ht="24" customHeight="1" x14ac:dyDescent="0.2">
      <c r="A338" s="84"/>
      <c r="B338" s="106"/>
      <c r="C338" s="107"/>
      <c r="D338" s="45" t="s">
        <v>203</v>
      </c>
      <c r="E338" s="46" t="s">
        <v>180</v>
      </c>
      <c r="F338" s="46">
        <v>8.8659999999999997</v>
      </c>
      <c r="G338" s="46">
        <v>1569</v>
      </c>
      <c r="H338" s="46">
        <v>265</v>
      </c>
      <c r="I338" s="46" t="s">
        <v>187</v>
      </c>
      <c r="J338" s="48">
        <v>9193</v>
      </c>
      <c r="K338" s="48">
        <v>24147</v>
      </c>
      <c r="L338" s="48">
        <v>14844</v>
      </c>
      <c r="M338" s="50" t="s">
        <v>34</v>
      </c>
      <c r="N338" s="51">
        <v>3.81</v>
      </c>
      <c r="O338" s="52">
        <f t="shared" si="15"/>
        <v>678.79790026246724</v>
      </c>
      <c r="P338" s="53">
        <v>4.42</v>
      </c>
      <c r="Q338" s="54" t="s">
        <v>181</v>
      </c>
      <c r="R338" s="46" t="s">
        <v>182</v>
      </c>
      <c r="S338" s="46" t="s">
        <v>202</v>
      </c>
      <c r="T338" s="104" t="s">
        <v>183</v>
      </c>
      <c r="U338" s="56"/>
      <c r="V338" s="57" t="str">
        <f t="shared" si="16"/>
        <v/>
      </c>
      <c r="X338" s="59">
        <f t="shared" si="17"/>
        <v>86</v>
      </c>
      <c r="AA338" s="105"/>
    </row>
    <row r="339" spans="1:27" ht="24" customHeight="1" x14ac:dyDescent="0.2">
      <c r="A339" s="84"/>
      <c r="B339" s="106"/>
      <c r="C339" s="107"/>
      <c r="D339" s="45" t="s">
        <v>203</v>
      </c>
      <c r="E339" s="46" t="s">
        <v>180</v>
      </c>
      <c r="F339" s="46">
        <v>8.8659999999999997</v>
      </c>
      <c r="G339" s="46">
        <v>1569</v>
      </c>
      <c r="H339" s="46">
        <v>265</v>
      </c>
      <c r="I339" s="46" t="s">
        <v>59</v>
      </c>
      <c r="J339" s="48">
        <v>9193</v>
      </c>
      <c r="K339" s="48">
        <v>24147</v>
      </c>
      <c r="L339" s="48">
        <v>14844</v>
      </c>
      <c r="M339" s="50" t="s">
        <v>34</v>
      </c>
      <c r="N339" s="51">
        <v>3.81</v>
      </c>
      <c r="O339" s="52">
        <f t="shared" si="15"/>
        <v>678.79790026246724</v>
      </c>
      <c r="P339" s="53">
        <v>4.42</v>
      </c>
      <c r="Q339" s="54" t="s">
        <v>181</v>
      </c>
      <c r="R339" s="46" t="s">
        <v>182</v>
      </c>
      <c r="S339" s="46" t="s">
        <v>202</v>
      </c>
      <c r="T339" s="104" t="s">
        <v>183</v>
      </c>
      <c r="U339" s="56"/>
      <c r="V339" s="57" t="str">
        <f t="shared" si="16"/>
        <v/>
      </c>
      <c r="X339" s="59">
        <f t="shared" si="17"/>
        <v>86</v>
      </c>
      <c r="AA339" s="105"/>
    </row>
    <row r="340" spans="1:27" ht="24" customHeight="1" x14ac:dyDescent="0.2">
      <c r="A340" s="84"/>
      <c r="B340" s="106"/>
      <c r="C340" s="107"/>
      <c r="D340" s="45" t="s">
        <v>203</v>
      </c>
      <c r="E340" s="46" t="s">
        <v>180</v>
      </c>
      <c r="F340" s="46">
        <v>8.8659999999999997</v>
      </c>
      <c r="G340" s="46">
        <v>1569</v>
      </c>
      <c r="H340" s="46">
        <v>265</v>
      </c>
      <c r="I340" s="46" t="s">
        <v>59</v>
      </c>
      <c r="J340" s="48">
        <v>9193</v>
      </c>
      <c r="K340" s="48">
        <v>24147</v>
      </c>
      <c r="L340" s="48">
        <v>14844</v>
      </c>
      <c r="M340" s="50" t="s">
        <v>34</v>
      </c>
      <c r="N340" s="51">
        <v>3.85</v>
      </c>
      <c r="O340" s="52">
        <f t="shared" si="15"/>
        <v>671.74545454545444</v>
      </c>
      <c r="P340" s="53">
        <v>4.42</v>
      </c>
      <c r="Q340" s="54" t="s">
        <v>184</v>
      </c>
      <c r="R340" s="46" t="s">
        <v>182</v>
      </c>
      <c r="S340" s="46" t="s">
        <v>202</v>
      </c>
      <c r="T340" s="104" t="s">
        <v>183</v>
      </c>
      <c r="U340" s="56"/>
      <c r="V340" s="57" t="str">
        <f t="shared" si="16"/>
        <v/>
      </c>
      <c r="X340" s="59">
        <f t="shared" si="17"/>
        <v>87</v>
      </c>
      <c r="AA340" s="105"/>
    </row>
    <row r="341" spans="1:27" ht="24" customHeight="1" x14ac:dyDescent="0.2">
      <c r="A341" s="84"/>
      <c r="B341" s="106"/>
      <c r="C341" s="107"/>
      <c r="D341" s="45" t="s">
        <v>203</v>
      </c>
      <c r="E341" s="46" t="s">
        <v>180</v>
      </c>
      <c r="F341" s="46">
        <v>8.8659999999999997</v>
      </c>
      <c r="G341" s="46">
        <v>1569</v>
      </c>
      <c r="H341" s="46">
        <v>265</v>
      </c>
      <c r="I341" s="46" t="s">
        <v>167</v>
      </c>
      <c r="J341" s="48">
        <v>9193</v>
      </c>
      <c r="K341" s="48">
        <v>24147</v>
      </c>
      <c r="L341" s="48">
        <v>14844</v>
      </c>
      <c r="M341" s="50" t="s">
        <v>34</v>
      </c>
      <c r="N341" s="51">
        <v>3.94</v>
      </c>
      <c r="O341" s="52">
        <f t="shared" si="15"/>
        <v>656.40101522842633</v>
      </c>
      <c r="P341" s="53">
        <v>4.42</v>
      </c>
      <c r="Q341" s="54" t="s">
        <v>184</v>
      </c>
      <c r="R341" s="46" t="s">
        <v>182</v>
      </c>
      <c r="S341" s="46" t="s">
        <v>202</v>
      </c>
      <c r="T341" s="104" t="s">
        <v>183</v>
      </c>
      <c r="U341" s="56"/>
      <c r="V341" s="57" t="str">
        <f t="shared" si="16"/>
        <v/>
      </c>
      <c r="X341" s="59">
        <f t="shared" si="17"/>
        <v>89</v>
      </c>
      <c r="AA341" s="105"/>
    </row>
    <row r="342" spans="1:27" ht="24" customHeight="1" x14ac:dyDescent="0.2">
      <c r="A342" s="84"/>
      <c r="B342" s="106"/>
      <c r="C342" s="107"/>
      <c r="D342" s="45" t="s">
        <v>203</v>
      </c>
      <c r="E342" s="46" t="s">
        <v>180</v>
      </c>
      <c r="F342" s="46">
        <v>8.8659999999999997</v>
      </c>
      <c r="G342" s="46">
        <v>1569</v>
      </c>
      <c r="H342" s="46">
        <v>265</v>
      </c>
      <c r="I342" s="46" t="s">
        <v>167</v>
      </c>
      <c r="J342" s="48">
        <v>9193</v>
      </c>
      <c r="K342" s="48">
        <v>24147</v>
      </c>
      <c r="L342" s="48">
        <v>14844</v>
      </c>
      <c r="M342" s="50" t="s">
        <v>34</v>
      </c>
      <c r="N342" s="51">
        <v>3.9</v>
      </c>
      <c r="O342" s="52">
        <f t="shared" si="15"/>
        <v>663.13333333333333</v>
      </c>
      <c r="P342" s="53">
        <v>4.42</v>
      </c>
      <c r="Q342" s="54" t="s">
        <v>181</v>
      </c>
      <c r="R342" s="46" t="s">
        <v>182</v>
      </c>
      <c r="S342" s="46" t="s">
        <v>202</v>
      </c>
      <c r="T342" s="104" t="s">
        <v>183</v>
      </c>
      <c r="U342" s="56"/>
      <c r="V342" s="57" t="str">
        <f t="shared" si="16"/>
        <v/>
      </c>
      <c r="X342" s="59">
        <f t="shared" si="17"/>
        <v>88</v>
      </c>
      <c r="AA342" s="105"/>
    </row>
    <row r="343" spans="1:27" ht="24" customHeight="1" x14ac:dyDescent="0.2">
      <c r="A343" s="84"/>
      <c r="B343" s="106"/>
      <c r="C343" s="107"/>
      <c r="D343" s="45" t="s">
        <v>203</v>
      </c>
      <c r="E343" s="46" t="s">
        <v>180</v>
      </c>
      <c r="F343" s="46">
        <v>8.8659999999999997</v>
      </c>
      <c r="G343" s="46">
        <v>1569</v>
      </c>
      <c r="H343" s="46">
        <v>265</v>
      </c>
      <c r="I343" s="46" t="s">
        <v>196</v>
      </c>
      <c r="J343" s="48">
        <v>9193</v>
      </c>
      <c r="K343" s="48">
        <v>24147</v>
      </c>
      <c r="L343" s="48">
        <v>14844</v>
      </c>
      <c r="M343" s="50" t="s">
        <v>34</v>
      </c>
      <c r="N343" s="51">
        <v>3.93</v>
      </c>
      <c r="O343" s="52">
        <f t="shared" si="15"/>
        <v>658.0712468193384</v>
      </c>
      <c r="P343" s="53">
        <v>4.42</v>
      </c>
      <c r="Q343" s="54" t="s">
        <v>181</v>
      </c>
      <c r="R343" s="46" t="s">
        <v>182</v>
      </c>
      <c r="S343" s="46" t="s">
        <v>202</v>
      </c>
      <c r="T343" s="104" t="s">
        <v>183</v>
      </c>
      <c r="U343" s="56"/>
      <c r="V343" s="57" t="str">
        <f t="shared" si="16"/>
        <v/>
      </c>
      <c r="X343" s="59">
        <f t="shared" si="17"/>
        <v>88</v>
      </c>
      <c r="AA343" s="105"/>
    </row>
    <row r="344" spans="1:27" ht="24" customHeight="1" x14ac:dyDescent="0.2">
      <c r="A344" s="84"/>
      <c r="B344" s="106"/>
      <c r="C344" s="107"/>
      <c r="D344" s="45" t="s">
        <v>203</v>
      </c>
      <c r="E344" s="46" t="s">
        <v>180</v>
      </c>
      <c r="F344" s="46">
        <v>8.8659999999999997</v>
      </c>
      <c r="G344" s="46">
        <v>1569</v>
      </c>
      <c r="H344" s="46">
        <v>265</v>
      </c>
      <c r="I344" s="46" t="s">
        <v>196</v>
      </c>
      <c r="J344" s="48">
        <v>9193</v>
      </c>
      <c r="K344" s="48">
        <v>24147</v>
      </c>
      <c r="L344" s="48">
        <v>14844</v>
      </c>
      <c r="M344" s="50" t="s">
        <v>34</v>
      </c>
      <c r="N344" s="51">
        <v>3.98</v>
      </c>
      <c r="O344" s="52">
        <f t="shared" si="15"/>
        <v>649.8040201005025</v>
      </c>
      <c r="P344" s="53">
        <v>4.42</v>
      </c>
      <c r="Q344" s="54" t="s">
        <v>184</v>
      </c>
      <c r="R344" s="46" t="s">
        <v>182</v>
      </c>
      <c r="S344" s="46" t="s">
        <v>202</v>
      </c>
      <c r="T344" s="104" t="s">
        <v>183</v>
      </c>
      <c r="U344" s="56"/>
      <c r="V344" s="57" t="str">
        <f t="shared" si="16"/>
        <v/>
      </c>
      <c r="X344" s="59">
        <f t="shared" si="17"/>
        <v>90</v>
      </c>
      <c r="AA344" s="105"/>
    </row>
    <row r="345" spans="1:27" ht="24" customHeight="1" x14ac:dyDescent="0.2">
      <c r="A345" s="84"/>
      <c r="B345" s="106"/>
      <c r="C345" s="107"/>
      <c r="D345" s="45" t="s">
        <v>203</v>
      </c>
      <c r="E345" s="46" t="s">
        <v>180</v>
      </c>
      <c r="F345" s="46">
        <v>8.8659999999999997</v>
      </c>
      <c r="G345" s="46">
        <v>1765</v>
      </c>
      <c r="H345" s="46">
        <v>279</v>
      </c>
      <c r="I345" s="46" t="s">
        <v>187</v>
      </c>
      <c r="J345" s="48">
        <v>9193</v>
      </c>
      <c r="K345" s="48">
        <v>24147</v>
      </c>
      <c r="L345" s="48">
        <v>14844</v>
      </c>
      <c r="M345" s="50" t="s">
        <v>34</v>
      </c>
      <c r="N345" s="51">
        <v>3.99</v>
      </c>
      <c r="O345" s="52">
        <f t="shared" si="15"/>
        <v>648.17543859649118</v>
      </c>
      <c r="P345" s="53">
        <v>4.42</v>
      </c>
      <c r="Q345" s="54" t="s">
        <v>181</v>
      </c>
      <c r="R345" s="46" t="s">
        <v>182</v>
      </c>
      <c r="S345" s="46" t="s">
        <v>202</v>
      </c>
      <c r="T345" s="104" t="s">
        <v>183</v>
      </c>
      <c r="U345" s="56"/>
      <c r="V345" s="57" t="str">
        <f t="shared" si="16"/>
        <v/>
      </c>
      <c r="X345" s="59">
        <f t="shared" si="17"/>
        <v>90</v>
      </c>
      <c r="AA345" s="105"/>
    </row>
    <row r="346" spans="1:27" ht="24" customHeight="1" x14ac:dyDescent="0.2">
      <c r="A346" s="84"/>
      <c r="B346" s="106"/>
      <c r="C346" s="107"/>
      <c r="D346" s="45" t="s">
        <v>203</v>
      </c>
      <c r="E346" s="46" t="s">
        <v>180</v>
      </c>
      <c r="F346" s="46">
        <v>8.8659999999999997</v>
      </c>
      <c r="G346" s="46">
        <v>1765</v>
      </c>
      <c r="H346" s="46">
        <v>279</v>
      </c>
      <c r="I346" s="46" t="s">
        <v>59</v>
      </c>
      <c r="J346" s="48">
        <v>9193</v>
      </c>
      <c r="K346" s="48">
        <v>24147</v>
      </c>
      <c r="L346" s="48">
        <v>14844</v>
      </c>
      <c r="M346" s="50" t="s">
        <v>34</v>
      </c>
      <c r="N346" s="51">
        <v>3.78</v>
      </c>
      <c r="O346" s="52">
        <f t="shared" si="15"/>
        <v>684.18518518518533</v>
      </c>
      <c r="P346" s="53">
        <v>4.42</v>
      </c>
      <c r="Q346" s="54" t="s">
        <v>181</v>
      </c>
      <c r="R346" s="46" t="s">
        <v>182</v>
      </c>
      <c r="S346" s="46" t="s">
        <v>202</v>
      </c>
      <c r="T346" s="104" t="s">
        <v>183</v>
      </c>
      <c r="U346" s="56"/>
      <c r="V346" s="57" t="str">
        <f t="shared" si="16"/>
        <v/>
      </c>
      <c r="X346" s="59">
        <f t="shared" si="17"/>
        <v>85</v>
      </c>
      <c r="AA346" s="105"/>
    </row>
    <row r="347" spans="1:27" ht="24" customHeight="1" x14ac:dyDescent="0.2">
      <c r="A347" s="84"/>
      <c r="B347" s="106"/>
      <c r="C347" s="107"/>
      <c r="D347" s="45" t="s">
        <v>203</v>
      </c>
      <c r="E347" s="46" t="s">
        <v>180</v>
      </c>
      <c r="F347" s="46">
        <v>8.8659999999999997</v>
      </c>
      <c r="G347" s="46">
        <v>1765</v>
      </c>
      <c r="H347" s="46">
        <v>279</v>
      </c>
      <c r="I347" s="46" t="s">
        <v>59</v>
      </c>
      <c r="J347" s="48">
        <v>9193</v>
      </c>
      <c r="K347" s="48">
        <v>24147</v>
      </c>
      <c r="L347" s="48">
        <v>14844</v>
      </c>
      <c r="M347" s="50" t="s">
        <v>34</v>
      </c>
      <c r="N347" s="51">
        <v>3.81</v>
      </c>
      <c r="O347" s="52">
        <f t="shared" si="15"/>
        <v>678.79790026246724</v>
      </c>
      <c r="P347" s="53">
        <v>4.42</v>
      </c>
      <c r="Q347" s="54" t="s">
        <v>184</v>
      </c>
      <c r="R347" s="46" t="s">
        <v>182</v>
      </c>
      <c r="S347" s="46" t="s">
        <v>202</v>
      </c>
      <c r="T347" s="104" t="s">
        <v>183</v>
      </c>
      <c r="U347" s="56"/>
      <c r="V347" s="57" t="str">
        <f t="shared" si="16"/>
        <v/>
      </c>
      <c r="X347" s="59">
        <f t="shared" si="17"/>
        <v>86</v>
      </c>
      <c r="AA347" s="105"/>
    </row>
    <row r="348" spans="1:27" ht="24" customHeight="1" x14ac:dyDescent="0.2">
      <c r="A348" s="84"/>
      <c r="B348" s="106"/>
      <c r="C348" s="107"/>
      <c r="D348" s="45" t="s">
        <v>203</v>
      </c>
      <c r="E348" s="46" t="s">
        <v>180</v>
      </c>
      <c r="F348" s="46">
        <v>8.8659999999999997</v>
      </c>
      <c r="G348" s="46">
        <v>1765</v>
      </c>
      <c r="H348" s="46">
        <v>279</v>
      </c>
      <c r="I348" s="46" t="s">
        <v>167</v>
      </c>
      <c r="J348" s="48">
        <v>9193</v>
      </c>
      <c r="K348" s="48">
        <v>24147</v>
      </c>
      <c r="L348" s="48">
        <v>14844</v>
      </c>
      <c r="M348" s="50" t="s">
        <v>34</v>
      </c>
      <c r="N348" s="51">
        <v>3.99</v>
      </c>
      <c r="O348" s="52">
        <f t="shared" si="15"/>
        <v>648.17543859649118</v>
      </c>
      <c r="P348" s="53">
        <v>4.42</v>
      </c>
      <c r="Q348" s="54" t="s">
        <v>181</v>
      </c>
      <c r="R348" s="46" t="s">
        <v>182</v>
      </c>
      <c r="S348" s="46" t="s">
        <v>202</v>
      </c>
      <c r="T348" s="104" t="s">
        <v>183</v>
      </c>
      <c r="U348" s="56"/>
      <c r="V348" s="57" t="str">
        <f t="shared" si="16"/>
        <v/>
      </c>
      <c r="X348" s="59">
        <f t="shared" si="17"/>
        <v>90</v>
      </c>
      <c r="AA348" s="105"/>
    </row>
    <row r="349" spans="1:27" ht="24" customHeight="1" x14ac:dyDescent="0.2">
      <c r="A349" s="84"/>
      <c r="B349" s="106"/>
      <c r="C349" s="107"/>
      <c r="D349" s="45" t="s">
        <v>203</v>
      </c>
      <c r="E349" s="46" t="s">
        <v>180</v>
      </c>
      <c r="F349" s="46">
        <v>8.8659999999999997</v>
      </c>
      <c r="G349" s="46">
        <v>1765</v>
      </c>
      <c r="H349" s="46">
        <v>279</v>
      </c>
      <c r="I349" s="46" t="s">
        <v>167</v>
      </c>
      <c r="J349" s="48">
        <v>9193</v>
      </c>
      <c r="K349" s="48">
        <v>24147</v>
      </c>
      <c r="L349" s="48">
        <v>14844</v>
      </c>
      <c r="M349" s="50" t="s">
        <v>34</v>
      </c>
      <c r="N349" s="51">
        <v>4.03</v>
      </c>
      <c r="O349" s="52">
        <f t="shared" si="15"/>
        <v>641.74193548387098</v>
      </c>
      <c r="P349" s="53">
        <v>4.42</v>
      </c>
      <c r="Q349" s="54" t="s">
        <v>184</v>
      </c>
      <c r="R349" s="46" t="s">
        <v>182</v>
      </c>
      <c r="S349" s="46" t="s">
        <v>202</v>
      </c>
      <c r="T349" s="104" t="s">
        <v>183</v>
      </c>
      <c r="U349" s="56"/>
      <c r="V349" s="57" t="str">
        <f t="shared" si="16"/>
        <v/>
      </c>
      <c r="X349" s="59">
        <f t="shared" si="17"/>
        <v>91</v>
      </c>
      <c r="AA349" s="105"/>
    </row>
    <row r="350" spans="1:27" ht="24" customHeight="1" x14ac:dyDescent="0.2">
      <c r="A350" s="84"/>
      <c r="B350" s="106"/>
      <c r="C350" s="107"/>
      <c r="D350" s="45" t="s">
        <v>204</v>
      </c>
      <c r="E350" s="46" t="s">
        <v>180</v>
      </c>
      <c r="F350" s="46">
        <v>8.8659999999999997</v>
      </c>
      <c r="G350" s="46">
        <v>1569</v>
      </c>
      <c r="H350" s="46">
        <v>265</v>
      </c>
      <c r="I350" s="46" t="s">
        <v>187</v>
      </c>
      <c r="J350" s="48">
        <v>9193</v>
      </c>
      <c r="K350" s="48">
        <v>24147</v>
      </c>
      <c r="L350" s="48">
        <v>14844</v>
      </c>
      <c r="M350" s="50" t="s">
        <v>34</v>
      </c>
      <c r="N350" s="51">
        <v>3.81</v>
      </c>
      <c r="O350" s="52">
        <f t="shared" si="15"/>
        <v>678.79790026246724</v>
      </c>
      <c r="P350" s="53">
        <v>4.42</v>
      </c>
      <c r="Q350" s="54" t="s">
        <v>181</v>
      </c>
      <c r="R350" s="46" t="s">
        <v>182</v>
      </c>
      <c r="S350" s="46" t="s">
        <v>202</v>
      </c>
      <c r="T350" s="104" t="s">
        <v>183</v>
      </c>
      <c r="U350" s="56"/>
      <c r="V350" s="57" t="str">
        <f t="shared" si="16"/>
        <v/>
      </c>
      <c r="X350" s="59">
        <f t="shared" si="17"/>
        <v>86</v>
      </c>
      <c r="AA350" s="105"/>
    </row>
    <row r="351" spans="1:27" ht="24" customHeight="1" x14ac:dyDescent="0.2">
      <c r="A351" s="84"/>
      <c r="B351" s="106"/>
      <c r="C351" s="107"/>
      <c r="D351" s="45" t="s">
        <v>204</v>
      </c>
      <c r="E351" s="46" t="s">
        <v>180</v>
      </c>
      <c r="F351" s="46">
        <v>8.8659999999999997</v>
      </c>
      <c r="G351" s="46">
        <v>1569</v>
      </c>
      <c r="H351" s="46">
        <v>265</v>
      </c>
      <c r="I351" s="46" t="s">
        <v>196</v>
      </c>
      <c r="J351" s="48">
        <v>9193</v>
      </c>
      <c r="K351" s="48">
        <v>24147</v>
      </c>
      <c r="L351" s="48">
        <v>14844</v>
      </c>
      <c r="M351" s="50" t="s">
        <v>34</v>
      </c>
      <c r="N351" s="51">
        <v>3.93</v>
      </c>
      <c r="O351" s="52">
        <f t="shared" si="15"/>
        <v>658.0712468193384</v>
      </c>
      <c r="P351" s="53">
        <v>4.42</v>
      </c>
      <c r="Q351" s="54" t="s">
        <v>181</v>
      </c>
      <c r="R351" s="46" t="s">
        <v>182</v>
      </c>
      <c r="S351" s="46" t="s">
        <v>202</v>
      </c>
      <c r="T351" s="104" t="s">
        <v>183</v>
      </c>
      <c r="U351" s="56"/>
      <c r="V351" s="57" t="str">
        <f t="shared" si="16"/>
        <v/>
      </c>
      <c r="X351" s="59">
        <f t="shared" si="17"/>
        <v>88</v>
      </c>
      <c r="AA351" s="105"/>
    </row>
    <row r="352" spans="1:27" ht="24" customHeight="1" x14ac:dyDescent="0.2">
      <c r="A352" s="84"/>
      <c r="B352" s="106"/>
      <c r="C352" s="107"/>
      <c r="D352" s="45" t="s">
        <v>204</v>
      </c>
      <c r="E352" s="46" t="s">
        <v>180</v>
      </c>
      <c r="F352" s="46">
        <v>8.8659999999999997</v>
      </c>
      <c r="G352" s="46">
        <v>1569</v>
      </c>
      <c r="H352" s="46">
        <v>265</v>
      </c>
      <c r="I352" s="46" t="s">
        <v>196</v>
      </c>
      <c r="J352" s="48">
        <v>9193</v>
      </c>
      <c r="K352" s="48">
        <v>24147</v>
      </c>
      <c r="L352" s="48">
        <v>14844</v>
      </c>
      <c r="M352" s="50" t="s">
        <v>34</v>
      </c>
      <c r="N352" s="51">
        <v>3.98</v>
      </c>
      <c r="O352" s="52">
        <f t="shared" si="15"/>
        <v>649.8040201005025</v>
      </c>
      <c r="P352" s="53">
        <v>4.42</v>
      </c>
      <c r="Q352" s="54" t="s">
        <v>184</v>
      </c>
      <c r="R352" s="46" t="s">
        <v>182</v>
      </c>
      <c r="S352" s="46" t="s">
        <v>202</v>
      </c>
      <c r="T352" s="104" t="s">
        <v>183</v>
      </c>
      <c r="U352" s="56"/>
      <c r="V352" s="57" t="str">
        <f t="shared" si="16"/>
        <v/>
      </c>
      <c r="X352" s="59">
        <f t="shared" si="17"/>
        <v>90</v>
      </c>
      <c r="AA352" s="105"/>
    </row>
    <row r="353" spans="1:27" ht="24" customHeight="1" x14ac:dyDescent="0.2">
      <c r="A353" s="84"/>
      <c r="B353" s="106"/>
      <c r="C353" s="107"/>
      <c r="D353" s="45" t="s">
        <v>204</v>
      </c>
      <c r="E353" s="46" t="s">
        <v>180</v>
      </c>
      <c r="F353" s="46">
        <v>8.8659999999999997</v>
      </c>
      <c r="G353" s="46">
        <v>1765</v>
      </c>
      <c r="H353" s="46">
        <v>279</v>
      </c>
      <c r="I353" s="46" t="s">
        <v>187</v>
      </c>
      <c r="J353" s="48">
        <v>9193</v>
      </c>
      <c r="K353" s="48">
        <v>24147</v>
      </c>
      <c r="L353" s="48">
        <v>14844</v>
      </c>
      <c r="M353" s="50" t="s">
        <v>34</v>
      </c>
      <c r="N353" s="51">
        <v>3.99</v>
      </c>
      <c r="O353" s="52">
        <f t="shared" si="15"/>
        <v>648.17543859649118</v>
      </c>
      <c r="P353" s="53">
        <v>4.42</v>
      </c>
      <c r="Q353" s="54" t="s">
        <v>181</v>
      </c>
      <c r="R353" s="46" t="s">
        <v>182</v>
      </c>
      <c r="S353" s="46" t="s">
        <v>202</v>
      </c>
      <c r="T353" s="104" t="s">
        <v>183</v>
      </c>
      <c r="U353" s="56"/>
      <c r="V353" s="57" t="str">
        <f t="shared" si="16"/>
        <v/>
      </c>
      <c r="X353" s="59">
        <f t="shared" si="17"/>
        <v>90</v>
      </c>
      <c r="AA353" s="105"/>
    </row>
    <row r="354" spans="1:27" ht="24" customHeight="1" x14ac:dyDescent="0.2">
      <c r="A354" s="84"/>
      <c r="B354" s="106"/>
      <c r="C354" s="107"/>
      <c r="D354" s="45" t="s">
        <v>204</v>
      </c>
      <c r="E354" s="46" t="s">
        <v>180</v>
      </c>
      <c r="F354" s="46">
        <v>8.8659999999999997</v>
      </c>
      <c r="G354" s="46">
        <v>1765</v>
      </c>
      <c r="H354" s="46">
        <v>279</v>
      </c>
      <c r="I354" s="46" t="s">
        <v>167</v>
      </c>
      <c r="J354" s="48">
        <v>9193</v>
      </c>
      <c r="K354" s="48">
        <v>24147</v>
      </c>
      <c r="L354" s="48">
        <v>14844</v>
      </c>
      <c r="M354" s="50" t="s">
        <v>34</v>
      </c>
      <c r="N354" s="51">
        <v>3.99</v>
      </c>
      <c r="O354" s="52">
        <f t="shared" si="15"/>
        <v>648.17543859649118</v>
      </c>
      <c r="P354" s="53">
        <v>4.42</v>
      </c>
      <c r="Q354" s="54" t="s">
        <v>181</v>
      </c>
      <c r="R354" s="46" t="s">
        <v>182</v>
      </c>
      <c r="S354" s="46" t="s">
        <v>202</v>
      </c>
      <c r="T354" s="104" t="s">
        <v>183</v>
      </c>
      <c r="U354" s="56"/>
      <c r="V354" s="57" t="str">
        <f t="shared" si="16"/>
        <v/>
      </c>
      <c r="X354" s="59">
        <f t="shared" si="17"/>
        <v>90</v>
      </c>
      <c r="AA354" s="105"/>
    </row>
    <row r="355" spans="1:27" ht="24" customHeight="1" x14ac:dyDescent="0.2">
      <c r="A355" s="84"/>
      <c r="B355" s="106"/>
      <c r="C355" s="107"/>
      <c r="D355" s="45" t="s">
        <v>204</v>
      </c>
      <c r="E355" s="46" t="s">
        <v>180</v>
      </c>
      <c r="F355" s="46">
        <v>8.8659999999999997</v>
      </c>
      <c r="G355" s="46">
        <v>1765</v>
      </c>
      <c r="H355" s="46">
        <v>279</v>
      </c>
      <c r="I355" s="46" t="s">
        <v>167</v>
      </c>
      <c r="J355" s="48">
        <v>9193</v>
      </c>
      <c r="K355" s="48">
        <v>24147</v>
      </c>
      <c r="L355" s="48">
        <v>14844</v>
      </c>
      <c r="M355" s="50" t="s">
        <v>34</v>
      </c>
      <c r="N355" s="51">
        <v>4.03</v>
      </c>
      <c r="O355" s="52">
        <f t="shared" si="15"/>
        <v>641.74193548387098</v>
      </c>
      <c r="P355" s="53">
        <v>4.42</v>
      </c>
      <c r="Q355" s="54" t="s">
        <v>184</v>
      </c>
      <c r="R355" s="46" t="s">
        <v>182</v>
      </c>
      <c r="S355" s="46" t="s">
        <v>202</v>
      </c>
      <c r="T355" s="104" t="s">
        <v>183</v>
      </c>
      <c r="U355" s="56"/>
      <c r="V355" s="57" t="str">
        <f t="shared" si="16"/>
        <v/>
      </c>
      <c r="X355" s="59">
        <f t="shared" si="17"/>
        <v>91</v>
      </c>
      <c r="AA355" s="105"/>
    </row>
    <row r="356" spans="1:27" ht="24" customHeight="1" x14ac:dyDescent="0.2">
      <c r="A356" s="84"/>
      <c r="B356" s="106"/>
      <c r="C356" s="107"/>
      <c r="D356" s="45" t="s">
        <v>205</v>
      </c>
      <c r="E356" s="46" t="s">
        <v>180</v>
      </c>
      <c r="F356" s="46">
        <v>8.8659999999999997</v>
      </c>
      <c r="G356" s="46">
        <v>1765</v>
      </c>
      <c r="H356" s="46">
        <v>279</v>
      </c>
      <c r="I356" s="46" t="s">
        <v>187</v>
      </c>
      <c r="J356" s="48">
        <v>9193</v>
      </c>
      <c r="K356" s="48">
        <v>24147</v>
      </c>
      <c r="L356" s="48">
        <v>14844</v>
      </c>
      <c r="M356" s="50" t="s">
        <v>34</v>
      </c>
      <c r="N356" s="51">
        <v>3.99</v>
      </c>
      <c r="O356" s="52">
        <f t="shared" si="15"/>
        <v>648.17543859649118</v>
      </c>
      <c r="P356" s="53">
        <v>4.42</v>
      </c>
      <c r="Q356" s="54" t="s">
        <v>181</v>
      </c>
      <c r="R356" s="46" t="s">
        <v>182</v>
      </c>
      <c r="S356" s="46" t="s">
        <v>202</v>
      </c>
      <c r="T356" s="104" t="s">
        <v>183</v>
      </c>
      <c r="U356" s="56"/>
      <c r="V356" s="57" t="str">
        <f t="shared" si="16"/>
        <v/>
      </c>
      <c r="X356" s="59">
        <f t="shared" si="17"/>
        <v>90</v>
      </c>
      <c r="AA356" s="105"/>
    </row>
    <row r="357" spans="1:27" ht="24" customHeight="1" x14ac:dyDescent="0.2">
      <c r="A357" s="84"/>
      <c r="B357" s="106"/>
      <c r="C357" s="107"/>
      <c r="D357" s="45" t="s">
        <v>205</v>
      </c>
      <c r="E357" s="46" t="s">
        <v>180</v>
      </c>
      <c r="F357" s="46">
        <v>8.8659999999999997</v>
      </c>
      <c r="G357" s="46">
        <v>1765</v>
      </c>
      <c r="H357" s="46">
        <v>279</v>
      </c>
      <c r="I357" s="46" t="s">
        <v>167</v>
      </c>
      <c r="J357" s="48">
        <v>9193</v>
      </c>
      <c r="K357" s="48">
        <v>24147</v>
      </c>
      <c r="L357" s="48">
        <v>14844</v>
      </c>
      <c r="M357" s="50" t="s">
        <v>34</v>
      </c>
      <c r="N357" s="51">
        <v>3.99</v>
      </c>
      <c r="O357" s="52">
        <f t="shared" si="15"/>
        <v>648.17543859649118</v>
      </c>
      <c r="P357" s="53">
        <v>4.42</v>
      </c>
      <c r="Q357" s="54" t="s">
        <v>181</v>
      </c>
      <c r="R357" s="46" t="s">
        <v>182</v>
      </c>
      <c r="S357" s="46" t="s">
        <v>202</v>
      </c>
      <c r="T357" s="104" t="s">
        <v>183</v>
      </c>
      <c r="U357" s="56"/>
      <c r="V357" s="57" t="str">
        <f t="shared" si="16"/>
        <v/>
      </c>
      <c r="X357" s="59">
        <f t="shared" si="17"/>
        <v>90</v>
      </c>
      <c r="AA357" s="105"/>
    </row>
    <row r="358" spans="1:27" ht="24" customHeight="1" x14ac:dyDescent="0.2">
      <c r="A358" s="84"/>
      <c r="B358" s="106"/>
      <c r="C358" s="107"/>
      <c r="D358" s="45" t="s">
        <v>205</v>
      </c>
      <c r="E358" s="46" t="s">
        <v>180</v>
      </c>
      <c r="F358" s="46">
        <v>8.8659999999999997</v>
      </c>
      <c r="G358" s="46">
        <v>1765</v>
      </c>
      <c r="H358" s="46">
        <v>279</v>
      </c>
      <c r="I358" s="46" t="s">
        <v>167</v>
      </c>
      <c r="J358" s="48">
        <v>9193</v>
      </c>
      <c r="K358" s="48">
        <v>24147</v>
      </c>
      <c r="L358" s="48">
        <v>14844</v>
      </c>
      <c r="M358" s="50" t="s">
        <v>34</v>
      </c>
      <c r="N358" s="51">
        <v>4.03</v>
      </c>
      <c r="O358" s="52">
        <f t="shared" si="15"/>
        <v>641.74193548387098</v>
      </c>
      <c r="P358" s="53">
        <v>4.42</v>
      </c>
      <c r="Q358" s="54" t="s">
        <v>184</v>
      </c>
      <c r="R358" s="46" t="s">
        <v>182</v>
      </c>
      <c r="S358" s="46" t="s">
        <v>202</v>
      </c>
      <c r="T358" s="104" t="s">
        <v>183</v>
      </c>
      <c r="U358" s="56"/>
      <c r="V358" s="57" t="str">
        <f t="shared" si="16"/>
        <v/>
      </c>
      <c r="X358" s="59">
        <f t="shared" si="17"/>
        <v>91</v>
      </c>
      <c r="AA358" s="105"/>
    </row>
    <row r="359" spans="1:27" ht="24" customHeight="1" x14ac:dyDescent="0.2">
      <c r="A359" s="84"/>
      <c r="B359" s="106"/>
      <c r="C359" s="107"/>
      <c r="D359" s="45" t="s">
        <v>206</v>
      </c>
      <c r="E359" s="46" t="s">
        <v>180</v>
      </c>
      <c r="F359" s="46">
        <v>8.8659999999999997</v>
      </c>
      <c r="G359" s="46">
        <v>1569</v>
      </c>
      <c r="H359" s="46">
        <v>265</v>
      </c>
      <c r="I359" s="46" t="s">
        <v>187</v>
      </c>
      <c r="J359" s="48">
        <v>9193</v>
      </c>
      <c r="K359" s="48">
        <v>24147</v>
      </c>
      <c r="L359" s="48">
        <v>14844</v>
      </c>
      <c r="M359" s="50" t="s">
        <v>34</v>
      </c>
      <c r="N359" s="51">
        <v>3.81</v>
      </c>
      <c r="O359" s="52">
        <f t="shared" si="15"/>
        <v>678.79790026246724</v>
      </c>
      <c r="P359" s="53">
        <v>4.42</v>
      </c>
      <c r="Q359" s="54" t="s">
        <v>181</v>
      </c>
      <c r="R359" s="46" t="s">
        <v>182</v>
      </c>
      <c r="S359" s="46" t="s">
        <v>202</v>
      </c>
      <c r="T359" s="104" t="s">
        <v>183</v>
      </c>
      <c r="U359" s="56"/>
      <c r="V359" s="57" t="str">
        <f t="shared" si="16"/>
        <v/>
      </c>
      <c r="X359" s="59">
        <f t="shared" si="17"/>
        <v>86</v>
      </c>
      <c r="AA359" s="105"/>
    </row>
    <row r="360" spans="1:27" ht="24" customHeight="1" x14ac:dyDescent="0.2">
      <c r="A360" s="84"/>
      <c r="B360" s="106"/>
      <c r="C360" s="107"/>
      <c r="D360" s="45" t="s">
        <v>206</v>
      </c>
      <c r="E360" s="46" t="s">
        <v>180</v>
      </c>
      <c r="F360" s="46">
        <v>8.8659999999999997</v>
      </c>
      <c r="G360" s="46">
        <v>1569</v>
      </c>
      <c r="H360" s="46">
        <v>265</v>
      </c>
      <c r="I360" s="46" t="s">
        <v>59</v>
      </c>
      <c r="J360" s="48">
        <v>9193</v>
      </c>
      <c r="K360" s="48">
        <v>24147</v>
      </c>
      <c r="L360" s="48">
        <v>14844</v>
      </c>
      <c r="M360" s="50" t="s">
        <v>34</v>
      </c>
      <c r="N360" s="51">
        <v>3.81</v>
      </c>
      <c r="O360" s="52">
        <f t="shared" si="15"/>
        <v>678.79790026246724</v>
      </c>
      <c r="P360" s="53">
        <v>4.42</v>
      </c>
      <c r="Q360" s="54" t="s">
        <v>181</v>
      </c>
      <c r="R360" s="46" t="s">
        <v>182</v>
      </c>
      <c r="S360" s="46" t="s">
        <v>202</v>
      </c>
      <c r="T360" s="104" t="s">
        <v>183</v>
      </c>
      <c r="U360" s="56"/>
      <c r="V360" s="57" t="str">
        <f t="shared" si="16"/>
        <v/>
      </c>
      <c r="X360" s="59">
        <f t="shared" si="17"/>
        <v>86</v>
      </c>
      <c r="AA360" s="105"/>
    </row>
    <row r="361" spans="1:27" ht="24" customHeight="1" x14ac:dyDescent="0.2">
      <c r="A361" s="84"/>
      <c r="B361" s="106"/>
      <c r="C361" s="107"/>
      <c r="D361" s="45" t="s">
        <v>206</v>
      </c>
      <c r="E361" s="46" t="s">
        <v>180</v>
      </c>
      <c r="F361" s="46">
        <v>8.8659999999999997</v>
      </c>
      <c r="G361" s="46">
        <v>1569</v>
      </c>
      <c r="H361" s="46">
        <v>265</v>
      </c>
      <c r="I361" s="46" t="s">
        <v>59</v>
      </c>
      <c r="J361" s="48">
        <v>9193</v>
      </c>
      <c r="K361" s="48">
        <v>24147</v>
      </c>
      <c r="L361" s="48">
        <v>14844</v>
      </c>
      <c r="M361" s="50" t="s">
        <v>34</v>
      </c>
      <c r="N361" s="51">
        <v>3.85</v>
      </c>
      <c r="O361" s="52">
        <f t="shared" si="15"/>
        <v>671.74545454545444</v>
      </c>
      <c r="P361" s="53">
        <v>4.42</v>
      </c>
      <c r="Q361" s="54" t="s">
        <v>184</v>
      </c>
      <c r="R361" s="46" t="s">
        <v>182</v>
      </c>
      <c r="S361" s="46" t="s">
        <v>202</v>
      </c>
      <c r="T361" s="104" t="s">
        <v>183</v>
      </c>
      <c r="U361" s="56"/>
      <c r="V361" s="57" t="str">
        <f t="shared" si="16"/>
        <v/>
      </c>
      <c r="X361" s="59">
        <f t="shared" si="17"/>
        <v>87</v>
      </c>
      <c r="AA361" s="105"/>
    </row>
    <row r="362" spans="1:27" ht="24" customHeight="1" x14ac:dyDescent="0.2">
      <c r="A362" s="84"/>
      <c r="B362" s="106"/>
      <c r="C362" s="107"/>
      <c r="D362" s="45" t="s">
        <v>206</v>
      </c>
      <c r="E362" s="46" t="s">
        <v>180</v>
      </c>
      <c r="F362" s="46">
        <v>8.8659999999999997</v>
      </c>
      <c r="G362" s="46">
        <v>1569</v>
      </c>
      <c r="H362" s="46">
        <v>265</v>
      </c>
      <c r="I362" s="46" t="s">
        <v>167</v>
      </c>
      <c r="J362" s="48">
        <v>9193</v>
      </c>
      <c r="K362" s="48">
        <v>24147</v>
      </c>
      <c r="L362" s="48">
        <v>14844</v>
      </c>
      <c r="M362" s="50" t="s">
        <v>34</v>
      </c>
      <c r="N362" s="51">
        <v>3.94</v>
      </c>
      <c r="O362" s="52">
        <f t="shared" si="15"/>
        <v>656.40101522842633</v>
      </c>
      <c r="P362" s="53">
        <v>4.42</v>
      </c>
      <c r="Q362" s="54" t="s">
        <v>184</v>
      </c>
      <c r="R362" s="46" t="s">
        <v>182</v>
      </c>
      <c r="S362" s="46" t="s">
        <v>202</v>
      </c>
      <c r="T362" s="104" t="s">
        <v>183</v>
      </c>
      <c r="U362" s="56"/>
      <c r="V362" s="57" t="str">
        <f t="shared" si="16"/>
        <v/>
      </c>
      <c r="X362" s="59">
        <f t="shared" si="17"/>
        <v>89</v>
      </c>
      <c r="AA362" s="105"/>
    </row>
    <row r="363" spans="1:27" ht="24" customHeight="1" x14ac:dyDescent="0.2">
      <c r="A363" s="84"/>
      <c r="B363" s="106"/>
      <c r="C363" s="107"/>
      <c r="D363" s="45" t="s">
        <v>206</v>
      </c>
      <c r="E363" s="46" t="s">
        <v>180</v>
      </c>
      <c r="F363" s="46">
        <v>8.8659999999999997</v>
      </c>
      <c r="G363" s="46">
        <v>1569</v>
      </c>
      <c r="H363" s="46">
        <v>265</v>
      </c>
      <c r="I363" s="46" t="s">
        <v>167</v>
      </c>
      <c r="J363" s="48">
        <v>9193</v>
      </c>
      <c r="K363" s="48">
        <v>24147</v>
      </c>
      <c r="L363" s="48">
        <v>14844</v>
      </c>
      <c r="M363" s="50" t="s">
        <v>34</v>
      </c>
      <c r="N363" s="51">
        <v>3.9</v>
      </c>
      <c r="O363" s="52">
        <f t="shared" si="15"/>
        <v>663.13333333333333</v>
      </c>
      <c r="P363" s="53">
        <v>4.42</v>
      </c>
      <c r="Q363" s="54" t="s">
        <v>181</v>
      </c>
      <c r="R363" s="46" t="s">
        <v>182</v>
      </c>
      <c r="S363" s="46" t="s">
        <v>202</v>
      </c>
      <c r="T363" s="104" t="s">
        <v>183</v>
      </c>
      <c r="U363" s="56"/>
      <c r="V363" s="57" t="str">
        <f t="shared" si="16"/>
        <v/>
      </c>
      <c r="X363" s="59">
        <f t="shared" si="17"/>
        <v>88</v>
      </c>
      <c r="AA363" s="105"/>
    </row>
    <row r="364" spans="1:27" ht="24" customHeight="1" x14ac:dyDescent="0.2">
      <c r="A364" s="84"/>
      <c r="B364" s="106"/>
      <c r="C364" s="107"/>
      <c r="D364" s="45" t="s">
        <v>206</v>
      </c>
      <c r="E364" s="46" t="s">
        <v>180</v>
      </c>
      <c r="F364" s="46">
        <v>8.8659999999999997</v>
      </c>
      <c r="G364" s="46">
        <v>1765</v>
      </c>
      <c r="H364" s="46">
        <v>279</v>
      </c>
      <c r="I364" s="46" t="s">
        <v>187</v>
      </c>
      <c r="J364" s="48">
        <v>9193</v>
      </c>
      <c r="K364" s="48">
        <v>24147</v>
      </c>
      <c r="L364" s="48">
        <v>14844</v>
      </c>
      <c r="M364" s="50" t="s">
        <v>34</v>
      </c>
      <c r="N364" s="51">
        <v>3.99</v>
      </c>
      <c r="O364" s="52">
        <f t="shared" si="15"/>
        <v>648.17543859649118</v>
      </c>
      <c r="P364" s="53">
        <v>4.42</v>
      </c>
      <c r="Q364" s="54" t="s">
        <v>181</v>
      </c>
      <c r="R364" s="46" t="s">
        <v>182</v>
      </c>
      <c r="S364" s="46" t="s">
        <v>202</v>
      </c>
      <c r="T364" s="104" t="s">
        <v>183</v>
      </c>
      <c r="U364" s="56"/>
      <c r="V364" s="57" t="str">
        <f t="shared" si="16"/>
        <v/>
      </c>
      <c r="X364" s="59">
        <f t="shared" si="17"/>
        <v>90</v>
      </c>
      <c r="AA364" s="105"/>
    </row>
    <row r="365" spans="1:27" ht="24" customHeight="1" x14ac:dyDescent="0.2">
      <c r="A365" s="84"/>
      <c r="B365" s="106"/>
      <c r="C365" s="107"/>
      <c r="D365" s="45" t="s">
        <v>206</v>
      </c>
      <c r="E365" s="46" t="s">
        <v>180</v>
      </c>
      <c r="F365" s="46">
        <v>8.8659999999999997</v>
      </c>
      <c r="G365" s="46">
        <v>1765</v>
      </c>
      <c r="H365" s="46">
        <v>279</v>
      </c>
      <c r="I365" s="46" t="s">
        <v>59</v>
      </c>
      <c r="J365" s="48">
        <v>9193</v>
      </c>
      <c r="K365" s="48">
        <v>24147</v>
      </c>
      <c r="L365" s="48">
        <v>14844</v>
      </c>
      <c r="M365" s="50" t="s">
        <v>34</v>
      </c>
      <c r="N365" s="51">
        <v>3.78</v>
      </c>
      <c r="O365" s="52">
        <f t="shared" si="15"/>
        <v>684.18518518518533</v>
      </c>
      <c r="P365" s="53">
        <v>4.42</v>
      </c>
      <c r="Q365" s="54" t="s">
        <v>181</v>
      </c>
      <c r="R365" s="46" t="s">
        <v>182</v>
      </c>
      <c r="S365" s="46" t="s">
        <v>202</v>
      </c>
      <c r="T365" s="104" t="s">
        <v>183</v>
      </c>
      <c r="U365" s="56"/>
      <c r="V365" s="57" t="str">
        <f t="shared" si="16"/>
        <v/>
      </c>
      <c r="X365" s="59">
        <f t="shared" si="17"/>
        <v>85</v>
      </c>
      <c r="AA365" s="105"/>
    </row>
    <row r="366" spans="1:27" ht="24" customHeight="1" x14ac:dyDescent="0.2">
      <c r="A366" s="84"/>
      <c r="B366" s="106"/>
      <c r="C366" s="107"/>
      <c r="D366" s="45" t="s">
        <v>206</v>
      </c>
      <c r="E366" s="46" t="s">
        <v>180</v>
      </c>
      <c r="F366" s="46">
        <v>8.8659999999999997</v>
      </c>
      <c r="G366" s="46">
        <v>1765</v>
      </c>
      <c r="H366" s="46">
        <v>279</v>
      </c>
      <c r="I366" s="46" t="s">
        <v>59</v>
      </c>
      <c r="J366" s="48">
        <v>9193</v>
      </c>
      <c r="K366" s="48">
        <v>24147</v>
      </c>
      <c r="L366" s="48">
        <v>14844</v>
      </c>
      <c r="M366" s="50" t="s">
        <v>34</v>
      </c>
      <c r="N366" s="51">
        <v>3.81</v>
      </c>
      <c r="O366" s="52">
        <f t="shared" si="15"/>
        <v>678.79790026246724</v>
      </c>
      <c r="P366" s="53">
        <v>4.42</v>
      </c>
      <c r="Q366" s="54" t="s">
        <v>184</v>
      </c>
      <c r="R366" s="46" t="s">
        <v>182</v>
      </c>
      <c r="S366" s="46" t="s">
        <v>202</v>
      </c>
      <c r="T366" s="104" t="s">
        <v>183</v>
      </c>
      <c r="U366" s="56"/>
      <c r="V366" s="57" t="str">
        <f t="shared" si="16"/>
        <v/>
      </c>
      <c r="X366" s="59">
        <f t="shared" si="17"/>
        <v>86</v>
      </c>
      <c r="AA366" s="105"/>
    </row>
    <row r="367" spans="1:27" ht="24" customHeight="1" x14ac:dyDescent="0.2">
      <c r="A367" s="84"/>
      <c r="B367" s="106"/>
      <c r="C367" s="107"/>
      <c r="D367" s="45" t="s">
        <v>206</v>
      </c>
      <c r="E367" s="46" t="s">
        <v>180</v>
      </c>
      <c r="F367" s="46">
        <v>8.8659999999999997</v>
      </c>
      <c r="G367" s="46">
        <v>1765</v>
      </c>
      <c r="H367" s="46">
        <v>279</v>
      </c>
      <c r="I367" s="46" t="s">
        <v>167</v>
      </c>
      <c r="J367" s="48">
        <v>9193</v>
      </c>
      <c r="K367" s="48">
        <v>24147</v>
      </c>
      <c r="L367" s="48">
        <v>14844</v>
      </c>
      <c r="M367" s="50" t="s">
        <v>34</v>
      </c>
      <c r="N367" s="51">
        <v>3.99</v>
      </c>
      <c r="O367" s="52">
        <f t="shared" si="15"/>
        <v>648.17543859649118</v>
      </c>
      <c r="P367" s="53">
        <v>4.42</v>
      </c>
      <c r="Q367" s="54" t="s">
        <v>181</v>
      </c>
      <c r="R367" s="46" t="s">
        <v>182</v>
      </c>
      <c r="S367" s="46" t="s">
        <v>202</v>
      </c>
      <c r="T367" s="104" t="s">
        <v>183</v>
      </c>
      <c r="U367" s="56"/>
      <c r="V367" s="57" t="str">
        <f t="shared" si="16"/>
        <v/>
      </c>
      <c r="X367" s="59">
        <f t="shared" si="17"/>
        <v>90</v>
      </c>
      <c r="AA367" s="105"/>
    </row>
    <row r="368" spans="1:27" ht="24" customHeight="1" x14ac:dyDescent="0.2">
      <c r="A368" s="84"/>
      <c r="B368" s="106"/>
      <c r="C368" s="107"/>
      <c r="D368" s="45" t="s">
        <v>206</v>
      </c>
      <c r="E368" s="46" t="s">
        <v>180</v>
      </c>
      <c r="F368" s="46">
        <v>8.8659999999999997</v>
      </c>
      <c r="G368" s="46">
        <v>1765</v>
      </c>
      <c r="H368" s="46">
        <v>279</v>
      </c>
      <c r="I368" s="46" t="s">
        <v>167</v>
      </c>
      <c r="J368" s="48">
        <v>9193</v>
      </c>
      <c r="K368" s="48">
        <v>24147</v>
      </c>
      <c r="L368" s="48">
        <v>14844</v>
      </c>
      <c r="M368" s="50" t="s">
        <v>34</v>
      </c>
      <c r="N368" s="51">
        <v>4.03</v>
      </c>
      <c r="O368" s="52">
        <f t="shared" si="15"/>
        <v>641.74193548387098</v>
      </c>
      <c r="P368" s="53">
        <v>4.42</v>
      </c>
      <c r="Q368" s="54" t="s">
        <v>184</v>
      </c>
      <c r="R368" s="46" t="s">
        <v>182</v>
      </c>
      <c r="S368" s="46" t="s">
        <v>202</v>
      </c>
      <c r="T368" s="104" t="s">
        <v>183</v>
      </c>
      <c r="U368" s="56"/>
      <c r="V368" s="57" t="str">
        <f t="shared" si="16"/>
        <v/>
      </c>
      <c r="X368" s="59">
        <f t="shared" si="17"/>
        <v>91</v>
      </c>
      <c r="AA368" s="105"/>
    </row>
    <row r="369" spans="1:27" ht="24" customHeight="1" x14ac:dyDescent="0.2">
      <c r="A369" s="84"/>
      <c r="B369" s="106"/>
      <c r="C369" s="107"/>
      <c r="D369" s="45" t="s">
        <v>207</v>
      </c>
      <c r="E369" s="46" t="s">
        <v>180</v>
      </c>
      <c r="F369" s="46">
        <v>8.8659999999999997</v>
      </c>
      <c r="G369" s="46">
        <v>1569</v>
      </c>
      <c r="H369" s="46">
        <v>265</v>
      </c>
      <c r="I369" s="46" t="s">
        <v>187</v>
      </c>
      <c r="J369" s="48">
        <v>9193</v>
      </c>
      <c r="K369" s="48">
        <v>24147</v>
      </c>
      <c r="L369" s="48">
        <v>14844</v>
      </c>
      <c r="M369" s="50" t="s">
        <v>34</v>
      </c>
      <c r="N369" s="51">
        <v>3.81</v>
      </c>
      <c r="O369" s="52">
        <f t="shared" si="15"/>
        <v>678.79790026246724</v>
      </c>
      <c r="P369" s="53">
        <v>4.42</v>
      </c>
      <c r="Q369" s="54" t="s">
        <v>181</v>
      </c>
      <c r="R369" s="46" t="s">
        <v>182</v>
      </c>
      <c r="S369" s="46" t="s">
        <v>208</v>
      </c>
      <c r="T369" s="104" t="s">
        <v>183</v>
      </c>
      <c r="U369" s="56"/>
      <c r="V369" s="57" t="str">
        <f t="shared" si="16"/>
        <v/>
      </c>
      <c r="X369" s="59">
        <f t="shared" si="17"/>
        <v>86</v>
      </c>
      <c r="AA369" s="105"/>
    </row>
    <row r="370" spans="1:27" ht="24" customHeight="1" x14ac:dyDescent="0.2">
      <c r="A370" s="84"/>
      <c r="B370" s="106"/>
      <c r="C370" s="107"/>
      <c r="D370" s="45" t="s">
        <v>207</v>
      </c>
      <c r="E370" s="46" t="s">
        <v>180</v>
      </c>
      <c r="F370" s="46">
        <v>8.8659999999999997</v>
      </c>
      <c r="G370" s="46">
        <v>1569</v>
      </c>
      <c r="H370" s="46">
        <v>265</v>
      </c>
      <c r="I370" s="46" t="s">
        <v>167</v>
      </c>
      <c r="J370" s="48">
        <v>9193</v>
      </c>
      <c r="K370" s="48">
        <v>24147</v>
      </c>
      <c r="L370" s="48">
        <v>14844</v>
      </c>
      <c r="M370" s="50" t="s">
        <v>34</v>
      </c>
      <c r="N370" s="51">
        <v>3.94</v>
      </c>
      <c r="O370" s="52">
        <f t="shared" si="15"/>
        <v>656.40101522842633</v>
      </c>
      <c r="P370" s="53">
        <v>4.42</v>
      </c>
      <c r="Q370" s="54" t="s">
        <v>184</v>
      </c>
      <c r="R370" s="46" t="s">
        <v>182</v>
      </c>
      <c r="S370" s="46" t="s">
        <v>208</v>
      </c>
      <c r="T370" s="104" t="s">
        <v>183</v>
      </c>
      <c r="U370" s="56"/>
      <c r="V370" s="57" t="str">
        <f t="shared" si="16"/>
        <v/>
      </c>
      <c r="X370" s="59">
        <f t="shared" si="17"/>
        <v>89</v>
      </c>
      <c r="AA370" s="105"/>
    </row>
    <row r="371" spans="1:27" ht="24" customHeight="1" x14ac:dyDescent="0.2">
      <c r="A371" s="84"/>
      <c r="B371" s="106"/>
      <c r="C371" s="107"/>
      <c r="D371" s="45" t="s">
        <v>207</v>
      </c>
      <c r="E371" s="46" t="s">
        <v>180</v>
      </c>
      <c r="F371" s="46">
        <v>8.8659999999999997</v>
      </c>
      <c r="G371" s="46">
        <v>1569</v>
      </c>
      <c r="H371" s="46">
        <v>265</v>
      </c>
      <c r="I371" s="46" t="s">
        <v>167</v>
      </c>
      <c r="J371" s="48">
        <v>9193</v>
      </c>
      <c r="K371" s="48">
        <v>24147</v>
      </c>
      <c r="L371" s="48">
        <v>14844</v>
      </c>
      <c r="M371" s="50" t="s">
        <v>34</v>
      </c>
      <c r="N371" s="51">
        <v>3.9</v>
      </c>
      <c r="O371" s="52">
        <f t="shared" si="15"/>
        <v>663.13333333333333</v>
      </c>
      <c r="P371" s="53">
        <v>4.42</v>
      </c>
      <c r="Q371" s="54" t="s">
        <v>181</v>
      </c>
      <c r="R371" s="46" t="s">
        <v>182</v>
      </c>
      <c r="S371" s="46" t="s">
        <v>208</v>
      </c>
      <c r="T371" s="104" t="s">
        <v>183</v>
      </c>
      <c r="U371" s="56"/>
      <c r="V371" s="57" t="str">
        <f t="shared" si="16"/>
        <v/>
      </c>
      <c r="X371" s="59">
        <f t="shared" si="17"/>
        <v>88</v>
      </c>
      <c r="AA371" s="105"/>
    </row>
    <row r="372" spans="1:27" ht="24" customHeight="1" x14ac:dyDescent="0.2">
      <c r="A372" s="84"/>
      <c r="B372" s="106"/>
      <c r="C372" s="107"/>
      <c r="D372" s="45" t="s">
        <v>207</v>
      </c>
      <c r="E372" s="46" t="s">
        <v>180</v>
      </c>
      <c r="F372" s="46">
        <v>8.8659999999999997</v>
      </c>
      <c r="G372" s="46">
        <v>1569</v>
      </c>
      <c r="H372" s="46">
        <v>265</v>
      </c>
      <c r="I372" s="46" t="s">
        <v>196</v>
      </c>
      <c r="J372" s="48">
        <v>9193</v>
      </c>
      <c r="K372" s="48">
        <v>24147</v>
      </c>
      <c r="L372" s="48">
        <v>14844</v>
      </c>
      <c r="M372" s="50" t="s">
        <v>34</v>
      </c>
      <c r="N372" s="51">
        <v>3.93</v>
      </c>
      <c r="O372" s="52">
        <f t="shared" si="15"/>
        <v>658.0712468193384</v>
      </c>
      <c r="P372" s="53">
        <v>4.42</v>
      </c>
      <c r="Q372" s="54" t="s">
        <v>181</v>
      </c>
      <c r="R372" s="46" t="s">
        <v>182</v>
      </c>
      <c r="S372" s="46" t="s">
        <v>208</v>
      </c>
      <c r="T372" s="104" t="s">
        <v>183</v>
      </c>
      <c r="U372" s="56"/>
      <c r="V372" s="57" t="str">
        <f t="shared" si="16"/>
        <v/>
      </c>
      <c r="X372" s="59">
        <f t="shared" si="17"/>
        <v>88</v>
      </c>
      <c r="AA372" s="105"/>
    </row>
    <row r="373" spans="1:27" ht="24" customHeight="1" x14ac:dyDescent="0.2">
      <c r="A373" s="84"/>
      <c r="B373" s="106"/>
      <c r="C373" s="107"/>
      <c r="D373" s="45" t="s">
        <v>207</v>
      </c>
      <c r="E373" s="46" t="s">
        <v>180</v>
      </c>
      <c r="F373" s="46">
        <v>8.8659999999999997</v>
      </c>
      <c r="G373" s="46">
        <v>1569</v>
      </c>
      <c r="H373" s="46">
        <v>265</v>
      </c>
      <c r="I373" s="46" t="s">
        <v>196</v>
      </c>
      <c r="J373" s="48">
        <v>9193</v>
      </c>
      <c r="K373" s="48">
        <v>24147</v>
      </c>
      <c r="L373" s="48">
        <v>14844</v>
      </c>
      <c r="M373" s="50" t="s">
        <v>34</v>
      </c>
      <c r="N373" s="51">
        <v>3.98</v>
      </c>
      <c r="O373" s="52">
        <f t="shared" si="15"/>
        <v>649.8040201005025</v>
      </c>
      <c r="P373" s="53">
        <v>4.42</v>
      </c>
      <c r="Q373" s="54" t="s">
        <v>184</v>
      </c>
      <c r="R373" s="46" t="s">
        <v>182</v>
      </c>
      <c r="S373" s="46" t="s">
        <v>208</v>
      </c>
      <c r="T373" s="104" t="s">
        <v>183</v>
      </c>
      <c r="U373" s="56"/>
      <c r="V373" s="57" t="str">
        <f t="shared" si="16"/>
        <v/>
      </c>
      <c r="X373" s="59">
        <f t="shared" si="17"/>
        <v>90</v>
      </c>
      <c r="AA373" s="105"/>
    </row>
    <row r="374" spans="1:27" ht="24" customHeight="1" x14ac:dyDescent="0.2">
      <c r="A374" s="84"/>
      <c r="B374" s="106"/>
      <c r="C374" s="107"/>
      <c r="D374" s="45" t="s">
        <v>207</v>
      </c>
      <c r="E374" s="46" t="s">
        <v>180</v>
      </c>
      <c r="F374" s="46">
        <v>8.8659999999999997</v>
      </c>
      <c r="G374" s="46">
        <v>1569</v>
      </c>
      <c r="H374" s="46">
        <v>279</v>
      </c>
      <c r="I374" s="46" t="s">
        <v>187</v>
      </c>
      <c r="J374" s="48">
        <v>9193</v>
      </c>
      <c r="K374" s="48">
        <v>24147</v>
      </c>
      <c r="L374" s="48">
        <v>14844</v>
      </c>
      <c r="M374" s="50" t="s">
        <v>34</v>
      </c>
      <c r="N374" s="51">
        <v>3.81</v>
      </c>
      <c r="O374" s="52">
        <f t="shared" si="15"/>
        <v>678.79790026246724</v>
      </c>
      <c r="P374" s="53">
        <v>4.42</v>
      </c>
      <c r="Q374" s="54" t="s">
        <v>181</v>
      </c>
      <c r="R374" s="46" t="s">
        <v>182</v>
      </c>
      <c r="S374" s="46" t="s">
        <v>208</v>
      </c>
      <c r="T374" s="104" t="s">
        <v>183</v>
      </c>
      <c r="U374" s="56"/>
      <c r="V374" s="57" t="str">
        <f t="shared" si="16"/>
        <v/>
      </c>
      <c r="X374" s="59">
        <f t="shared" si="17"/>
        <v>86</v>
      </c>
      <c r="AA374" s="105"/>
    </row>
    <row r="375" spans="1:27" ht="24" customHeight="1" x14ac:dyDescent="0.2">
      <c r="A375" s="84"/>
      <c r="B375" s="106"/>
      <c r="C375" s="107"/>
      <c r="D375" s="45" t="s">
        <v>207</v>
      </c>
      <c r="E375" s="46" t="s">
        <v>180</v>
      </c>
      <c r="F375" s="46">
        <v>8.8659999999999997</v>
      </c>
      <c r="G375" s="46">
        <v>1765</v>
      </c>
      <c r="H375" s="46">
        <v>279</v>
      </c>
      <c r="I375" s="46" t="s">
        <v>187</v>
      </c>
      <c r="J375" s="48">
        <v>9193</v>
      </c>
      <c r="K375" s="48">
        <v>24147</v>
      </c>
      <c r="L375" s="48">
        <v>14844</v>
      </c>
      <c r="M375" s="50" t="s">
        <v>34</v>
      </c>
      <c r="N375" s="51">
        <v>3.99</v>
      </c>
      <c r="O375" s="52">
        <f t="shared" si="15"/>
        <v>648.17543859649118</v>
      </c>
      <c r="P375" s="53">
        <v>4.42</v>
      </c>
      <c r="Q375" s="54" t="s">
        <v>181</v>
      </c>
      <c r="R375" s="46" t="s">
        <v>182</v>
      </c>
      <c r="S375" s="46" t="s">
        <v>208</v>
      </c>
      <c r="T375" s="104" t="s">
        <v>183</v>
      </c>
      <c r="U375" s="56"/>
      <c r="V375" s="57" t="str">
        <f t="shared" si="16"/>
        <v/>
      </c>
      <c r="X375" s="59">
        <f t="shared" si="17"/>
        <v>90</v>
      </c>
      <c r="AA375" s="105"/>
    </row>
    <row r="376" spans="1:27" ht="24" customHeight="1" x14ac:dyDescent="0.2">
      <c r="A376" s="84"/>
      <c r="B376" s="106"/>
      <c r="C376" s="107"/>
      <c r="D376" s="45" t="s">
        <v>207</v>
      </c>
      <c r="E376" s="46" t="s">
        <v>180</v>
      </c>
      <c r="F376" s="46">
        <v>8.8659999999999997</v>
      </c>
      <c r="G376" s="46">
        <v>1765</v>
      </c>
      <c r="H376" s="46">
        <v>279</v>
      </c>
      <c r="I376" s="46" t="s">
        <v>167</v>
      </c>
      <c r="J376" s="48">
        <v>9193</v>
      </c>
      <c r="K376" s="48">
        <v>24147</v>
      </c>
      <c r="L376" s="48">
        <v>14844</v>
      </c>
      <c r="M376" s="50" t="s">
        <v>34</v>
      </c>
      <c r="N376" s="51">
        <v>3.99</v>
      </c>
      <c r="O376" s="52">
        <f t="shared" si="15"/>
        <v>648.17543859649118</v>
      </c>
      <c r="P376" s="53">
        <v>4.42</v>
      </c>
      <c r="Q376" s="54" t="s">
        <v>181</v>
      </c>
      <c r="R376" s="46" t="s">
        <v>182</v>
      </c>
      <c r="S376" s="46" t="s">
        <v>208</v>
      </c>
      <c r="T376" s="104" t="s">
        <v>183</v>
      </c>
      <c r="U376" s="56"/>
      <c r="V376" s="57" t="str">
        <f t="shared" si="16"/>
        <v/>
      </c>
      <c r="X376" s="59">
        <f t="shared" si="17"/>
        <v>90</v>
      </c>
      <c r="AA376" s="105"/>
    </row>
    <row r="377" spans="1:27" ht="24" customHeight="1" x14ac:dyDescent="0.2">
      <c r="A377" s="84"/>
      <c r="B377" s="106"/>
      <c r="C377" s="107"/>
      <c r="D377" s="45" t="s">
        <v>207</v>
      </c>
      <c r="E377" s="46" t="s">
        <v>180</v>
      </c>
      <c r="F377" s="46">
        <v>8.8659999999999997</v>
      </c>
      <c r="G377" s="46">
        <v>1765</v>
      </c>
      <c r="H377" s="46">
        <v>279</v>
      </c>
      <c r="I377" s="46" t="s">
        <v>167</v>
      </c>
      <c r="J377" s="48">
        <v>9193</v>
      </c>
      <c r="K377" s="48">
        <v>24147</v>
      </c>
      <c r="L377" s="48">
        <v>14844</v>
      </c>
      <c r="M377" s="50" t="s">
        <v>34</v>
      </c>
      <c r="N377" s="51">
        <v>4.03</v>
      </c>
      <c r="O377" s="52">
        <f t="shared" si="15"/>
        <v>641.74193548387098</v>
      </c>
      <c r="P377" s="53">
        <v>4.42</v>
      </c>
      <c r="Q377" s="54" t="s">
        <v>184</v>
      </c>
      <c r="R377" s="46" t="s">
        <v>182</v>
      </c>
      <c r="S377" s="46" t="s">
        <v>208</v>
      </c>
      <c r="T377" s="104" t="s">
        <v>183</v>
      </c>
      <c r="U377" s="56"/>
      <c r="V377" s="57" t="str">
        <f t="shared" si="16"/>
        <v/>
      </c>
      <c r="X377" s="59">
        <f t="shared" si="17"/>
        <v>91</v>
      </c>
      <c r="AA377" s="105"/>
    </row>
    <row r="378" spans="1:27" ht="24" customHeight="1" x14ac:dyDescent="0.2">
      <c r="A378" s="84"/>
      <c r="B378" s="106"/>
      <c r="C378" s="107"/>
      <c r="D378" s="45" t="s">
        <v>209</v>
      </c>
      <c r="E378" s="46" t="s">
        <v>180</v>
      </c>
      <c r="F378" s="46">
        <v>8.8659999999999997</v>
      </c>
      <c r="G378" s="46">
        <v>1765</v>
      </c>
      <c r="H378" s="46">
        <v>279</v>
      </c>
      <c r="I378" s="46" t="s">
        <v>187</v>
      </c>
      <c r="J378" s="48">
        <v>9193</v>
      </c>
      <c r="K378" s="48">
        <v>24147</v>
      </c>
      <c r="L378" s="48">
        <v>14844</v>
      </c>
      <c r="M378" s="50" t="s">
        <v>34</v>
      </c>
      <c r="N378" s="51">
        <v>3.99</v>
      </c>
      <c r="O378" s="52">
        <f t="shared" si="15"/>
        <v>648.17543859649118</v>
      </c>
      <c r="P378" s="53">
        <v>4.42</v>
      </c>
      <c r="Q378" s="54" t="s">
        <v>181</v>
      </c>
      <c r="R378" s="46" t="s">
        <v>182</v>
      </c>
      <c r="S378" s="46" t="s">
        <v>208</v>
      </c>
      <c r="T378" s="104" t="s">
        <v>183</v>
      </c>
      <c r="U378" s="56"/>
      <c r="V378" s="57" t="str">
        <f t="shared" si="16"/>
        <v/>
      </c>
      <c r="X378" s="59">
        <f t="shared" si="17"/>
        <v>90</v>
      </c>
      <c r="AA378" s="105"/>
    </row>
    <row r="379" spans="1:27" ht="24" customHeight="1" x14ac:dyDescent="0.2">
      <c r="A379" s="84"/>
      <c r="B379" s="106"/>
      <c r="C379" s="107"/>
      <c r="D379" s="45" t="s">
        <v>209</v>
      </c>
      <c r="E379" s="46" t="s">
        <v>180</v>
      </c>
      <c r="F379" s="46">
        <v>8.8659999999999997</v>
      </c>
      <c r="G379" s="46">
        <v>1765</v>
      </c>
      <c r="H379" s="46">
        <v>279</v>
      </c>
      <c r="I379" s="46" t="s">
        <v>167</v>
      </c>
      <c r="J379" s="48">
        <v>9193</v>
      </c>
      <c r="K379" s="48">
        <v>24147</v>
      </c>
      <c r="L379" s="48">
        <v>14844</v>
      </c>
      <c r="M379" s="50" t="s">
        <v>34</v>
      </c>
      <c r="N379" s="51">
        <v>3.99</v>
      </c>
      <c r="O379" s="52">
        <f t="shared" si="15"/>
        <v>648.17543859649118</v>
      </c>
      <c r="P379" s="53">
        <v>4.42</v>
      </c>
      <c r="Q379" s="54" t="s">
        <v>181</v>
      </c>
      <c r="R379" s="46" t="s">
        <v>182</v>
      </c>
      <c r="S379" s="46" t="s">
        <v>208</v>
      </c>
      <c r="T379" s="104" t="s">
        <v>183</v>
      </c>
      <c r="U379" s="56"/>
      <c r="V379" s="57" t="str">
        <f t="shared" si="16"/>
        <v/>
      </c>
      <c r="X379" s="59">
        <f t="shared" si="17"/>
        <v>90</v>
      </c>
      <c r="AA379" s="105"/>
    </row>
    <row r="380" spans="1:27" ht="24" customHeight="1" x14ac:dyDescent="0.2">
      <c r="A380" s="84"/>
      <c r="B380" s="106"/>
      <c r="C380" s="107"/>
      <c r="D380" s="45" t="s">
        <v>209</v>
      </c>
      <c r="E380" s="46" t="s">
        <v>180</v>
      </c>
      <c r="F380" s="46">
        <v>8.8659999999999997</v>
      </c>
      <c r="G380" s="46">
        <v>1765</v>
      </c>
      <c r="H380" s="46">
        <v>279</v>
      </c>
      <c r="I380" s="46" t="s">
        <v>167</v>
      </c>
      <c r="J380" s="48">
        <v>9193</v>
      </c>
      <c r="K380" s="48">
        <v>24147</v>
      </c>
      <c r="L380" s="48">
        <v>14844</v>
      </c>
      <c r="M380" s="50" t="s">
        <v>34</v>
      </c>
      <c r="N380" s="51">
        <v>4.03</v>
      </c>
      <c r="O380" s="52">
        <f t="shared" si="15"/>
        <v>641.74193548387098</v>
      </c>
      <c r="P380" s="53">
        <v>4.42</v>
      </c>
      <c r="Q380" s="54" t="s">
        <v>184</v>
      </c>
      <c r="R380" s="46" t="s">
        <v>182</v>
      </c>
      <c r="S380" s="46" t="s">
        <v>208</v>
      </c>
      <c r="T380" s="104" t="s">
        <v>183</v>
      </c>
      <c r="U380" s="56"/>
      <c r="V380" s="57" t="str">
        <f t="shared" si="16"/>
        <v/>
      </c>
      <c r="X380" s="59">
        <f t="shared" si="17"/>
        <v>91</v>
      </c>
      <c r="AA380" s="105"/>
    </row>
    <row r="381" spans="1:27" ht="24" customHeight="1" x14ac:dyDescent="0.2">
      <c r="A381" s="84"/>
      <c r="B381" s="106"/>
      <c r="C381" s="107"/>
      <c r="D381" s="45" t="s">
        <v>210</v>
      </c>
      <c r="E381" s="46" t="s">
        <v>180</v>
      </c>
      <c r="F381" s="46">
        <v>8.8659999999999997</v>
      </c>
      <c r="G381" s="46">
        <v>1569</v>
      </c>
      <c r="H381" s="46">
        <v>265</v>
      </c>
      <c r="I381" s="46" t="s">
        <v>187</v>
      </c>
      <c r="J381" s="48">
        <v>9193</v>
      </c>
      <c r="K381" s="48">
        <v>24147</v>
      </c>
      <c r="L381" s="48">
        <v>14844</v>
      </c>
      <c r="M381" s="50" t="s">
        <v>34</v>
      </c>
      <c r="N381" s="51">
        <v>3.81</v>
      </c>
      <c r="O381" s="52">
        <f t="shared" si="15"/>
        <v>678.79790026246724</v>
      </c>
      <c r="P381" s="53">
        <v>4.42</v>
      </c>
      <c r="Q381" s="54" t="s">
        <v>181</v>
      </c>
      <c r="R381" s="46" t="s">
        <v>182</v>
      </c>
      <c r="S381" s="46" t="s">
        <v>208</v>
      </c>
      <c r="T381" s="104" t="s">
        <v>183</v>
      </c>
      <c r="U381" s="56"/>
      <c r="V381" s="57" t="str">
        <f t="shared" si="16"/>
        <v/>
      </c>
      <c r="X381" s="59">
        <f t="shared" si="17"/>
        <v>86</v>
      </c>
      <c r="AA381" s="105"/>
    </row>
    <row r="382" spans="1:27" ht="24" customHeight="1" x14ac:dyDescent="0.2">
      <c r="A382" s="84"/>
      <c r="B382" s="106"/>
      <c r="C382" s="107"/>
      <c r="D382" s="45" t="s">
        <v>210</v>
      </c>
      <c r="E382" s="46" t="s">
        <v>180</v>
      </c>
      <c r="F382" s="46">
        <v>8.8659999999999997</v>
      </c>
      <c r="G382" s="46">
        <v>1569</v>
      </c>
      <c r="H382" s="46">
        <v>265</v>
      </c>
      <c r="I382" s="46" t="s">
        <v>167</v>
      </c>
      <c r="J382" s="48">
        <v>9193</v>
      </c>
      <c r="K382" s="48">
        <v>24147</v>
      </c>
      <c r="L382" s="48">
        <v>14844</v>
      </c>
      <c r="M382" s="50" t="s">
        <v>34</v>
      </c>
      <c r="N382" s="51">
        <v>3.94</v>
      </c>
      <c r="O382" s="52">
        <f t="shared" si="15"/>
        <v>656.40101522842633</v>
      </c>
      <c r="P382" s="53">
        <v>4.42</v>
      </c>
      <c r="Q382" s="54" t="s">
        <v>184</v>
      </c>
      <c r="R382" s="46" t="s">
        <v>182</v>
      </c>
      <c r="S382" s="46" t="s">
        <v>208</v>
      </c>
      <c r="T382" s="104" t="s">
        <v>183</v>
      </c>
      <c r="U382" s="56"/>
      <c r="V382" s="57" t="str">
        <f t="shared" si="16"/>
        <v/>
      </c>
      <c r="X382" s="59">
        <f t="shared" si="17"/>
        <v>89</v>
      </c>
      <c r="AA382" s="105"/>
    </row>
    <row r="383" spans="1:27" ht="24" customHeight="1" x14ac:dyDescent="0.2">
      <c r="A383" s="84"/>
      <c r="B383" s="106"/>
      <c r="C383" s="107"/>
      <c r="D383" s="45" t="s">
        <v>210</v>
      </c>
      <c r="E383" s="46" t="s">
        <v>180</v>
      </c>
      <c r="F383" s="46">
        <v>8.8659999999999997</v>
      </c>
      <c r="G383" s="46">
        <v>1569</v>
      </c>
      <c r="H383" s="46">
        <v>265</v>
      </c>
      <c r="I383" s="46" t="s">
        <v>167</v>
      </c>
      <c r="J383" s="48">
        <v>9193</v>
      </c>
      <c r="K383" s="48">
        <v>24147</v>
      </c>
      <c r="L383" s="48">
        <v>14844</v>
      </c>
      <c r="M383" s="50" t="s">
        <v>34</v>
      </c>
      <c r="N383" s="51">
        <v>3.9</v>
      </c>
      <c r="O383" s="52">
        <f t="shared" si="15"/>
        <v>663.13333333333333</v>
      </c>
      <c r="P383" s="53">
        <v>4.42</v>
      </c>
      <c r="Q383" s="54" t="s">
        <v>181</v>
      </c>
      <c r="R383" s="46" t="s">
        <v>182</v>
      </c>
      <c r="S383" s="46" t="s">
        <v>208</v>
      </c>
      <c r="T383" s="104" t="s">
        <v>183</v>
      </c>
      <c r="U383" s="56"/>
      <c r="V383" s="57" t="str">
        <f t="shared" si="16"/>
        <v/>
      </c>
      <c r="X383" s="59">
        <f t="shared" si="17"/>
        <v>88</v>
      </c>
      <c r="AA383" s="105"/>
    </row>
    <row r="384" spans="1:27" ht="24" customHeight="1" x14ac:dyDescent="0.2">
      <c r="A384" s="84"/>
      <c r="B384" s="106"/>
      <c r="C384" s="107"/>
      <c r="D384" s="45" t="s">
        <v>210</v>
      </c>
      <c r="E384" s="46" t="s">
        <v>180</v>
      </c>
      <c r="F384" s="46">
        <v>8.8659999999999997</v>
      </c>
      <c r="G384" s="46">
        <v>1569</v>
      </c>
      <c r="H384" s="46">
        <v>279</v>
      </c>
      <c r="I384" s="46" t="s">
        <v>187</v>
      </c>
      <c r="J384" s="48">
        <v>9193</v>
      </c>
      <c r="K384" s="48">
        <v>24147</v>
      </c>
      <c r="L384" s="48">
        <v>14844</v>
      </c>
      <c r="M384" s="50" t="s">
        <v>34</v>
      </c>
      <c r="N384" s="51">
        <v>3.81</v>
      </c>
      <c r="O384" s="52">
        <f t="shared" si="15"/>
        <v>678.79790026246724</v>
      </c>
      <c r="P384" s="53">
        <v>4.42</v>
      </c>
      <c r="Q384" s="54" t="s">
        <v>181</v>
      </c>
      <c r="R384" s="46" t="s">
        <v>182</v>
      </c>
      <c r="S384" s="46" t="s">
        <v>208</v>
      </c>
      <c r="T384" s="104" t="s">
        <v>183</v>
      </c>
      <c r="U384" s="56"/>
      <c r="V384" s="57" t="str">
        <f t="shared" si="16"/>
        <v/>
      </c>
      <c r="X384" s="59">
        <f t="shared" si="17"/>
        <v>86</v>
      </c>
      <c r="AA384" s="105"/>
    </row>
    <row r="385" spans="1:27" ht="24" customHeight="1" x14ac:dyDescent="0.2">
      <c r="A385" s="84"/>
      <c r="B385" s="106"/>
      <c r="C385" s="107"/>
      <c r="D385" s="45" t="s">
        <v>210</v>
      </c>
      <c r="E385" s="46" t="s">
        <v>180</v>
      </c>
      <c r="F385" s="46">
        <v>8.8659999999999997</v>
      </c>
      <c r="G385" s="46">
        <v>1765</v>
      </c>
      <c r="H385" s="46">
        <v>279</v>
      </c>
      <c r="I385" s="46" t="s">
        <v>187</v>
      </c>
      <c r="J385" s="48">
        <v>9193</v>
      </c>
      <c r="K385" s="48">
        <v>24147</v>
      </c>
      <c r="L385" s="48">
        <v>14844</v>
      </c>
      <c r="M385" s="50" t="s">
        <v>34</v>
      </c>
      <c r="N385" s="51">
        <v>3.99</v>
      </c>
      <c r="O385" s="52">
        <f t="shared" si="15"/>
        <v>648.17543859649118</v>
      </c>
      <c r="P385" s="53">
        <v>4.42</v>
      </c>
      <c r="Q385" s="54" t="s">
        <v>181</v>
      </c>
      <c r="R385" s="46" t="s">
        <v>182</v>
      </c>
      <c r="S385" s="46" t="s">
        <v>208</v>
      </c>
      <c r="T385" s="104" t="s">
        <v>183</v>
      </c>
      <c r="U385" s="56"/>
      <c r="V385" s="57" t="str">
        <f t="shared" si="16"/>
        <v/>
      </c>
      <c r="X385" s="59">
        <f t="shared" si="17"/>
        <v>90</v>
      </c>
      <c r="AA385" s="105"/>
    </row>
    <row r="386" spans="1:27" ht="24" customHeight="1" x14ac:dyDescent="0.2">
      <c r="A386" s="84"/>
      <c r="B386" s="106"/>
      <c r="C386" s="107"/>
      <c r="D386" s="45" t="s">
        <v>210</v>
      </c>
      <c r="E386" s="46" t="s">
        <v>180</v>
      </c>
      <c r="F386" s="46">
        <v>8.8659999999999997</v>
      </c>
      <c r="G386" s="46">
        <v>1765</v>
      </c>
      <c r="H386" s="46">
        <v>279</v>
      </c>
      <c r="I386" s="46" t="s">
        <v>167</v>
      </c>
      <c r="J386" s="48">
        <v>9193</v>
      </c>
      <c r="K386" s="48">
        <v>24147</v>
      </c>
      <c r="L386" s="48">
        <v>14844</v>
      </c>
      <c r="M386" s="50" t="s">
        <v>34</v>
      </c>
      <c r="N386" s="51">
        <v>3.99</v>
      </c>
      <c r="O386" s="52">
        <f t="shared" si="15"/>
        <v>648.17543859649118</v>
      </c>
      <c r="P386" s="53">
        <v>4.42</v>
      </c>
      <c r="Q386" s="54" t="s">
        <v>181</v>
      </c>
      <c r="R386" s="46" t="s">
        <v>182</v>
      </c>
      <c r="S386" s="46" t="s">
        <v>208</v>
      </c>
      <c r="T386" s="104" t="s">
        <v>183</v>
      </c>
      <c r="U386" s="56"/>
      <c r="V386" s="57" t="str">
        <f t="shared" si="16"/>
        <v/>
      </c>
      <c r="X386" s="59">
        <f t="shared" si="17"/>
        <v>90</v>
      </c>
      <c r="AA386" s="105"/>
    </row>
    <row r="387" spans="1:27" ht="24" customHeight="1" x14ac:dyDescent="0.2">
      <c r="A387" s="84"/>
      <c r="B387" s="106"/>
      <c r="C387" s="107"/>
      <c r="D387" s="45" t="s">
        <v>210</v>
      </c>
      <c r="E387" s="46" t="s">
        <v>180</v>
      </c>
      <c r="F387" s="46">
        <v>8.8659999999999997</v>
      </c>
      <c r="G387" s="46">
        <v>1765</v>
      </c>
      <c r="H387" s="46">
        <v>279</v>
      </c>
      <c r="I387" s="46" t="s">
        <v>167</v>
      </c>
      <c r="J387" s="48">
        <v>9193</v>
      </c>
      <c r="K387" s="48">
        <v>24147</v>
      </c>
      <c r="L387" s="48">
        <v>14844</v>
      </c>
      <c r="M387" s="50" t="s">
        <v>34</v>
      </c>
      <c r="N387" s="51">
        <v>4.03</v>
      </c>
      <c r="O387" s="52">
        <f t="shared" si="15"/>
        <v>641.74193548387098</v>
      </c>
      <c r="P387" s="53">
        <v>4.42</v>
      </c>
      <c r="Q387" s="54" t="s">
        <v>184</v>
      </c>
      <c r="R387" s="46" t="s">
        <v>182</v>
      </c>
      <c r="S387" s="46" t="s">
        <v>208</v>
      </c>
      <c r="T387" s="104" t="s">
        <v>183</v>
      </c>
      <c r="U387" s="56"/>
      <c r="V387" s="57" t="str">
        <f t="shared" si="16"/>
        <v/>
      </c>
      <c r="X387" s="59">
        <f t="shared" si="17"/>
        <v>91</v>
      </c>
      <c r="AA387" s="105"/>
    </row>
    <row r="388" spans="1:27" ht="24" customHeight="1" x14ac:dyDescent="0.2">
      <c r="A388" s="84"/>
      <c r="B388" s="106"/>
      <c r="C388" s="107"/>
      <c r="D388" s="45" t="s">
        <v>211</v>
      </c>
      <c r="E388" s="46" t="s">
        <v>180</v>
      </c>
      <c r="F388" s="46">
        <v>8.8659999999999997</v>
      </c>
      <c r="G388" s="46">
        <v>1569</v>
      </c>
      <c r="H388" s="46">
        <v>265</v>
      </c>
      <c r="I388" s="46" t="s">
        <v>187</v>
      </c>
      <c r="J388" s="48">
        <v>9193</v>
      </c>
      <c r="K388" s="48">
        <v>24147</v>
      </c>
      <c r="L388" s="48">
        <v>14844</v>
      </c>
      <c r="M388" s="50" t="s">
        <v>34</v>
      </c>
      <c r="N388" s="51">
        <v>3.81</v>
      </c>
      <c r="O388" s="52">
        <f t="shared" si="15"/>
        <v>678.79790026246724</v>
      </c>
      <c r="P388" s="53">
        <v>4.42</v>
      </c>
      <c r="Q388" s="54" t="s">
        <v>181</v>
      </c>
      <c r="R388" s="46" t="s">
        <v>182</v>
      </c>
      <c r="S388" s="46" t="s">
        <v>208</v>
      </c>
      <c r="T388" s="104" t="s">
        <v>183</v>
      </c>
      <c r="U388" s="56"/>
      <c r="V388" s="57" t="str">
        <f t="shared" si="16"/>
        <v/>
      </c>
      <c r="X388" s="59">
        <f t="shared" si="17"/>
        <v>86</v>
      </c>
      <c r="AA388" s="105"/>
    </row>
    <row r="389" spans="1:27" ht="24" customHeight="1" x14ac:dyDescent="0.2">
      <c r="A389" s="84"/>
      <c r="B389" s="106"/>
      <c r="C389" s="107"/>
      <c r="D389" s="45" t="s">
        <v>211</v>
      </c>
      <c r="E389" s="46" t="s">
        <v>180</v>
      </c>
      <c r="F389" s="46">
        <v>8.8659999999999997</v>
      </c>
      <c r="G389" s="46">
        <v>1569</v>
      </c>
      <c r="H389" s="46">
        <v>265</v>
      </c>
      <c r="I389" s="46" t="s">
        <v>167</v>
      </c>
      <c r="J389" s="48">
        <v>9193</v>
      </c>
      <c r="K389" s="48">
        <v>24147</v>
      </c>
      <c r="L389" s="48">
        <v>14844</v>
      </c>
      <c r="M389" s="50" t="s">
        <v>34</v>
      </c>
      <c r="N389" s="51">
        <v>3.94</v>
      </c>
      <c r="O389" s="52">
        <f t="shared" si="15"/>
        <v>656.40101522842633</v>
      </c>
      <c r="P389" s="53">
        <v>4.42</v>
      </c>
      <c r="Q389" s="54" t="s">
        <v>184</v>
      </c>
      <c r="R389" s="46" t="s">
        <v>182</v>
      </c>
      <c r="S389" s="46" t="s">
        <v>208</v>
      </c>
      <c r="T389" s="104" t="s">
        <v>183</v>
      </c>
      <c r="U389" s="56"/>
      <c r="V389" s="57" t="str">
        <f t="shared" si="16"/>
        <v/>
      </c>
      <c r="X389" s="59">
        <f t="shared" si="17"/>
        <v>89</v>
      </c>
      <c r="AA389" s="105"/>
    </row>
    <row r="390" spans="1:27" ht="24" customHeight="1" x14ac:dyDescent="0.2">
      <c r="A390" s="84"/>
      <c r="B390" s="106"/>
      <c r="C390" s="107"/>
      <c r="D390" s="45" t="s">
        <v>211</v>
      </c>
      <c r="E390" s="46" t="s">
        <v>180</v>
      </c>
      <c r="F390" s="46">
        <v>8.8659999999999997</v>
      </c>
      <c r="G390" s="46">
        <v>1569</v>
      </c>
      <c r="H390" s="46">
        <v>265</v>
      </c>
      <c r="I390" s="46" t="s">
        <v>167</v>
      </c>
      <c r="J390" s="48">
        <v>9193</v>
      </c>
      <c r="K390" s="48">
        <v>24147</v>
      </c>
      <c r="L390" s="48">
        <v>14844</v>
      </c>
      <c r="M390" s="50" t="s">
        <v>34</v>
      </c>
      <c r="N390" s="51">
        <v>3.9</v>
      </c>
      <c r="O390" s="52">
        <f t="shared" si="15"/>
        <v>663.13333333333333</v>
      </c>
      <c r="P390" s="53">
        <v>4.42</v>
      </c>
      <c r="Q390" s="54" t="s">
        <v>181</v>
      </c>
      <c r="R390" s="46" t="s">
        <v>182</v>
      </c>
      <c r="S390" s="46" t="s">
        <v>208</v>
      </c>
      <c r="T390" s="104" t="s">
        <v>183</v>
      </c>
      <c r="U390" s="56"/>
      <c r="V390" s="57" t="str">
        <f t="shared" si="16"/>
        <v/>
      </c>
      <c r="X390" s="59">
        <f t="shared" si="17"/>
        <v>88</v>
      </c>
      <c r="AA390" s="105"/>
    </row>
    <row r="391" spans="1:27" ht="24" customHeight="1" x14ac:dyDescent="0.2">
      <c r="A391" s="84"/>
      <c r="B391" s="106"/>
      <c r="C391" s="107"/>
      <c r="D391" s="45" t="s">
        <v>211</v>
      </c>
      <c r="E391" s="46" t="s">
        <v>180</v>
      </c>
      <c r="F391" s="46">
        <v>8.8659999999999997</v>
      </c>
      <c r="G391" s="46">
        <v>1765</v>
      </c>
      <c r="H391" s="46">
        <v>279</v>
      </c>
      <c r="I391" s="46" t="s">
        <v>187</v>
      </c>
      <c r="J391" s="48">
        <v>9193</v>
      </c>
      <c r="K391" s="48">
        <v>24147</v>
      </c>
      <c r="L391" s="48">
        <v>14844</v>
      </c>
      <c r="M391" s="50" t="s">
        <v>34</v>
      </c>
      <c r="N391" s="51">
        <v>3.99</v>
      </c>
      <c r="O391" s="52">
        <f t="shared" si="15"/>
        <v>648.17543859649118</v>
      </c>
      <c r="P391" s="53">
        <v>4.42</v>
      </c>
      <c r="Q391" s="54" t="s">
        <v>181</v>
      </c>
      <c r="R391" s="46" t="s">
        <v>182</v>
      </c>
      <c r="S391" s="46" t="s">
        <v>208</v>
      </c>
      <c r="T391" s="104" t="s">
        <v>183</v>
      </c>
      <c r="U391" s="56"/>
      <c r="V391" s="57" t="str">
        <f t="shared" si="16"/>
        <v/>
      </c>
      <c r="X391" s="59">
        <f t="shared" si="17"/>
        <v>90</v>
      </c>
      <c r="AA391" s="105"/>
    </row>
    <row r="392" spans="1:27" ht="24" customHeight="1" x14ac:dyDescent="0.2">
      <c r="A392" s="84"/>
      <c r="B392" s="106"/>
      <c r="C392" s="107"/>
      <c r="D392" s="45" t="s">
        <v>211</v>
      </c>
      <c r="E392" s="46" t="s">
        <v>180</v>
      </c>
      <c r="F392" s="46">
        <v>8.8659999999999997</v>
      </c>
      <c r="G392" s="46">
        <v>1765</v>
      </c>
      <c r="H392" s="46">
        <v>279</v>
      </c>
      <c r="I392" s="46" t="s">
        <v>167</v>
      </c>
      <c r="J392" s="48">
        <v>9193</v>
      </c>
      <c r="K392" s="48">
        <v>24147</v>
      </c>
      <c r="L392" s="48">
        <v>14844</v>
      </c>
      <c r="M392" s="50" t="s">
        <v>34</v>
      </c>
      <c r="N392" s="51">
        <v>3.99</v>
      </c>
      <c r="O392" s="52">
        <f t="shared" si="15"/>
        <v>648.17543859649118</v>
      </c>
      <c r="P392" s="53">
        <v>4.42</v>
      </c>
      <c r="Q392" s="54" t="s">
        <v>181</v>
      </c>
      <c r="R392" s="46" t="s">
        <v>182</v>
      </c>
      <c r="S392" s="46" t="s">
        <v>208</v>
      </c>
      <c r="T392" s="104" t="s">
        <v>183</v>
      </c>
      <c r="U392" s="56"/>
      <c r="V392" s="57" t="str">
        <f t="shared" si="16"/>
        <v/>
      </c>
      <c r="X392" s="59">
        <f t="shared" si="17"/>
        <v>90</v>
      </c>
      <c r="AA392" s="105"/>
    </row>
    <row r="393" spans="1:27" ht="24" customHeight="1" x14ac:dyDescent="0.2">
      <c r="A393" s="84"/>
      <c r="B393" s="106"/>
      <c r="C393" s="107"/>
      <c r="D393" s="45" t="s">
        <v>211</v>
      </c>
      <c r="E393" s="46" t="s">
        <v>180</v>
      </c>
      <c r="F393" s="46">
        <v>8.8659999999999997</v>
      </c>
      <c r="G393" s="46">
        <v>1765</v>
      </c>
      <c r="H393" s="46">
        <v>279</v>
      </c>
      <c r="I393" s="46" t="s">
        <v>167</v>
      </c>
      <c r="J393" s="48">
        <v>9193</v>
      </c>
      <c r="K393" s="48">
        <v>24147</v>
      </c>
      <c r="L393" s="48">
        <v>14844</v>
      </c>
      <c r="M393" s="50" t="s">
        <v>34</v>
      </c>
      <c r="N393" s="51">
        <v>4.03</v>
      </c>
      <c r="O393" s="52">
        <f t="shared" ref="O393:O573" si="18">IF(N393&gt;0,1/N393*37.7*68.6,"")</f>
        <v>641.74193548387098</v>
      </c>
      <c r="P393" s="53">
        <v>4.42</v>
      </c>
      <c r="Q393" s="54" t="s">
        <v>184</v>
      </c>
      <c r="R393" s="46" t="s">
        <v>182</v>
      </c>
      <c r="S393" s="46" t="s">
        <v>208</v>
      </c>
      <c r="T393" s="104" t="s">
        <v>183</v>
      </c>
      <c r="U393" s="56"/>
      <c r="V393" s="57" t="str">
        <f t="shared" ref="V393:V573" si="19">IF(X393&lt;95,"",X393)</f>
        <v/>
      </c>
      <c r="X393" s="59">
        <f t="shared" ref="X393:X573" si="20">IFERROR(ROUNDDOWN(N393/P393*100,0),"")</f>
        <v>91</v>
      </c>
      <c r="AA393" s="105"/>
    </row>
    <row r="394" spans="1:27" ht="24" customHeight="1" x14ac:dyDescent="0.2">
      <c r="A394" s="84"/>
      <c r="B394" s="106"/>
      <c r="C394" s="107"/>
      <c r="D394" s="45" t="s">
        <v>212</v>
      </c>
      <c r="E394" s="46" t="s">
        <v>180</v>
      </c>
      <c r="F394" s="46">
        <v>8.8659999999999997</v>
      </c>
      <c r="G394" s="46">
        <v>1569</v>
      </c>
      <c r="H394" s="46">
        <v>265</v>
      </c>
      <c r="I394" s="46" t="s">
        <v>196</v>
      </c>
      <c r="J394" s="48">
        <v>12300</v>
      </c>
      <c r="K394" s="48">
        <v>41841</v>
      </c>
      <c r="L394" s="48">
        <v>29431</v>
      </c>
      <c r="M394" s="108" t="s">
        <v>213</v>
      </c>
      <c r="N394" s="51">
        <v>2.84</v>
      </c>
      <c r="O394" s="52">
        <f t="shared" si="18"/>
        <v>910.64084507042264</v>
      </c>
      <c r="P394" s="53">
        <v>3.11</v>
      </c>
      <c r="Q394" s="54" t="s">
        <v>181</v>
      </c>
      <c r="R394" s="46" t="s">
        <v>182</v>
      </c>
      <c r="S394" s="46" t="s">
        <v>214</v>
      </c>
      <c r="T394" s="104" t="s">
        <v>183</v>
      </c>
      <c r="U394" s="56"/>
      <c r="V394" s="57" t="str">
        <f t="shared" si="19"/>
        <v/>
      </c>
      <c r="X394" s="59">
        <f t="shared" si="20"/>
        <v>91</v>
      </c>
      <c r="AA394" s="105"/>
    </row>
    <row r="395" spans="1:27" ht="24" customHeight="1" x14ac:dyDescent="0.2">
      <c r="A395" s="84"/>
      <c r="B395" s="106"/>
      <c r="C395" s="107"/>
      <c r="D395" s="45" t="s">
        <v>212</v>
      </c>
      <c r="E395" s="46" t="s">
        <v>180</v>
      </c>
      <c r="F395" s="46">
        <v>8.8659999999999997</v>
      </c>
      <c r="G395" s="46">
        <v>1569</v>
      </c>
      <c r="H395" s="46">
        <v>265</v>
      </c>
      <c r="I395" s="46" t="s">
        <v>196</v>
      </c>
      <c r="J395" s="48">
        <v>12300</v>
      </c>
      <c r="K395" s="48">
        <v>41841</v>
      </c>
      <c r="L395" s="48">
        <v>29431</v>
      </c>
      <c r="M395" s="108" t="s">
        <v>213</v>
      </c>
      <c r="N395" s="51">
        <v>2.87</v>
      </c>
      <c r="O395" s="52">
        <f t="shared" si="18"/>
        <v>901.12195121951208</v>
      </c>
      <c r="P395" s="53">
        <v>3.11</v>
      </c>
      <c r="Q395" s="54" t="s">
        <v>184</v>
      </c>
      <c r="R395" s="46" t="s">
        <v>182</v>
      </c>
      <c r="S395" s="46" t="s">
        <v>214</v>
      </c>
      <c r="T395" s="104" t="s">
        <v>183</v>
      </c>
      <c r="U395" s="56"/>
      <c r="V395" s="57" t="str">
        <f t="shared" si="19"/>
        <v/>
      </c>
      <c r="X395" s="59">
        <f t="shared" si="20"/>
        <v>92</v>
      </c>
      <c r="AA395" s="105"/>
    </row>
    <row r="396" spans="1:27" ht="24" customHeight="1" x14ac:dyDescent="0.2">
      <c r="A396" s="84"/>
      <c r="B396" s="106"/>
      <c r="C396" s="107"/>
      <c r="D396" s="45" t="s">
        <v>215</v>
      </c>
      <c r="E396" s="46" t="s">
        <v>180</v>
      </c>
      <c r="F396" s="46">
        <v>8.8659999999999997</v>
      </c>
      <c r="G396" s="46">
        <v>1569</v>
      </c>
      <c r="H396" s="46">
        <v>265</v>
      </c>
      <c r="I396" s="46" t="s">
        <v>187</v>
      </c>
      <c r="J396" s="48">
        <v>12300</v>
      </c>
      <c r="K396" s="48">
        <v>41841</v>
      </c>
      <c r="L396" s="48">
        <v>29431</v>
      </c>
      <c r="M396" s="108" t="s">
        <v>213</v>
      </c>
      <c r="N396" s="51">
        <v>2.82</v>
      </c>
      <c r="O396" s="52">
        <f t="shared" si="18"/>
        <v>917.09929078014193</v>
      </c>
      <c r="P396" s="53">
        <v>3.11</v>
      </c>
      <c r="Q396" s="54" t="s">
        <v>181</v>
      </c>
      <c r="R396" s="46" t="s">
        <v>182</v>
      </c>
      <c r="S396" s="46" t="s">
        <v>37</v>
      </c>
      <c r="T396" s="104" t="s">
        <v>183</v>
      </c>
      <c r="U396" s="56"/>
      <c r="V396" s="57" t="str">
        <f t="shared" si="19"/>
        <v/>
      </c>
      <c r="X396" s="59">
        <f t="shared" si="20"/>
        <v>90</v>
      </c>
      <c r="AA396" s="105"/>
    </row>
    <row r="397" spans="1:27" ht="24" customHeight="1" x14ac:dyDescent="0.2">
      <c r="A397" s="84"/>
      <c r="B397" s="106"/>
      <c r="C397" s="107"/>
      <c r="D397" s="45" t="s">
        <v>215</v>
      </c>
      <c r="E397" s="46" t="s">
        <v>180</v>
      </c>
      <c r="F397" s="46">
        <v>8.8659999999999997</v>
      </c>
      <c r="G397" s="46">
        <v>1569</v>
      </c>
      <c r="H397" s="46">
        <v>265</v>
      </c>
      <c r="I397" s="46" t="s">
        <v>167</v>
      </c>
      <c r="J397" s="48">
        <v>12300</v>
      </c>
      <c r="K397" s="48">
        <v>41841</v>
      </c>
      <c r="L397" s="48">
        <v>29431</v>
      </c>
      <c r="M397" s="108" t="s">
        <v>213</v>
      </c>
      <c r="N397" s="51">
        <v>2.85</v>
      </c>
      <c r="O397" s="52">
        <f t="shared" si="18"/>
        <v>907.4456140350876</v>
      </c>
      <c r="P397" s="53">
        <v>3.11</v>
      </c>
      <c r="Q397" s="54" t="s">
        <v>181</v>
      </c>
      <c r="R397" s="46" t="s">
        <v>182</v>
      </c>
      <c r="S397" s="46" t="s">
        <v>37</v>
      </c>
      <c r="T397" s="104" t="s">
        <v>183</v>
      </c>
      <c r="U397" s="56"/>
      <c r="V397" s="57" t="str">
        <f t="shared" si="19"/>
        <v/>
      </c>
      <c r="X397" s="59">
        <f t="shared" si="20"/>
        <v>91</v>
      </c>
      <c r="AA397" s="105"/>
    </row>
    <row r="398" spans="1:27" ht="24" customHeight="1" x14ac:dyDescent="0.2">
      <c r="A398" s="84"/>
      <c r="B398" s="106"/>
      <c r="C398" s="107"/>
      <c r="D398" s="45" t="s">
        <v>215</v>
      </c>
      <c r="E398" s="46" t="s">
        <v>180</v>
      </c>
      <c r="F398" s="46">
        <v>8.8659999999999997</v>
      </c>
      <c r="G398" s="46">
        <v>1569</v>
      </c>
      <c r="H398" s="46">
        <v>265</v>
      </c>
      <c r="I398" s="46" t="s">
        <v>167</v>
      </c>
      <c r="J398" s="48">
        <v>12300</v>
      </c>
      <c r="K398" s="48">
        <v>41841</v>
      </c>
      <c r="L398" s="48">
        <v>29431</v>
      </c>
      <c r="M398" s="108" t="s">
        <v>213</v>
      </c>
      <c r="N398" s="51">
        <v>2.88</v>
      </c>
      <c r="O398" s="52">
        <f t="shared" si="18"/>
        <v>897.99305555555554</v>
      </c>
      <c r="P398" s="53">
        <v>3.11</v>
      </c>
      <c r="Q398" s="54" t="s">
        <v>184</v>
      </c>
      <c r="R398" s="46" t="s">
        <v>182</v>
      </c>
      <c r="S398" s="46" t="s">
        <v>37</v>
      </c>
      <c r="T398" s="104" t="s">
        <v>183</v>
      </c>
      <c r="U398" s="56"/>
      <c r="V398" s="57" t="str">
        <f t="shared" si="19"/>
        <v/>
      </c>
      <c r="X398" s="59">
        <f t="shared" si="20"/>
        <v>92</v>
      </c>
      <c r="AA398" s="105"/>
    </row>
    <row r="399" spans="1:27" ht="24" customHeight="1" x14ac:dyDescent="0.2">
      <c r="A399" s="84"/>
      <c r="B399" s="106"/>
      <c r="C399" s="107"/>
      <c r="D399" s="45" t="s">
        <v>215</v>
      </c>
      <c r="E399" s="46" t="s">
        <v>180</v>
      </c>
      <c r="F399" s="46">
        <v>8.8659999999999997</v>
      </c>
      <c r="G399" s="46">
        <v>1569</v>
      </c>
      <c r="H399" s="46">
        <v>265</v>
      </c>
      <c r="I399" s="46" t="s">
        <v>196</v>
      </c>
      <c r="J399" s="48">
        <v>12300</v>
      </c>
      <c r="K399" s="48">
        <v>41841</v>
      </c>
      <c r="L399" s="48">
        <v>29431</v>
      </c>
      <c r="M399" s="108" t="s">
        <v>213</v>
      </c>
      <c r="N399" s="51">
        <v>2.84</v>
      </c>
      <c r="O399" s="52">
        <f t="shared" si="18"/>
        <v>910.64084507042264</v>
      </c>
      <c r="P399" s="53">
        <v>3.11</v>
      </c>
      <c r="Q399" s="54" t="s">
        <v>181</v>
      </c>
      <c r="R399" s="46" t="s">
        <v>182</v>
      </c>
      <c r="S399" s="46" t="s">
        <v>37</v>
      </c>
      <c r="T399" s="104" t="s">
        <v>183</v>
      </c>
      <c r="U399" s="56"/>
      <c r="V399" s="57" t="str">
        <f t="shared" si="19"/>
        <v/>
      </c>
      <c r="X399" s="59">
        <f t="shared" si="20"/>
        <v>91</v>
      </c>
      <c r="AA399" s="105"/>
    </row>
    <row r="400" spans="1:27" ht="24" customHeight="1" x14ac:dyDescent="0.2">
      <c r="A400" s="84"/>
      <c r="B400" s="106"/>
      <c r="C400" s="107"/>
      <c r="D400" s="45" t="s">
        <v>215</v>
      </c>
      <c r="E400" s="46" t="s">
        <v>180</v>
      </c>
      <c r="F400" s="46">
        <v>8.8659999999999997</v>
      </c>
      <c r="G400" s="46">
        <v>1569</v>
      </c>
      <c r="H400" s="46">
        <v>265</v>
      </c>
      <c r="I400" s="46" t="s">
        <v>196</v>
      </c>
      <c r="J400" s="48">
        <v>12300</v>
      </c>
      <c r="K400" s="48">
        <v>41841</v>
      </c>
      <c r="L400" s="48">
        <v>29431</v>
      </c>
      <c r="M400" s="108" t="s">
        <v>213</v>
      </c>
      <c r="N400" s="51">
        <v>2.87</v>
      </c>
      <c r="O400" s="52">
        <f t="shared" si="18"/>
        <v>901.12195121951208</v>
      </c>
      <c r="P400" s="53">
        <v>3.11</v>
      </c>
      <c r="Q400" s="54" t="s">
        <v>184</v>
      </c>
      <c r="R400" s="46" t="s">
        <v>182</v>
      </c>
      <c r="S400" s="46" t="s">
        <v>37</v>
      </c>
      <c r="T400" s="104" t="s">
        <v>183</v>
      </c>
      <c r="U400" s="56"/>
      <c r="V400" s="57" t="str">
        <f t="shared" si="19"/>
        <v/>
      </c>
      <c r="X400" s="59">
        <f t="shared" si="20"/>
        <v>92</v>
      </c>
      <c r="AA400" s="105"/>
    </row>
    <row r="401" spans="1:27" ht="24" customHeight="1" x14ac:dyDescent="0.2">
      <c r="A401" s="84"/>
      <c r="B401" s="106"/>
      <c r="C401" s="107"/>
      <c r="D401" s="45" t="s">
        <v>216</v>
      </c>
      <c r="E401" s="46" t="s">
        <v>180</v>
      </c>
      <c r="F401" s="46">
        <v>8.8659999999999997</v>
      </c>
      <c r="G401" s="46">
        <v>1569</v>
      </c>
      <c r="H401" s="46">
        <v>265</v>
      </c>
      <c r="I401" s="46" t="s">
        <v>187</v>
      </c>
      <c r="J401" s="48">
        <v>12300</v>
      </c>
      <c r="K401" s="48">
        <v>41841</v>
      </c>
      <c r="L401" s="48">
        <v>29431</v>
      </c>
      <c r="M401" s="108" t="s">
        <v>213</v>
      </c>
      <c r="N401" s="51">
        <v>2.82</v>
      </c>
      <c r="O401" s="52">
        <f t="shared" si="18"/>
        <v>917.09929078014193</v>
      </c>
      <c r="P401" s="53">
        <v>3.11</v>
      </c>
      <c r="Q401" s="54" t="s">
        <v>181</v>
      </c>
      <c r="R401" s="46" t="s">
        <v>182</v>
      </c>
      <c r="S401" s="46" t="s">
        <v>37</v>
      </c>
      <c r="T401" s="104" t="s">
        <v>183</v>
      </c>
      <c r="U401" s="56"/>
      <c r="V401" s="57" t="str">
        <f t="shared" si="19"/>
        <v/>
      </c>
      <c r="X401" s="59">
        <f t="shared" si="20"/>
        <v>90</v>
      </c>
      <c r="AA401" s="105"/>
    </row>
    <row r="402" spans="1:27" ht="24" customHeight="1" x14ac:dyDescent="0.2">
      <c r="A402" s="84"/>
      <c r="B402" s="106"/>
      <c r="C402" s="107"/>
      <c r="D402" s="45" t="s">
        <v>216</v>
      </c>
      <c r="E402" s="46" t="s">
        <v>180</v>
      </c>
      <c r="F402" s="46">
        <v>8.8659999999999997</v>
      </c>
      <c r="G402" s="46">
        <v>1569</v>
      </c>
      <c r="H402" s="46">
        <v>265</v>
      </c>
      <c r="I402" s="46" t="s">
        <v>196</v>
      </c>
      <c r="J402" s="48">
        <v>12300</v>
      </c>
      <c r="K402" s="48">
        <v>41841</v>
      </c>
      <c r="L402" s="48">
        <v>29431</v>
      </c>
      <c r="M402" s="108" t="s">
        <v>213</v>
      </c>
      <c r="N402" s="51">
        <v>2.84</v>
      </c>
      <c r="O402" s="52">
        <f t="shared" si="18"/>
        <v>910.64084507042264</v>
      </c>
      <c r="P402" s="53">
        <v>3.11</v>
      </c>
      <c r="Q402" s="54" t="s">
        <v>181</v>
      </c>
      <c r="R402" s="46" t="s">
        <v>182</v>
      </c>
      <c r="S402" s="46" t="s">
        <v>37</v>
      </c>
      <c r="T402" s="104" t="s">
        <v>183</v>
      </c>
      <c r="U402" s="56"/>
      <c r="V402" s="57" t="str">
        <f t="shared" si="19"/>
        <v/>
      </c>
      <c r="X402" s="59">
        <f t="shared" si="20"/>
        <v>91</v>
      </c>
      <c r="AA402" s="105"/>
    </row>
    <row r="403" spans="1:27" ht="24" customHeight="1" x14ac:dyDescent="0.2">
      <c r="A403" s="84"/>
      <c r="B403" s="106"/>
      <c r="C403" s="107"/>
      <c r="D403" s="45" t="s">
        <v>216</v>
      </c>
      <c r="E403" s="46" t="s">
        <v>180</v>
      </c>
      <c r="F403" s="46">
        <v>8.8659999999999997</v>
      </c>
      <c r="G403" s="46">
        <v>1569</v>
      </c>
      <c r="H403" s="46">
        <v>265</v>
      </c>
      <c r="I403" s="46" t="s">
        <v>196</v>
      </c>
      <c r="J403" s="48">
        <v>12300</v>
      </c>
      <c r="K403" s="48">
        <v>41841</v>
      </c>
      <c r="L403" s="48">
        <v>29431</v>
      </c>
      <c r="M403" s="108" t="s">
        <v>213</v>
      </c>
      <c r="N403" s="51">
        <v>2.87</v>
      </c>
      <c r="O403" s="52">
        <f t="shared" si="18"/>
        <v>901.12195121951208</v>
      </c>
      <c r="P403" s="53">
        <v>3.11</v>
      </c>
      <c r="Q403" s="54" t="s">
        <v>184</v>
      </c>
      <c r="R403" s="46" t="s">
        <v>182</v>
      </c>
      <c r="S403" s="46" t="s">
        <v>37</v>
      </c>
      <c r="T403" s="104" t="s">
        <v>183</v>
      </c>
      <c r="U403" s="56"/>
      <c r="V403" s="57" t="str">
        <f t="shared" si="19"/>
        <v/>
      </c>
      <c r="X403" s="59">
        <f t="shared" si="20"/>
        <v>92</v>
      </c>
      <c r="AA403" s="105"/>
    </row>
    <row r="404" spans="1:27" ht="24" customHeight="1" x14ac:dyDescent="0.2">
      <c r="A404" s="84"/>
      <c r="B404" s="106"/>
      <c r="C404" s="107"/>
      <c r="D404" s="45" t="s">
        <v>217</v>
      </c>
      <c r="E404" s="46" t="s">
        <v>180</v>
      </c>
      <c r="F404" s="46">
        <v>8.8659999999999997</v>
      </c>
      <c r="G404" s="46">
        <v>1569</v>
      </c>
      <c r="H404" s="46">
        <v>265</v>
      </c>
      <c r="I404" s="46" t="s">
        <v>187</v>
      </c>
      <c r="J404" s="48">
        <v>12300</v>
      </c>
      <c r="K404" s="48">
        <v>41841</v>
      </c>
      <c r="L404" s="48">
        <v>29431</v>
      </c>
      <c r="M404" s="108" t="s">
        <v>213</v>
      </c>
      <c r="N404" s="51">
        <v>2.82</v>
      </c>
      <c r="O404" s="52">
        <f t="shared" si="18"/>
        <v>917.09929078014193</v>
      </c>
      <c r="P404" s="53">
        <v>3.11</v>
      </c>
      <c r="Q404" s="54" t="s">
        <v>181</v>
      </c>
      <c r="R404" s="46" t="s">
        <v>182</v>
      </c>
      <c r="S404" s="46" t="s">
        <v>37</v>
      </c>
      <c r="T404" s="104" t="s">
        <v>183</v>
      </c>
      <c r="U404" s="56"/>
      <c r="V404" s="57" t="str">
        <f t="shared" si="19"/>
        <v/>
      </c>
      <c r="X404" s="59">
        <f t="shared" si="20"/>
        <v>90</v>
      </c>
      <c r="AA404" s="105"/>
    </row>
    <row r="405" spans="1:27" ht="24" customHeight="1" x14ac:dyDescent="0.2">
      <c r="A405" s="84"/>
      <c r="B405" s="106"/>
      <c r="C405" s="107"/>
      <c r="D405" s="45" t="s">
        <v>217</v>
      </c>
      <c r="E405" s="46" t="s">
        <v>180</v>
      </c>
      <c r="F405" s="46">
        <v>8.8659999999999997</v>
      </c>
      <c r="G405" s="46">
        <v>1569</v>
      </c>
      <c r="H405" s="46">
        <v>265</v>
      </c>
      <c r="I405" s="46" t="s">
        <v>196</v>
      </c>
      <c r="J405" s="48">
        <v>12300</v>
      </c>
      <c r="K405" s="48">
        <v>41841</v>
      </c>
      <c r="L405" s="48">
        <v>29431</v>
      </c>
      <c r="M405" s="108" t="s">
        <v>213</v>
      </c>
      <c r="N405" s="51">
        <v>2.84</v>
      </c>
      <c r="O405" s="52">
        <f t="shared" si="18"/>
        <v>910.64084507042264</v>
      </c>
      <c r="P405" s="53">
        <v>3.11</v>
      </c>
      <c r="Q405" s="54" t="s">
        <v>181</v>
      </c>
      <c r="R405" s="46" t="s">
        <v>182</v>
      </c>
      <c r="S405" s="46" t="s">
        <v>37</v>
      </c>
      <c r="T405" s="104" t="s">
        <v>183</v>
      </c>
      <c r="U405" s="56"/>
      <c r="V405" s="57" t="str">
        <f t="shared" si="19"/>
        <v/>
      </c>
      <c r="X405" s="59">
        <f t="shared" si="20"/>
        <v>91</v>
      </c>
      <c r="AA405" s="105"/>
    </row>
    <row r="406" spans="1:27" ht="24" customHeight="1" x14ac:dyDescent="0.2">
      <c r="A406" s="84"/>
      <c r="B406" s="106"/>
      <c r="C406" s="107"/>
      <c r="D406" s="45" t="s">
        <v>217</v>
      </c>
      <c r="E406" s="46" t="s">
        <v>180</v>
      </c>
      <c r="F406" s="46">
        <v>8.8659999999999997</v>
      </c>
      <c r="G406" s="46">
        <v>1569</v>
      </c>
      <c r="H406" s="46">
        <v>265</v>
      </c>
      <c r="I406" s="46" t="s">
        <v>196</v>
      </c>
      <c r="J406" s="48">
        <v>12300</v>
      </c>
      <c r="K406" s="48">
        <v>41841</v>
      </c>
      <c r="L406" s="48">
        <v>29431</v>
      </c>
      <c r="M406" s="108" t="s">
        <v>213</v>
      </c>
      <c r="N406" s="51">
        <v>2.87</v>
      </c>
      <c r="O406" s="52">
        <f t="shared" si="18"/>
        <v>901.12195121951208</v>
      </c>
      <c r="P406" s="53">
        <v>3.11</v>
      </c>
      <c r="Q406" s="54" t="s">
        <v>184</v>
      </c>
      <c r="R406" s="46" t="s">
        <v>182</v>
      </c>
      <c r="S406" s="46" t="s">
        <v>37</v>
      </c>
      <c r="T406" s="104" t="s">
        <v>183</v>
      </c>
      <c r="U406" s="56"/>
      <c r="V406" s="57" t="str">
        <f t="shared" si="19"/>
        <v/>
      </c>
      <c r="X406" s="59">
        <f t="shared" si="20"/>
        <v>92</v>
      </c>
      <c r="AA406" s="105"/>
    </row>
    <row r="407" spans="1:27" ht="24" customHeight="1" x14ac:dyDescent="0.2">
      <c r="A407" s="84"/>
      <c r="B407" s="106"/>
      <c r="C407" s="107"/>
      <c r="D407" s="45" t="s">
        <v>218</v>
      </c>
      <c r="E407" s="46" t="s">
        <v>180</v>
      </c>
      <c r="F407" s="46">
        <v>8.8659999999999997</v>
      </c>
      <c r="G407" s="46">
        <v>1177</v>
      </c>
      <c r="H407" s="46">
        <v>221</v>
      </c>
      <c r="I407" s="46" t="s">
        <v>167</v>
      </c>
      <c r="J407" s="48">
        <v>5728</v>
      </c>
      <c r="K407" s="48">
        <v>14522</v>
      </c>
      <c r="L407" s="48">
        <v>8684</v>
      </c>
      <c r="M407" s="50" t="s">
        <v>34</v>
      </c>
      <c r="N407" s="51">
        <v>5.62</v>
      </c>
      <c r="O407" s="52">
        <f t="shared" si="18"/>
        <v>460.1814946619217</v>
      </c>
      <c r="P407" s="53">
        <v>5.89</v>
      </c>
      <c r="Q407" s="54" t="s">
        <v>184</v>
      </c>
      <c r="R407" s="46" t="s">
        <v>182</v>
      </c>
      <c r="S407" s="46" t="s">
        <v>37</v>
      </c>
      <c r="T407" s="104" t="s">
        <v>183</v>
      </c>
      <c r="U407" s="56"/>
      <c r="V407" s="57">
        <f t="shared" si="19"/>
        <v>95</v>
      </c>
      <c r="X407" s="59">
        <f t="shared" si="20"/>
        <v>95</v>
      </c>
      <c r="AA407" s="105"/>
    </row>
    <row r="408" spans="1:27" ht="24" customHeight="1" x14ac:dyDescent="0.2">
      <c r="A408" s="84"/>
      <c r="B408" s="106"/>
      <c r="C408" s="107"/>
      <c r="D408" s="45" t="s">
        <v>218</v>
      </c>
      <c r="E408" s="46" t="s">
        <v>180</v>
      </c>
      <c r="F408" s="46">
        <v>8.8659999999999997</v>
      </c>
      <c r="G408" s="46">
        <v>1177</v>
      </c>
      <c r="H408" s="46">
        <v>221</v>
      </c>
      <c r="I408" s="46" t="s">
        <v>167</v>
      </c>
      <c r="J408" s="48">
        <v>5728</v>
      </c>
      <c r="K408" s="48">
        <v>14522</v>
      </c>
      <c r="L408" s="48">
        <v>8684</v>
      </c>
      <c r="M408" s="50" t="s">
        <v>34</v>
      </c>
      <c r="N408" s="51">
        <v>5.5</v>
      </c>
      <c r="O408" s="52">
        <f t="shared" si="18"/>
        <v>470.22181818181821</v>
      </c>
      <c r="P408" s="53">
        <v>5.89</v>
      </c>
      <c r="Q408" s="54" t="s">
        <v>181</v>
      </c>
      <c r="R408" s="46" t="s">
        <v>182</v>
      </c>
      <c r="S408" s="46" t="s">
        <v>37</v>
      </c>
      <c r="T408" s="104" t="s">
        <v>183</v>
      </c>
      <c r="U408" s="56"/>
      <c r="V408" s="57" t="str">
        <f t="shared" si="19"/>
        <v/>
      </c>
      <c r="X408" s="59">
        <f t="shared" si="20"/>
        <v>93</v>
      </c>
      <c r="AA408" s="105"/>
    </row>
    <row r="409" spans="1:27" ht="24" customHeight="1" x14ac:dyDescent="0.2">
      <c r="A409" s="84"/>
      <c r="B409" s="106"/>
      <c r="C409" s="107"/>
      <c r="D409" s="45" t="s">
        <v>218</v>
      </c>
      <c r="E409" s="46" t="s">
        <v>180</v>
      </c>
      <c r="F409" s="46">
        <v>8.8659999999999997</v>
      </c>
      <c r="G409" s="46">
        <v>1569</v>
      </c>
      <c r="H409" s="46">
        <v>279</v>
      </c>
      <c r="I409" s="46" t="s">
        <v>167</v>
      </c>
      <c r="J409" s="48">
        <v>5728</v>
      </c>
      <c r="K409" s="48">
        <v>14522</v>
      </c>
      <c r="L409" s="48">
        <v>8684</v>
      </c>
      <c r="M409" s="50" t="s">
        <v>34</v>
      </c>
      <c r="N409" s="51">
        <v>5.54</v>
      </c>
      <c r="O409" s="52">
        <f t="shared" si="18"/>
        <v>466.82671480144404</v>
      </c>
      <c r="P409" s="53">
        <v>5.89</v>
      </c>
      <c r="Q409" s="54" t="s">
        <v>181</v>
      </c>
      <c r="R409" s="46" t="s">
        <v>182</v>
      </c>
      <c r="S409" s="46" t="s">
        <v>37</v>
      </c>
      <c r="T409" s="104" t="s">
        <v>183</v>
      </c>
      <c r="U409" s="56"/>
      <c r="V409" s="57" t="str">
        <f t="shared" si="19"/>
        <v/>
      </c>
      <c r="X409" s="59">
        <f t="shared" si="20"/>
        <v>94</v>
      </c>
      <c r="AA409" s="105"/>
    </row>
    <row r="410" spans="1:27" ht="24" customHeight="1" x14ac:dyDescent="0.2">
      <c r="A410" s="84"/>
      <c r="B410" s="106"/>
      <c r="C410" s="107"/>
      <c r="D410" s="45" t="s">
        <v>218</v>
      </c>
      <c r="E410" s="46" t="s">
        <v>180</v>
      </c>
      <c r="F410" s="46">
        <v>8.8659999999999997</v>
      </c>
      <c r="G410" s="46">
        <v>1569</v>
      </c>
      <c r="H410" s="46">
        <v>279</v>
      </c>
      <c r="I410" s="46" t="s">
        <v>167</v>
      </c>
      <c r="J410" s="48">
        <v>5728</v>
      </c>
      <c r="K410" s="48">
        <v>14522</v>
      </c>
      <c r="L410" s="48">
        <v>8684</v>
      </c>
      <c r="M410" s="50" t="s">
        <v>34</v>
      </c>
      <c r="N410" s="51">
        <v>5.67</v>
      </c>
      <c r="O410" s="52">
        <f t="shared" si="18"/>
        <v>456.12345679012344</v>
      </c>
      <c r="P410" s="53">
        <v>5.89</v>
      </c>
      <c r="Q410" s="54" t="s">
        <v>184</v>
      </c>
      <c r="R410" s="46" t="s">
        <v>182</v>
      </c>
      <c r="S410" s="46" t="s">
        <v>37</v>
      </c>
      <c r="T410" s="104" t="s">
        <v>183</v>
      </c>
      <c r="U410" s="56"/>
      <c r="V410" s="57">
        <f t="shared" si="19"/>
        <v>96</v>
      </c>
      <c r="X410" s="59">
        <f t="shared" si="20"/>
        <v>96</v>
      </c>
      <c r="AA410" s="105"/>
    </row>
    <row r="411" spans="1:27" ht="24" customHeight="1" x14ac:dyDescent="0.2">
      <c r="A411" s="84"/>
      <c r="B411" s="106"/>
      <c r="C411" s="107"/>
      <c r="D411" s="45" t="s">
        <v>219</v>
      </c>
      <c r="E411" s="46" t="s">
        <v>180</v>
      </c>
      <c r="F411" s="46">
        <v>8.8659999999999997</v>
      </c>
      <c r="G411" s="46">
        <v>1177</v>
      </c>
      <c r="H411" s="46">
        <v>221</v>
      </c>
      <c r="I411" s="46" t="s">
        <v>187</v>
      </c>
      <c r="J411" s="48">
        <v>5728</v>
      </c>
      <c r="K411" s="48">
        <v>14522</v>
      </c>
      <c r="L411" s="48">
        <v>8684</v>
      </c>
      <c r="M411" s="50" t="s">
        <v>34</v>
      </c>
      <c r="N411" s="51">
        <v>5.45</v>
      </c>
      <c r="O411" s="52">
        <f t="shared" si="18"/>
        <v>474.5357798165137</v>
      </c>
      <c r="P411" s="53">
        <v>5.89</v>
      </c>
      <c r="Q411" s="54" t="s">
        <v>181</v>
      </c>
      <c r="R411" s="46" t="s">
        <v>182</v>
      </c>
      <c r="S411" s="46" t="s">
        <v>37</v>
      </c>
      <c r="T411" s="104" t="s">
        <v>183</v>
      </c>
      <c r="U411" s="56"/>
      <c r="V411" s="57" t="str">
        <f t="shared" si="19"/>
        <v/>
      </c>
      <c r="X411" s="59">
        <f t="shared" si="20"/>
        <v>92</v>
      </c>
      <c r="AA411" s="105"/>
    </row>
    <row r="412" spans="1:27" ht="24" customHeight="1" x14ac:dyDescent="0.2">
      <c r="A412" s="84"/>
      <c r="B412" s="106"/>
      <c r="C412" s="107"/>
      <c r="D412" s="45" t="s">
        <v>219</v>
      </c>
      <c r="E412" s="46" t="s">
        <v>180</v>
      </c>
      <c r="F412" s="46">
        <v>8.8659999999999997</v>
      </c>
      <c r="G412" s="46">
        <v>1177</v>
      </c>
      <c r="H412" s="46">
        <v>221</v>
      </c>
      <c r="I412" s="46" t="s">
        <v>167</v>
      </c>
      <c r="J412" s="48">
        <v>5728</v>
      </c>
      <c r="K412" s="48">
        <v>14522</v>
      </c>
      <c r="L412" s="48">
        <v>8684</v>
      </c>
      <c r="M412" s="50" t="s">
        <v>34</v>
      </c>
      <c r="N412" s="51">
        <v>5.62</v>
      </c>
      <c r="O412" s="52">
        <f t="shared" si="18"/>
        <v>460.1814946619217</v>
      </c>
      <c r="P412" s="53">
        <v>5.89</v>
      </c>
      <c r="Q412" s="54" t="s">
        <v>184</v>
      </c>
      <c r="R412" s="46" t="s">
        <v>182</v>
      </c>
      <c r="S412" s="46" t="s">
        <v>37</v>
      </c>
      <c r="T412" s="104" t="s">
        <v>183</v>
      </c>
      <c r="U412" s="56"/>
      <c r="V412" s="57">
        <f t="shared" si="19"/>
        <v>95</v>
      </c>
      <c r="X412" s="59">
        <f t="shared" si="20"/>
        <v>95</v>
      </c>
      <c r="AA412" s="105"/>
    </row>
    <row r="413" spans="1:27" ht="24" customHeight="1" x14ac:dyDescent="0.2">
      <c r="A413" s="84"/>
      <c r="B413" s="106"/>
      <c r="C413" s="107"/>
      <c r="D413" s="45" t="s">
        <v>219</v>
      </c>
      <c r="E413" s="46" t="s">
        <v>180</v>
      </c>
      <c r="F413" s="46">
        <v>8.8659999999999997</v>
      </c>
      <c r="G413" s="46">
        <v>1177</v>
      </c>
      <c r="H413" s="46">
        <v>221</v>
      </c>
      <c r="I413" s="46" t="s">
        <v>167</v>
      </c>
      <c r="J413" s="48">
        <v>5728</v>
      </c>
      <c r="K413" s="48">
        <v>14522</v>
      </c>
      <c r="L413" s="48">
        <v>8684</v>
      </c>
      <c r="M413" s="50" t="s">
        <v>34</v>
      </c>
      <c r="N413" s="51">
        <v>5.5</v>
      </c>
      <c r="O413" s="52">
        <f t="shared" si="18"/>
        <v>470.22181818181821</v>
      </c>
      <c r="P413" s="53">
        <v>5.89</v>
      </c>
      <c r="Q413" s="54" t="s">
        <v>181</v>
      </c>
      <c r="R413" s="46" t="s">
        <v>182</v>
      </c>
      <c r="S413" s="46" t="s">
        <v>37</v>
      </c>
      <c r="T413" s="104" t="s">
        <v>183</v>
      </c>
      <c r="U413" s="56"/>
      <c r="V413" s="57" t="str">
        <f t="shared" si="19"/>
        <v/>
      </c>
      <c r="X413" s="59">
        <f t="shared" si="20"/>
        <v>93</v>
      </c>
      <c r="AA413" s="105"/>
    </row>
    <row r="414" spans="1:27" ht="24" customHeight="1" x14ac:dyDescent="0.2">
      <c r="A414" s="84"/>
      <c r="B414" s="106"/>
      <c r="C414" s="107"/>
      <c r="D414" s="45" t="s">
        <v>220</v>
      </c>
      <c r="E414" s="46" t="s">
        <v>180</v>
      </c>
      <c r="F414" s="47">
        <v>8.8659999999999997</v>
      </c>
      <c r="G414" s="46">
        <v>1569</v>
      </c>
      <c r="H414" s="46">
        <v>279</v>
      </c>
      <c r="I414" s="46" t="s">
        <v>221</v>
      </c>
      <c r="J414" s="48">
        <v>8310</v>
      </c>
      <c r="K414" s="48">
        <v>19529</v>
      </c>
      <c r="L414" s="48">
        <v>11109</v>
      </c>
      <c r="M414" s="50" t="s">
        <v>34</v>
      </c>
      <c r="N414" s="51">
        <v>3.41</v>
      </c>
      <c r="O414" s="52">
        <f t="shared" si="18"/>
        <v>758.42228739002917</v>
      </c>
      <c r="P414" s="53">
        <v>4.88</v>
      </c>
      <c r="Q414" s="54" t="s">
        <v>79</v>
      </c>
      <c r="R414" s="46" t="s">
        <v>182</v>
      </c>
      <c r="S414" s="46" t="s">
        <v>222</v>
      </c>
      <c r="T414" s="109" t="s">
        <v>183</v>
      </c>
      <c r="U414" s="56"/>
      <c r="V414" s="57" t="str">
        <f t="shared" si="19"/>
        <v/>
      </c>
      <c r="X414" s="59">
        <f t="shared" si="20"/>
        <v>69</v>
      </c>
      <c r="AA414" s="105"/>
    </row>
    <row r="415" spans="1:27" ht="24" customHeight="1" x14ac:dyDescent="0.2">
      <c r="A415" s="84"/>
      <c r="B415" s="106"/>
      <c r="C415" s="107"/>
      <c r="D415" s="45" t="s">
        <v>223</v>
      </c>
      <c r="E415" s="46" t="s">
        <v>180</v>
      </c>
      <c r="F415" s="47">
        <v>8.8659999999999997</v>
      </c>
      <c r="G415" s="46">
        <v>1569</v>
      </c>
      <c r="H415" s="46">
        <v>279</v>
      </c>
      <c r="I415" s="46" t="s">
        <v>221</v>
      </c>
      <c r="J415" s="48">
        <v>9193</v>
      </c>
      <c r="K415" s="48">
        <v>24147</v>
      </c>
      <c r="L415" s="48">
        <v>14844</v>
      </c>
      <c r="M415" s="50" t="s">
        <v>34</v>
      </c>
      <c r="N415" s="51">
        <v>2.94</v>
      </c>
      <c r="O415" s="52">
        <f t="shared" si="18"/>
        <v>879.66666666666663</v>
      </c>
      <c r="P415" s="53">
        <v>4.42</v>
      </c>
      <c r="Q415" s="54" t="s">
        <v>79</v>
      </c>
      <c r="R415" s="46" t="s">
        <v>182</v>
      </c>
      <c r="S415" s="46" t="s">
        <v>222</v>
      </c>
      <c r="T415" s="109" t="s">
        <v>183</v>
      </c>
      <c r="U415" s="56"/>
      <c r="V415" s="57" t="str">
        <f t="shared" si="19"/>
        <v/>
      </c>
      <c r="X415" s="59">
        <f t="shared" si="20"/>
        <v>66</v>
      </c>
      <c r="AA415" s="105"/>
    </row>
    <row r="416" spans="1:27" ht="24" customHeight="1" x14ac:dyDescent="0.2">
      <c r="A416" s="84"/>
      <c r="B416" s="106"/>
      <c r="C416" s="107"/>
      <c r="D416" s="45" t="s">
        <v>224</v>
      </c>
      <c r="E416" s="46" t="s">
        <v>225</v>
      </c>
      <c r="F416" s="47">
        <v>8.8659999999999997</v>
      </c>
      <c r="G416" s="46">
        <v>1765</v>
      </c>
      <c r="H416" s="46">
        <v>279</v>
      </c>
      <c r="I416" s="46" t="s">
        <v>187</v>
      </c>
      <c r="J416" s="48">
        <v>9193</v>
      </c>
      <c r="K416" s="48">
        <v>24147</v>
      </c>
      <c r="L416" s="48">
        <v>14844</v>
      </c>
      <c r="M416" s="50" t="s">
        <v>34</v>
      </c>
      <c r="N416" s="51">
        <v>4.37</v>
      </c>
      <c r="O416" s="52">
        <f t="shared" si="18"/>
        <v>591.81235697940497</v>
      </c>
      <c r="P416" s="53">
        <v>4.42</v>
      </c>
      <c r="Q416" s="54" t="s">
        <v>43</v>
      </c>
      <c r="R416" s="46" t="s">
        <v>143</v>
      </c>
      <c r="S416" s="46" t="s">
        <v>226</v>
      </c>
      <c r="T416" s="104" t="s">
        <v>183</v>
      </c>
      <c r="U416" s="56"/>
      <c r="V416" s="57">
        <f t="shared" si="19"/>
        <v>98</v>
      </c>
      <c r="X416" s="59">
        <f t="shared" si="20"/>
        <v>98</v>
      </c>
      <c r="AA416" s="105"/>
    </row>
    <row r="417" spans="1:27" ht="24" customHeight="1" x14ac:dyDescent="0.2">
      <c r="A417" s="84"/>
      <c r="B417" s="106"/>
      <c r="C417" s="107"/>
      <c r="D417" s="45" t="s">
        <v>227</v>
      </c>
      <c r="E417" s="46" t="s">
        <v>225</v>
      </c>
      <c r="F417" s="47">
        <v>8.8659999999999997</v>
      </c>
      <c r="G417" s="46">
        <v>1765</v>
      </c>
      <c r="H417" s="46">
        <v>279</v>
      </c>
      <c r="I417" s="46" t="s">
        <v>187</v>
      </c>
      <c r="J417" s="48">
        <v>9193</v>
      </c>
      <c r="K417" s="48">
        <v>24147</v>
      </c>
      <c r="L417" s="48">
        <v>14844</v>
      </c>
      <c r="M417" s="50" t="s">
        <v>34</v>
      </c>
      <c r="N417" s="51">
        <v>4.37</v>
      </c>
      <c r="O417" s="52">
        <f t="shared" si="18"/>
        <v>591.81235697940497</v>
      </c>
      <c r="P417" s="53">
        <v>4.42</v>
      </c>
      <c r="Q417" s="54" t="s">
        <v>43</v>
      </c>
      <c r="R417" s="46" t="s">
        <v>143</v>
      </c>
      <c r="S417" s="46" t="s">
        <v>226</v>
      </c>
      <c r="T417" s="104" t="s">
        <v>183</v>
      </c>
      <c r="U417" s="56"/>
      <c r="V417" s="57">
        <f t="shared" si="19"/>
        <v>98</v>
      </c>
      <c r="X417" s="59">
        <f t="shared" si="20"/>
        <v>98</v>
      </c>
      <c r="AA417" s="105"/>
    </row>
    <row r="418" spans="1:27" ht="24" customHeight="1" x14ac:dyDescent="0.2">
      <c r="A418" s="84"/>
      <c r="B418" s="106"/>
      <c r="C418" s="107"/>
      <c r="D418" s="45" t="s">
        <v>228</v>
      </c>
      <c r="E418" s="46" t="s">
        <v>225</v>
      </c>
      <c r="F418" s="47">
        <v>8.8659999999999997</v>
      </c>
      <c r="G418" s="46">
        <v>1765</v>
      </c>
      <c r="H418" s="46">
        <v>279</v>
      </c>
      <c r="I418" s="46" t="s">
        <v>187</v>
      </c>
      <c r="J418" s="48">
        <v>9193</v>
      </c>
      <c r="K418" s="48">
        <v>24147</v>
      </c>
      <c r="L418" s="48">
        <v>14844</v>
      </c>
      <c r="M418" s="50" t="s">
        <v>34</v>
      </c>
      <c r="N418" s="51">
        <v>4.37</v>
      </c>
      <c r="O418" s="52">
        <f t="shared" si="18"/>
        <v>591.81235697940497</v>
      </c>
      <c r="P418" s="53">
        <v>4.42</v>
      </c>
      <c r="Q418" s="54" t="s">
        <v>43</v>
      </c>
      <c r="R418" s="46" t="s">
        <v>143</v>
      </c>
      <c r="S418" s="46" t="s">
        <v>208</v>
      </c>
      <c r="T418" s="104" t="s">
        <v>183</v>
      </c>
      <c r="U418" s="56"/>
      <c r="V418" s="57">
        <f t="shared" si="19"/>
        <v>98</v>
      </c>
      <c r="X418" s="59">
        <f t="shared" si="20"/>
        <v>98</v>
      </c>
      <c r="AA418" s="105"/>
    </row>
    <row r="419" spans="1:27" ht="24" customHeight="1" x14ac:dyDescent="0.2">
      <c r="A419" s="84"/>
      <c r="B419" s="106"/>
      <c r="C419" s="107"/>
      <c r="D419" s="45" t="s">
        <v>229</v>
      </c>
      <c r="E419" s="46" t="s">
        <v>225</v>
      </c>
      <c r="F419" s="47">
        <v>8.8659999999999997</v>
      </c>
      <c r="G419" s="46">
        <v>1765</v>
      </c>
      <c r="H419" s="46">
        <v>279</v>
      </c>
      <c r="I419" s="46" t="s">
        <v>187</v>
      </c>
      <c r="J419" s="48">
        <v>9193</v>
      </c>
      <c r="K419" s="48">
        <v>24147</v>
      </c>
      <c r="L419" s="48">
        <v>14844</v>
      </c>
      <c r="M419" s="50" t="s">
        <v>34</v>
      </c>
      <c r="N419" s="51">
        <v>4.37</v>
      </c>
      <c r="O419" s="52">
        <f t="shared" si="18"/>
        <v>591.81235697940497</v>
      </c>
      <c r="P419" s="53">
        <v>4.42</v>
      </c>
      <c r="Q419" s="54" t="s">
        <v>43</v>
      </c>
      <c r="R419" s="46" t="s">
        <v>143</v>
      </c>
      <c r="S419" s="46" t="s">
        <v>208</v>
      </c>
      <c r="T419" s="104" t="s">
        <v>183</v>
      </c>
      <c r="U419" s="56"/>
      <c r="V419" s="57">
        <f t="shared" si="19"/>
        <v>98</v>
      </c>
      <c r="X419" s="59">
        <f t="shared" si="20"/>
        <v>98</v>
      </c>
      <c r="AA419" s="105"/>
    </row>
    <row r="420" spans="1:27" ht="24" customHeight="1" x14ac:dyDescent="0.2">
      <c r="A420" s="84"/>
      <c r="B420" s="106"/>
      <c r="C420" s="107"/>
      <c r="D420" s="45" t="s">
        <v>201</v>
      </c>
      <c r="E420" s="46" t="s">
        <v>180</v>
      </c>
      <c r="F420" s="47">
        <v>8.8659999999999997</v>
      </c>
      <c r="G420" s="46">
        <v>1569</v>
      </c>
      <c r="H420" s="46">
        <v>265</v>
      </c>
      <c r="I420" s="46" t="s">
        <v>167</v>
      </c>
      <c r="J420" s="48">
        <v>8310</v>
      </c>
      <c r="K420" s="48">
        <v>19529</v>
      </c>
      <c r="L420" s="48">
        <v>11109</v>
      </c>
      <c r="M420" s="50" t="s">
        <v>34</v>
      </c>
      <c r="N420" s="51">
        <v>4.59</v>
      </c>
      <c r="O420" s="52">
        <f t="shared" si="18"/>
        <v>563.44662309368186</v>
      </c>
      <c r="P420" s="53">
        <v>4.88</v>
      </c>
      <c r="Q420" s="54" t="s">
        <v>79</v>
      </c>
      <c r="R420" s="46" t="s">
        <v>143</v>
      </c>
      <c r="S420" s="46" t="s">
        <v>177</v>
      </c>
      <c r="T420" s="110" t="s">
        <v>230</v>
      </c>
      <c r="U420" s="56"/>
      <c r="V420" s="57" t="str">
        <f t="shared" si="19"/>
        <v/>
      </c>
      <c r="X420" s="111">
        <f t="shared" si="20"/>
        <v>94</v>
      </c>
    </row>
    <row r="421" spans="1:27" ht="24" customHeight="1" x14ac:dyDescent="0.2">
      <c r="A421" s="84"/>
      <c r="B421" s="106"/>
      <c r="C421" s="107"/>
      <c r="D421" s="45" t="s">
        <v>201</v>
      </c>
      <c r="E421" s="46" t="s">
        <v>180</v>
      </c>
      <c r="F421" s="47">
        <v>8.8659999999999997</v>
      </c>
      <c r="G421" s="46">
        <v>1569</v>
      </c>
      <c r="H421" s="46">
        <v>265</v>
      </c>
      <c r="I421" s="46" t="s">
        <v>167</v>
      </c>
      <c r="J421" s="48">
        <v>8310</v>
      </c>
      <c r="K421" s="48">
        <v>19529</v>
      </c>
      <c r="L421" s="48">
        <v>11109</v>
      </c>
      <c r="M421" s="50" t="s">
        <v>34</v>
      </c>
      <c r="N421" s="51">
        <v>4.59</v>
      </c>
      <c r="O421" s="52">
        <f t="shared" si="18"/>
        <v>563.44662309368186</v>
      </c>
      <c r="P421" s="53">
        <v>4.88</v>
      </c>
      <c r="Q421" s="54" t="s">
        <v>79</v>
      </c>
      <c r="R421" s="46" t="s">
        <v>143</v>
      </c>
      <c r="S421" s="46" t="s">
        <v>231</v>
      </c>
      <c r="T421" s="110" t="s">
        <v>232</v>
      </c>
      <c r="U421" s="56"/>
      <c r="V421" s="57" t="str">
        <f t="shared" si="19"/>
        <v/>
      </c>
      <c r="X421" s="111">
        <f t="shared" si="20"/>
        <v>94</v>
      </c>
    </row>
    <row r="422" spans="1:27" ht="24" customHeight="1" x14ac:dyDescent="0.2">
      <c r="A422" s="84"/>
      <c r="B422" s="106"/>
      <c r="C422" s="107"/>
      <c r="D422" s="45" t="s">
        <v>201</v>
      </c>
      <c r="E422" s="46" t="s">
        <v>180</v>
      </c>
      <c r="F422" s="47">
        <v>8.8659999999999997</v>
      </c>
      <c r="G422" s="46">
        <v>1765</v>
      </c>
      <c r="H422" s="46">
        <v>279</v>
      </c>
      <c r="I422" s="46" t="s">
        <v>167</v>
      </c>
      <c r="J422" s="48">
        <v>8310</v>
      </c>
      <c r="K422" s="48">
        <v>19529</v>
      </c>
      <c r="L422" s="48">
        <v>11109</v>
      </c>
      <c r="M422" s="50" t="s">
        <v>34</v>
      </c>
      <c r="N422" s="51">
        <v>4.4400000000000004</v>
      </c>
      <c r="O422" s="52">
        <f t="shared" si="18"/>
        <v>582.4819819819819</v>
      </c>
      <c r="P422" s="53">
        <v>4.88</v>
      </c>
      <c r="Q422" s="54" t="s">
        <v>79</v>
      </c>
      <c r="R422" s="46" t="s">
        <v>143</v>
      </c>
      <c r="S422" s="46" t="s">
        <v>177</v>
      </c>
      <c r="T422" s="110" t="s">
        <v>233</v>
      </c>
      <c r="U422" s="56"/>
      <c r="V422" s="57" t="str">
        <f t="shared" si="19"/>
        <v/>
      </c>
      <c r="X422" s="111">
        <f t="shared" si="20"/>
        <v>90</v>
      </c>
    </row>
    <row r="423" spans="1:27" ht="24" customHeight="1" x14ac:dyDescent="0.2">
      <c r="A423" s="84"/>
      <c r="B423" s="106"/>
      <c r="C423" s="107"/>
      <c r="D423" s="45" t="s">
        <v>201</v>
      </c>
      <c r="E423" s="46" t="s">
        <v>180</v>
      </c>
      <c r="F423" s="47">
        <v>8.8659999999999997</v>
      </c>
      <c r="G423" s="46">
        <v>1765</v>
      </c>
      <c r="H423" s="46">
        <v>279</v>
      </c>
      <c r="I423" s="46" t="s">
        <v>167</v>
      </c>
      <c r="J423" s="48">
        <v>8310</v>
      </c>
      <c r="K423" s="48">
        <v>19529</v>
      </c>
      <c r="L423" s="48">
        <v>11109</v>
      </c>
      <c r="M423" s="50" t="s">
        <v>34</v>
      </c>
      <c r="N423" s="51">
        <v>4.4400000000000004</v>
      </c>
      <c r="O423" s="52">
        <f t="shared" si="18"/>
        <v>582.4819819819819</v>
      </c>
      <c r="P423" s="53">
        <v>4.88</v>
      </c>
      <c r="Q423" s="54" t="s">
        <v>79</v>
      </c>
      <c r="R423" s="46" t="s">
        <v>143</v>
      </c>
      <c r="S423" s="46" t="s">
        <v>231</v>
      </c>
      <c r="T423" s="110" t="s">
        <v>234</v>
      </c>
      <c r="U423" s="56"/>
      <c r="V423" s="57" t="str">
        <f t="shared" si="19"/>
        <v/>
      </c>
      <c r="X423" s="111">
        <f t="shared" si="20"/>
        <v>90</v>
      </c>
    </row>
    <row r="424" spans="1:27" ht="24" customHeight="1" x14ac:dyDescent="0.2">
      <c r="A424" s="84"/>
      <c r="B424" s="106"/>
      <c r="C424" s="107"/>
      <c r="D424" s="45" t="s">
        <v>201</v>
      </c>
      <c r="E424" s="46" t="s">
        <v>180</v>
      </c>
      <c r="F424" s="47">
        <v>8.8659999999999997</v>
      </c>
      <c r="G424" s="46">
        <v>1765</v>
      </c>
      <c r="H424" s="46">
        <v>279</v>
      </c>
      <c r="I424" s="46" t="s">
        <v>167</v>
      </c>
      <c r="J424" s="48">
        <v>8310</v>
      </c>
      <c r="K424" s="48">
        <v>19529</v>
      </c>
      <c r="L424" s="48">
        <v>11109</v>
      </c>
      <c r="M424" s="50" t="s">
        <v>34</v>
      </c>
      <c r="N424" s="51">
        <v>4.5199999999999996</v>
      </c>
      <c r="O424" s="52">
        <f t="shared" si="18"/>
        <v>572.17256637168146</v>
      </c>
      <c r="P424" s="53">
        <v>4.88</v>
      </c>
      <c r="Q424" s="54" t="s">
        <v>60</v>
      </c>
      <c r="R424" s="46" t="s">
        <v>143</v>
      </c>
      <c r="S424" s="46" t="s">
        <v>177</v>
      </c>
      <c r="T424" s="110" t="s">
        <v>235</v>
      </c>
      <c r="U424" s="56"/>
      <c r="V424" s="57" t="str">
        <f t="shared" si="19"/>
        <v/>
      </c>
      <c r="X424" s="111">
        <f t="shared" si="20"/>
        <v>92</v>
      </c>
    </row>
    <row r="425" spans="1:27" ht="24" customHeight="1" x14ac:dyDescent="0.2">
      <c r="A425" s="84"/>
      <c r="B425" s="106"/>
      <c r="C425" s="107"/>
      <c r="D425" s="45" t="s">
        <v>201</v>
      </c>
      <c r="E425" s="46" t="s">
        <v>180</v>
      </c>
      <c r="F425" s="47">
        <v>8.8659999999999997</v>
      </c>
      <c r="G425" s="46">
        <v>1765</v>
      </c>
      <c r="H425" s="46">
        <v>279</v>
      </c>
      <c r="I425" s="46" t="s">
        <v>167</v>
      </c>
      <c r="J425" s="48">
        <v>8310</v>
      </c>
      <c r="K425" s="48">
        <v>19529</v>
      </c>
      <c r="L425" s="48">
        <v>11109</v>
      </c>
      <c r="M425" s="50" t="s">
        <v>34</v>
      </c>
      <c r="N425" s="51">
        <v>4.5199999999999996</v>
      </c>
      <c r="O425" s="52">
        <f t="shared" si="18"/>
        <v>572.17256637168146</v>
      </c>
      <c r="P425" s="53">
        <v>4.88</v>
      </c>
      <c r="Q425" s="54" t="s">
        <v>60</v>
      </c>
      <c r="R425" s="46" t="s">
        <v>143</v>
      </c>
      <c r="S425" s="46" t="s">
        <v>231</v>
      </c>
      <c r="T425" s="110" t="s">
        <v>236</v>
      </c>
      <c r="U425" s="56"/>
      <c r="V425" s="57" t="str">
        <f t="shared" si="19"/>
        <v/>
      </c>
      <c r="X425" s="111">
        <f t="shared" si="20"/>
        <v>92</v>
      </c>
    </row>
    <row r="426" spans="1:27" ht="24" customHeight="1" x14ac:dyDescent="0.2">
      <c r="A426" s="84"/>
      <c r="B426" s="106"/>
      <c r="C426" s="107"/>
      <c r="D426" s="45" t="s">
        <v>206</v>
      </c>
      <c r="E426" s="46" t="s">
        <v>180</v>
      </c>
      <c r="F426" s="47">
        <v>8.8659999999999997</v>
      </c>
      <c r="G426" s="46">
        <v>1569</v>
      </c>
      <c r="H426" s="46">
        <v>265</v>
      </c>
      <c r="I426" s="46" t="s">
        <v>61</v>
      </c>
      <c r="J426" s="48">
        <v>9193</v>
      </c>
      <c r="K426" s="48">
        <v>24147</v>
      </c>
      <c r="L426" s="48">
        <v>14844</v>
      </c>
      <c r="M426" s="50" t="s">
        <v>34</v>
      </c>
      <c r="N426" s="51">
        <v>3.6</v>
      </c>
      <c r="O426" s="52">
        <f t="shared" si="18"/>
        <v>718.3944444444445</v>
      </c>
      <c r="P426" s="53">
        <v>4.42</v>
      </c>
      <c r="Q426" s="54" t="s">
        <v>79</v>
      </c>
      <c r="R426" s="46" t="s">
        <v>143</v>
      </c>
      <c r="S426" s="46" t="s">
        <v>177</v>
      </c>
      <c r="T426" s="110" t="s">
        <v>237</v>
      </c>
      <c r="U426" s="56"/>
      <c r="V426" s="57" t="str">
        <f t="shared" si="19"/>
        <v/>
      </c>
      <c r="X426" s="111">
        <f t="shared" si="20"/>
        <v>81</v>
      </c>
    </row>
    <row r="427" spans="1:27" ht="24" customHeight="1" x14ac:dyDescent="0.2">
      <c r="A427" s="84"/>
      <c r="B427" s="106"/>
      <c r="C427" s="107"/>
      <c r="D427" s="45" t="s">
        <v>206</v>
      </c>
      <c r="E427" s="46" t="s">
        <v>180</v>
      </c>
      <c r="F427" s="47">
        <v>8.8659999999999997</v>
      </c>
      <c r="G427" s="46">
        <v>1569</v>
      </c>
      <c r="H427" s="46">
        <v>265</v>
      </c>
      <c r="I427" s="46" t="s">
        <v>59</v>
      </c>
      <c r="J427" s="48">
        <v>9193</v>
      </c>
      <c r="K427" s="48">
        <v>24147</v>
      </c>
      <c r="L427" s="48">
        <v>14844</v>
      </c>
      <c r="M427" s="50" t="s">
        <v>34</v>
      </c>
      <c r="N427" s="51">
        <v>3.88</v>
      </c>
      <c r="O427" s="52">
        <f t="shared" si="18"/>
        <v>666.55154639175259</v>
      </c>
      <c r="P427" s="53">
        <v>4.42</v>
      </c>
      <c r="Q427" s="54" t="s">
        <v>79</v>
      </c>
      <c r="R427" s="46" t="s">
        <v>143</v>
      </c>
      <c r="S427" s="46" t="s">
        <v>177</v>
      </c>
      <c r="T427" s="110" t="s">
        <v>238</v>
      </c>
      <c r="U427" s="56"/>
      <c r="V427" s="57" t="str">
        <f t="shared" si="19"/>
        <v/>
      </c>
      <c r="X427" s="111">
        <f t="shared" si="20"/>
        <v>87</v>
      </c>
    </row>
    <row r="428" spans="1:27" ht="24" customHeight="1" x14ac:dyDescent="0.2">
      <c r="A428" s="84"/>
      <c r="B428" s="106"/>
      <c r="C428" s="107"/>
      <c r="D428" s="45" t="s">
        <v>206</v>
      </c>
      <c r="E428" s="46" t="s">
        <v>180</v>
      </c>
      <c r="F428" s="47">
        <v>8.8659999999999997</v>
      </c>
      <c r="G428" s="46">
        <v>1569</v>
      </c>
      <c r="H428" s="46">
        <v>265</v>
      </c>
      <c r="I428" s="46" t="s">
        <v>59</v>
      </c>
      <c r="J428" s="48">
        <v>9193</v>
      </c>
      <c r="K428" s="48">
        <v>24147</v>
      </c>
      <c r="L428" s="48">
        <v>14844</v>
      </c>
      <c r="M428" s="50" t="s">
        <v>34</v>
      </c>
      <c r="N428" s="51">
        <v>3.88</v>
      </c>
      <c r="O428" s="52">
        <f t="shared" si="18"/>
        <v>666.55154639175259</v>
      </c>
      <c r="P428" s="53">
        <v>4.42</v>
      </c>
      <c r="Q428" s="54" t="s">
        <v>79</v>
      </c>
      <c r="R428" s="46" t="s">
        <v>143</v>
      </c>
      <c r="S428" s="46" t="s">
        <v>231</v>
      </c>
      <c r="T428" s="110" t="s">
        <v>239</v>
      </c>
      <c r="U428" s="56"/>
      <c r="V428" s="57" t="str">
        <f t="shared" si="19"/>
        <v/>
      </c>
      <c r="X428" s="111">
        <f t="shared" si="20"/>
        <v>87</v>
      </c>
    </row>
    <row r="429" spans="1:27" ht="24" customHeight="1" x14ac:dyDescent="0.2">
      <c r="A429" s="84"/>
      <c r="B429" s="106"/>
      <c r="C429" s="107"/>
      <c r="D429" s="45" t="s">
        <v>206</v>
      </c>
      <c r="E429" s="46" t="s">
        <v>180</v>
      </c>
      <c r="F429" s="47">
        <v>8.8659999999999997</v>
      </c>
      <c r="G429" s="46">
        <v>1569</v>
      </c>
      <c r="H429" s="46">
        <v>265</v>
      </c>
      <c r="I429" s="46" t="s">
        <v>59</v>
      </c>
      <c r="J429" s="48">
        <v>9193</v>
      </c>
      <c r="K429" s="48">
        <v>24147</v>
      </c>
      <c r="L429" s="48">
        <v>14844</v>
      </c>
      <c r="M429" s="50" t="s">
        <v>34</v>
      </c>
      <c r="N429" s="51">
        <v>3.93</v>
      </c>
      <c r="O429" s="52">
        <f t="shared" si="18"/>
        <v>658.0712468193384</v>
      </c>
      <c r="P429" s="53">
        <v>4.42</v>
      </c>
      <c r="Q429" s="54" t="s">
        <v>60</v>
      </c>
      <c r="R429" s="46" t="s">
        <v>143</v>
      </c>
      <c r="S429" s="46" t="s">
        <v>177</v>
      </c>
      <c r="T429" s="110" t="s">
        <v>240</v>
      </c>
      <c r="U429" s="56"/>
      <c r="V429" s="57" t="str">
        <f t="shared" si="19"/>
        <v/>
      </c>
      <c r="X429" s="111">
        <f t="shared" si="20"/>
        <v>88</v>
      </c>
    </row>
    <row r="430" spans="1:27" ht="24" customHeight="1" x14ac:dyDescent="0.2">
      <c r="A430" s="84"/>
      <c r="B430" s="106"/>
      <c r="C430" s="107"/>
      <c r="D430" s="45" t="s">
        <v>206</v>
      </c>
      <c r="E430" s="46" t="s">
        <v>180</v>
      </c>
      <c r="F430" s="47">
        <v>8.8659999999999997</v>
      </c>
      <c r="G430" s="46">
        <v>1569</v>
      </c>
      <c r="H430" s="46">
        <v>265</v>
      </c>
      <c r="I430" s="46" t="s">
        <v>59</v>
      </c>
      <c r="J430" s="48">
        <v>9193</v>
      </c>
      <c r="K430" s="48">
        <v>24147</v>
      </c>
      <c r="L430" s="48">
        <v>14844</v>
      </c>
      <c r="M430" s="50" t="s">
        <v>34</v>
      </c>
      <c r="N430" s="51">
        <v>3.93</v>
      </c>
      <c r="O430" s="52">
        <f t="shared" si="18"/>
        <v>658.0712468193384</v>
      </c>
      <c r="P430" s="53">
        <v>4.42</v>
      </c>
      <c r="Q430" s="54" t="s">
        <v>60</v>
      </c>
      <c r="R430" s="46" t="s">
        <v>143</v>
      </c>
      <c r="S430" s="46" t="s">
        <v>231</v>
      </c>
      <c r="T430" s="110" t="s">
        <v>241</v>
      </c>
      <c r="U430" s="56"/>
      <c r="V430" s="57" t="str">
        <f t="shared" si="19"/>
        <v/>
      </c>
      <c r="X430" s="111">
        <f t="shared" si="20"/>
        <v>88</v>
      </c>
    </row>
    <row r="431" spans="1:27" ht="24" customHeight="1" x14ac:dyDescent="0.2">
      <c r="A431" s="84"/>
      <c r="B431" s="106"/>
      <c r="C431" s="107"/>
      <c r="D431" s="45" t="s">
        <v>206</v>
      </c>
      <c r="E431" s="46" t="s">
        <v>180</v>
      </c>
      <c r="F431" s="47">
        <v>8.8659999999999997</v>
      </c>
      <c r="G431" s="46">
        <v>1569</v>
      </c>
      <c r="H431" s="46">
        <v>265</v>
      </c>
      <c r="I431" s="46" t="s">
        <v>167</v>
      </c>
      <c r="J431" s="48">
        <v>9193</v>
      </c>
      <c r="K431" s="48">
        <v>24147</v>
      </c>
      <c r="L431" s="48">
        <v>14844</v>
      </c>
      <c r="M431" s="50" t="s">
        <v>34</v>
      </c>
      <c r="N431" s="51">
        <v>3.97</v>
      </c>
      <c r="O431" s="52">
        <f t="shared" si="18"/>
        <v>651.44080604533997</v>
      </c>
      <c r="P431" s="53">
        <v>4.42</v>
      </c>
      <c r="Q431" s="54" t="s">
        <v>79</v>
      </c>
      <c r="R431" s="46" t="s">
        <v>143</v>
      </c>
      <c r="S431" s="46" t="s">
        <v>177</v>
      </c>
      <c r="T431" s="110" t="s">
        <v>242</v>
      </c>
      <c r="U431" s="56"/>
      <c r="V431" s="57" t="str">
        <f t="shared" si="19"/>
        <v/>
      </c>
      <c r="X431" s="111">
        <f t="shared" si="20"/>
        <v>89</v>
      </c>
    </row>
    <row r="432" spans="1:27" ht="24" customHeight="1" x14ac:dyDescent="0.2">
      <c r="A432" s="84"/>
      <c r="B432" s="106"/>
      <c r="C432" s="107"/>
      <c r="D432" s="45" t="s">
        <v>206</v>
      </c>
      <c r="E432" s="46" t="s">
        <v>180</v>
      </c>
      <c r="F432" s="47">
        <v>8.8659999999999997</v>
      </c>
      <c r="G432" s="46">
        <v>1569</v>
      </c>
      <c r="H432" s="46">
        <v>265</v>
      </c>
      <c r="I432" s="46" t="s">
        <v>167</v>
      </c>
      <c r="J432" s="48">
        <v>9193</v>
      </c>
      <c r="K432" s="48">
        <v>24147</v>
      </c>
      <c r="L432" s="48">
        <v>14844</v>
      </c>
      <c r="M432" s="50" t="s">
        <v>34</v>
      </c>
      <c r="N432" s="51">
        <v>3.97</v>
      </c>
      <c r="O432" s="52">
        <f t="shared" si="18"/>
        <v>651.44080604533997</v>
      </c>
      <c r="P432" s="53">
        <v>4.42</v>
      </c>
      <c r="Q432" s="54" t="s">
        <v>79</v>
      </c>
      <c r="R432" s="46" t="s">
        <v>143</v>
      </c>
      <c r="S432" s="46" t="s">
        <v>231</v>
      </c>
      <c r="T432" s="110" t="s">
        <v>243</v>
      </c>
      <c r="U432" s="56"/>
      <c r="V432" s="57" t="str">
        <f t="shared" si="19"/>
        <v/>
      </c>
      <c r="X432" s="111">
        <f t="shared" si="20"/>
        <v>89</v>
      </c>
    </row>
    <row r="433" spans="1:24" ht="24" customHeight="1" x14ac:dyDescent="0.2">
      <c r="A433" s="84"/>
      <c r="B433" s="106"/>
      <c r="C433" s="107"/>
      <c r="D433" s="45" t="s">
        <v>206</v>
      </c>
      <c r="E433" s="46" t="s">
        <v>180</v>
      </c>
      <c r="F433" s="47">
        <v>8.8659999999999997</v>
      </c>
      <c r="G433" s="46">
        <v>1569</v>
      </c>
      <c r="H433" s="46">
        <v>265</v>
      </c>
      <c r="I433" s="46" t="s">
        <v>167</v>
      </c>
      <c r="J433" s="48">
        <v>9193</v>
      </c>
      <c r="K433" s="48">
        <v>24147</v>
      </c>
      <c r="L433" s="48">
        <v>14844</v>
      </c>
      <c r="M433" s="50" t="s">
        <v>34</v>
      </c>
      <c r="N433" s="51">
        <v>4.01</v>
      </c>
      <c r="O433" s="52">
        <f t="shared" si="18"/>
        <v>644.9426433915213</v>
      </c>
      <c r="P433" s="53">
        <v>4.42</v>
      </c>
      <c r="Q433" s="54" t="s">
        <v>60</v>
      </c>
      <c r="R433" s="46" t="s">
        <v>143</v>
      </c>
      <c r="S433" s="46" t="s">
        <v>177</v>
      </c>
      <c r="T433" s="110" t="s">
        <v>244</v>
      </c>
      <c r="U433" s="56"/>
      <c r="V433" s="57" t="str">
        <f t="shared" si="19"/>
        <v/>
      </c>
      <c r="X433" s="111">
        <f t="shared" si="20"/>
        <v>90</v>
      </c>
    </row>
    <row r="434" spans="1:24" ht="24" customHeight="1" x14ac:dyDescent="0.2">
      <c r="A434" s="84"/>
      <c r="B434" s="106"/>
      <c r="C434" s="107"/>
      <c r="D434" s="45" t="s">
        <v>206</v>
      </c>
      <c r="E434" s="46" t="s">
        <v>180</v>
      </c>
      <c r="F434" s="47">
        <v>8.8659999999999997</v>
      </c>
      <c r="G434" s="46">
        <v>1569</v>
      </c>
      <c r="H434" s="46">
        <v>265</v>
      </c>
      <c r="I434" s="46" t="s">
        <v>167</v>
      </c>
      <c r="J434" s="48">
        <v>9193</v>
      </c>
      <c r="K434" s="48">
        <v>24147</v>
      </c>
      <c r="L434" s="48">
        <v>14844</v>
      </c>
      <c r="M434" s="50" t="s">
        <v>34</v>
      </c>
      <c r="N434" s="51">
        <v>4.01</v>
      </c>
      <c r="O434" s="52">
        <f t="shared" si="18"/>
        <v>644.9426433915213</v>
      </c>
      <c r="P434" s="53">
        <v>4.42</v>
      </c>
      <c r="Q434" s="54" t="s">
        <v>60</v>
      </c>
      <c r="R434" s="46" t="s">
        <v>143</v>
      </c>
      <c r="S434" s="46" t="s">
        <v>231</v>
      </c>
      <c r="T434" s="110" t="s">
        <v>245</v>
      </c>
      <c r="U434" s="56"/>
      <c r="V434" s="57" t="str">
        <f t="shared" si="19"/>
        <v/>
      </c>
      <c r="X434" s="111">
        <f t="shared" si="20"/>
        <v>90</v>
      </c>
    </row>
    <row r="435" spans="1:24" ht="24" customHeight="1" x14ac:dyDescent="0.2">
      <c r="A435" s="84"/>
      <c r="B435" s="106"/>
      <c r="C435" s="107"/>
      <c r="D435" s="45" t="s">
        <v>206</v>
      </c>
      <c r="E435" s="46" t="s">
        <v>180</v>
      </c>
      <c r="F435" s="47">
        <v>8.8659999999999997</v>
      </c>
      <c r="G435" s="46">
        <v>1765</v>
      </c>
      <c r="H435" s="46">
        <v>279</v>
      </c>
      <c r="I435" s="46" t="s">
        <v>59</v>
      </c>
      <c r="J435" s="48">
        <v>9193</v>
      </c>
      <c r="K435" s="48">
        <v>24147</v>
      </c>
      <c r="L435" s="48">
        <v>14844</v>
      </c>
      <c r="M435" s="50" t="s">
        <v>34</v>
      </c>
      <c r="N435" s="51">
        <v>3.72</v>
      </c>
      <c r="O435" s="52">
        <f t="shared" si="18"/>
        <v>695.22043010752679</v>
      </c>
      <c r="P435" s="53">
        <v>4.42</v>
      </c>
      <c r="Q435" s="54" t="s">
        <v>79</v>
      </c>
      <c r="R435" s="46" t="s">
        <v>143</v>
      </c>
      <c r="S435" s="46" t="s">
        <v>177</v>
      </c>
      <c r="T435" s="110" t="s">
        <v>246</v>
      </c>
      <c r="U435" s="56"/>
      <c r="V435" s="57" t="str">
        <f t="shared" si="19"/>
        <v/>
      </c>
      <c r="X435" s="111">
        <f t="shared" si="20"/>
        <v>84</v>
      </c>
    </row>
    <row r="436" spans="1:24" ht="24" customHeight="1" x14ac:dyDescent="0.2">
      <c r="A436" s="84"/>
      <c r="B436" s="106"/>
      <c r="C436" s="107"/>
      <c r="D436" s="45" t="s">
        <v>206</v>
      </c>
      <c r="E436" s="46" t="s">
        <v>180</v>
      </c>
      <c r="F436" s="47">
        <v>8.8659999999999997</v>
      </c>
      <c r="G436" s="46">
        <v>1765</v>
      </c>
      <c r="H436" s="46">
        <v>279</v>
      </c>
      <c r="I436" s="46" t="s">
        <v>59</v>
      </c>
      <c r="J436" s="48">
        <v>9193</v>
      </c>
      <c r="K436" s="48">
        <v>24147</v>
      </c>
      <c r="L436" s="48">
        <v>14844</v>
      </c>
      <c r="M436" s="50" t="s">
        <v>34</v>
      </c>
      <c r="N436" s="51">
        <v>3.76</v>
      </c>
      <c r="O436" s="52">
        <f t="shared" si="18"/>
        <v>687.82446808510645</v>
      </c>
      <c r="P436" s="53">
        <v>4.42</v>
      </c>
      <c r="Q436" s="54" t="s">
        <v>60</v>
      </c>
      <c r="R436" s="46" t="s">
        <v>143</v>
      </c>
      <c r="S436" s="46" t="s">
        <v>177</v>
      </c>
      <c r="T436" s="110" t="s">
        <v>247</v>
      </c>
      <c r="U436" s="56"/>
      <c r="V436" s="57" t="str">
        <f t="shared" si="19"/>
        <v/>
      </c>
      <c r="X436" s="111">
        <f t="shared" si="20"/>
        <v>85</v>
      </c>
    </row>
    <row r="437" spans="1:24" ht="24" customHeight="1" x14ac:dyDescent="0.2">
      <c r="A437" s="84"/>
      <c r="B437" s="106"/>
      <c r="C437" s="107"/>
      <c r="D437" s="45" t="s">
        <v>206</v>
      </c>
      <c r="E437" s="46" t="s">
        <v>180</v>
      </c>
      <c r="F437" s="47">
        <v>8.8659999999999997</v>
      </c>
      <c r="G437" s="46">
        <v>1765</v>
      </c>
      <c r="H437" s="46">
        <v>279</v>
      </c>
      <c r="I437" s="46" t="s">
        <v>167</v>
      </c>
      <c r="J437" s="48">
        <v>9193</v>
      </c>
      <c r="K437" s="48">
        <v>24147</v>
      </c>
      <c r="L437" s="48">
        <v>14844</v>
      </c>
      <c r="M437" s="50" t="s">
        <v>34</v>
      </c>
      <c r="N437" s="51">
        <v>4.24</v>
      </c>
      <c r="O437" s="52">
        <f t="shared" si="18"/>
        <v>609.95754716981128</v>
      </c>
      <c r="P437" s="53">
        <v>4.42</v>
      </c>
      <c r="Q437" s="54" t="s">
        <v>79</v>
      </c>
      <c r="R437" s="46" t="s">
        <v>143</v>
      </c>
      <c r="S437" s="46" t="s">
        <v>177</v>
      </c>
      <c r="T437" s="110" t="s">
        <v>248</v>
      </c>
      <c r="U437" s="56"/>
      <c r="V437" s="57">
        <f t="shared" si="19"/>
        <v>95</v>
      </c>
      <c r="X437" s="111">
        <f t="shared" si="20"/>
        <v>95</v>
      </c>
    </row>
    <row r="438" spans="1:24" ht="24" customHeight="1" x14ac:dyDescent="0.2">
      <c r="A438" s="84"/>
      <c r="B438" s="106"/>
      <c r="C438" s="107"/>
      <c r="D438" s="45" t="s">
        <v>206</v>
      </c>
      <c r="E438" s="46" t="s">
        <v>180</v>
      </c>
      <c r="F438" s="47">
        <v>8.8659999999999997</v>
      </c>
      <c r="G438" s="46">
        <v>1765</v>
      </c>
      <c r="H438" s="46">
        <v>279</v>
      </c>
      <c r="I438" s="46" t="s">
        <v>167</v>
      </c>
      <c r="J438" s="48">
        <v>9193</v>
      </c>
      <c r="K438" s="48">
        <v>24147</v>
      </c>
      <c r="L438" s="48">
        <v>14844</v>
      </c>
      <c r="M438" s="50" t="s">
        <v>34</v>
      </c>
      <c r="N438" s="51">
        <v>4.24</v>
      </c>
      <c r="O438" s="52">
        <f t="shared" si="18"/>
        <v>609.95754716981128</v>
      </c>
      <c r="P438" s="53">
        <v>4.42</v>
      </c>
      <c r="Q438" s="54" t="s">
        <v>79</v>
      </c>
      <c r="R438" s="46" t="s">
        <v>143</v>
      </c>
      <c r="S438" s="46" t="s">
        <v>231</v>
      </c>
      <c r="T438" s="110" t="s">
        <v>249</v>
      </c>
      <c r="U438" s="56"/>
      <c r="V438" s="57">
        <f t="shared" si="19"/>
        <v>95</v>
      </c>
      <c r="X438" s="111">
        <f t="shared" si="20"/>
        <v>95</v>
      </c>
    </row>
    <row r="439" spans="1:24" ht="24" customHeight="1" x14ac:dyDescent="0.2">
      <c r="A439" s="84"/>
      <c r="B439" s="106"/>
      <c r="C439" s="107"/>
      <c r="D439" s="45" t="s">
        <v>203</v>
      </c>
      <c r="E439" s="46" t="s">
        <v>180</v>
      </c>
      <c r="F439" s="47">
        <v>8.8659999999999997</v>
      </c>
      <c r="G439" s="46">
        <v>1765</v>
      </c>
      <c r="H439" s="46">
        <v>279</v>
      </c>
      <c r="I439" s="46" t="s">
        <v>59</v>
      </c>
      <c r="J439" s="48">
        <v>9193</v>
      </c>
      <c r="K439" s="48">
        <v>24147</v>
      </c>
      <c r="L439" s="48">
        <v>14844</v>
      </c>
      <c r="M439" s="50" t="s">
        <v>34</v>
      </c>
      <c r="N439" s="51">
        <v>3.72</v>
      </c>
      <c r="O439" s="52">
        <f t="shared" si="18"/>
        <v>695.22043010752679</v>
      </c>
      <c r="P439" s="53">
        <v>4.42</v>
      </c>
      <c r="Q439" s="54" t="s">
        <v>79</v>
      </c>
      <c r="R439" s="46" t="s">
        <v>143</v>
      </c>
      <c r="S439" s="46" t="s">
        <v>177</v>
      </c>
      <c r="T439" s="110" t="s">
        <v>250</v>
      </c>
      <c r="U439" s="56"/>
      <c r="V439" s="57" t="str">
        <f t="shared" si="19"/>
        <v/>
      </c>
      <c r="X439" s="111">
        <f t="shared" si="20"/>
        <v>84</v>
      </c>
    </row>
    <row r="440" spans="1:24" ht="24" customHeight="1" x14ac:dyDescent="0.2">
      <c r="A440" s="84"/>
      <c r="B440" s="106"/>
      <c r="C440" s="107"/>
      <c r="D440" s="45" t="s">
        <v>203</v>
      </c>
      <c r="E440" s="46" t="s">
        <v>180</v>
      </c>
      <c r="F440" s="47">
        <v>8.8659999999999997</v>
      </c>
      <c r="G440" s="46">
        <v>1765</v>
      </c>
      <c r="H440" s="46">
        <v>279</v>
      </c>
      <c r="I440" s="46" t="s">
        <v>59</v>
      </c>
      <c r="J440" s="48">
        <v>9193</v>
      </c>
      <c r="K440" s="48">
        <v>24147</v>
      </c>
      <c r="L440" s="48">
        <v>14844</v>
      </c>
      <c r="M440" s="50" t="s">
        <v>34</v>
      </c>
      <c r="N440" s="51">
        <v>3.72</v>
      </c>
      <c r="O440" s="52">
        <f t="shared" si="18"/>
        <v>695.22043010752679</v>
      </c>
      <c r="P440" s="53">
        <v>4.42</v>
      </c>
      <c r="Q440" s="54" t="s">
        <v>79</v>
      </c>
      <c r="R440" s="46" t="s">
        <v>143</v>
      </c>
      <c r="S440" s="46" t="s">
        <v>231</v>
      </c>
      <c r="T440" s="110" t="s">
        <v>251</v>
      </c>
      <c r="U440" s="56"/>
      <c r="V440" s="57" t="str">
        <f t="shared" si="19"/>
        <v/>
      </c>
      <c r="X440" s="111">
        <f t="shared" si="20"/>
        <v>84</v>
      </c>
    </row>
    <row r="441" spans="1:24" ht="24" customHeight="1" x14ac:dyDescent="0.2">
      <c r="A441" s="84"/>
      <c r="B441" s="106"/>
      <c r="C441" s="107"/>
      <c r="D441" s="45" t="s">
        <v>203</v>
      </c>
      <c r="E441" s="46" t="s">
        <v>180</v>
      </c>
      <c r="F441" s="47">
        <v>8.8659999999999997</v>
      </c>
      <c r="G441" s="46">
        <v>1765</v>
      </c>
      <c r="H441" s="46">
        <v>279</v>
      </c>
      <c r="I441" s="46" t="s">
        <v>59</v>
      </c>
      <c r="J441" s="48">
        <v>9193</v>
      </c>
      <c r="K441" s="48">
        <v>24147</v>
      </c>
      <c r="L441" s="48">
        <v>14844</v>
      </c>
      <c r="M441" s="50" t="s">
        <v>34</v>
      </c>
      <c r="N441" s="51">
        <v>3.76</v>
      </c>
      <c r="O441" s="52">
        <f t="shared" si="18"/>
        <v>687.82446808510645</v>
      </c>
      <c r="P441" s="53">
        <v>4.42</v>
      </c>
      <c r="Q441" s="54" t="s">
        <v>60</v>
      </c>
      <c r="R441" s="46" t="s">
        <v>143</v>
      </c>
      <c r="S441" s="46" t="s">
        <v>177</v>
      </c>
      <c r="T441" s="110" t="s">
        <v>252</v>
      </c>
      <c r="U441" s="56"/>
      <c r="V441" s="57" t="str">
        <f t="shared" si="19"/>
        <v/>
      </c>
      <c r="X441" s="111">
        <f t="shared" si="20"/>
        <v>85</v>
      </c>
    </row>
    <row r="442" spans="1:24" ht="24" customHeight="1" x14ac:dyDescent="0.2">
      <c r="A442" s="84"/>
      <c r="B442" s="106"/>
      <c r="C442" s="107"/>
      <c r="D442" s="45" t="s">
        <v>203</v>
      </c>
      <c r="E442" s="46" t="s">
        <v>180</v>
      </c>
      <c r="F442" s="47">
        <v>8.8659999999999997</v>
      </c>
      <c r="G442" s="46">
        <v>1765</v>
      </c>
      <c r="H442" s="46">
        <v>279</v>
      </c>
      <c r="I442" s="46" t="s">
        <v>59</v>
      </c>
      <c r="J442" s="48">
        <v>9193</v>
      </c>
      <c r="K442" s="48">
        <v>24147</v>
      </c>
      <c r="L442" s="48">
        <v>14844</v>
      </c>
      <c r="M442" s="50" t="s">
        <v>34</v>
      </c>
      <c r="N442" s="51">
        <v>3.76</v>
      </c>
      <c r="O442" s="52">
        <f t="shared" si="18"/>
        <v>687.82446808510645</v>
      </c>
      <c r="P442" s="53">
        <v>4.42</v>
      </c>
      <c r="Q442" s="54" t="s">
        <v>60</v>
      </c>
      <c r="R442" s="46" t="s">
        <v>143</v>
      </c>
      <c r="S442" s="46" t="s">
        <v>231</v>
      </c>
      <c r="T442" s="110" t="s">
        <v>253</v>
      </c>
      <c r="U442" s="56"/>
      <c r="V442" s="57" t="str">
        <f t="shared" si="19"/>
        <v/>
      </c>
      <c r="X442" s="111">
        <f t="shared" si="20"/>
        <v>85</v>
      </c>
    </row>
    <row r="443" spans="1:24" ht="24" customHeight="1" x14ac:dyDescent="0.2">
      <c r="A443" s="84"/>
      <c r="B443" s="106"/>
      <c r="C443" s="107"/>
      <c r="D443" s="45" t="s">
        <v>203</v>
      </c>
      <c r="E443" s="46" t="s">
        <v>180</v>
      </c>
      <c r="F443" s="47">
        <v>8.8659999999999997</v>
      </c>
      <c r="G443" s="46">
        <v>1765</v>
      </c>
      <c r="H443" s="46">
        <v>279</v>
      </c>
      <c r="I443" s="46" t="s">
        <v>167</v>
      </c>
      <c r="J443" s="48">
        <v>9193</v>
      </c>
      <c r="K443" s="48">
        <v>24147</v>
      </c>
      <c r="L443" s="48">
        <v>14844</v>
      </c>
      <c r="M443" s="50" t="s">
        <v>34</v>
      </c>
      <c r="N443" s="51">
        <v>4.24</v>
      </c>
      <c r="O443" s="52">
        <f t="shared" si="18"/>
        <v>609.95754716981128</v>
      </c>
      <c r="P443" s="53">
        <v>4.42</v>
      </c>
      <c r="Q443" s="54" t="s">
        <v>79</v>
      </c>
      <c r="R443" s="46" t="s">
        <v>143</v>
      </c>
      <c r="S443" s="46" t="s">
        <v>177</v>
      </c>
      <c r="T443" s="110" t="s">
        <v>254</v>
      </c>
      <c r="U443" s="56"/>
      <c r="V443" s="57">
        <f t="shared" si="19"/>
        <v>95</v>
      </c>
      <c r="X443" s="111">
        <f t="shared" si="20"/>
        <v>95</v>
      </c>
    </row>
    <row r="444" spans="1:24" ht="24" customHeight="1" x14ac:dyDescent="0.2">
      <c r="A444" s="84"/>
      <c r="B444" s="106"/>
      <c r="C444" s="107"/>
      <c r="D444" s="45" t="s">
        <v>203</v>
      </c>
      <c r="E444" s="46" t="s">
        <v>180</v>
      </c>
      <c r="F444" s="47">
        <v>8.8659999999999997</v>
      </c>
      <c r="G444" s="46">
        <v>1765</v>
      </c>
      <c r="H444" s="46">
        <v>279</v>
      </c>
      <c r="I444" s="46" t="s">
        <v>167</v>
      </c>
      <c r="J444" s="48">
        <v>9193</v>
      </c>
      <c r="K444" s="48">
        <v>24147</v>
      </c>
      <c r="L444" s="48">
        <v>14844</v>
      </c>
      <c r="M444" s="50" t="s">
        <v>34</v>
      </c>
      <c r="N444" s="51">
        <v>4.24</v>
      </c>
      <c r="O444" s="52">
        <f t="shared" si="18"/>
        <v>609.95754716981128</v>
      </c>
      <c r="P444" s="53">
        <v>4.42</v>
      </c>
      <c r="Q444" s="54" t="s">
        <v>79</v>
      </c>
      <c r="R444" s="46" t="s">
        <v>143</v>
      </c>
      <c r="S444" s="46" t="s">
        <v>231</v>
      </c>
      <c r="T444" s="110" t="s">
        <v>255</v>
      </c>
      <c r="U444" s="56"/>
      <c r="V444" s="57">
        <f t="shared" si="19"/>
        <v>95</v>
      </c>
      <c r="X444" s="111">
        <f t="shared" si="20"/>
        <v>95</v>
      </c>
    </row>
    <row r="445" spans="1:24" ht="24" customHeight="1" x14ac:dyDescent="0.2">
      <c r="A445" s="84"/>
      <c r="B445" s="106"/>
      <c r="C445" s="107"/>
      <c r="D445" s="45" t="s">
        <v>204</v>
      </c>
      <c r="E445" s="46" t="s">
        <v>180</v>
      </c>
      <c r="F445" s="47">
        <v>8.8659999999999997</v>
      </c>
      <c r="G445" s="46">
        <v>1765</v>
      </c>
      <c r="H445" s="46">
        <v>279</v>
      </c>
      <c r="I445" s="46" t="s">
        <v>167</v>
      </c>
      <c r="J445" s="48">
        <v>9193</v>
      </c>
      <c r="K445" s="48">
        <v>24147</v>
      </c>
      <c r="L445" s="48">
        <v>14844</v>
      </c>
      <c r="M445" s="50" t="s">
        <v>34</v>
      </c>
      <c r="N445" s="51">
        <v>4.24</v>
      </c>
      <c r="O445" s="52">
        <f t="shared" si="18"/>
        <v>609.95754716981128</v>
      </c>
      <c r="P445" s="53">
        <v>4.42</v>
      </c>
      <c r="Q445" s="54" t="s">
        <v>79</v>
      </c>
      <c r="R445" s="46" t="s">
        <v>143</v>
      </c>
      <c r="S445" s="46" t="s">
        <v>177</v>
      </c>
      <c r="T445" s="110" t="s">
        <v>233</v>
      </c>
      <c r="U445" s="56"/>
      <c r="V445" s="57">
        <f t="shared" si="19"/>
        <v>95</v>
      </c>
      <c r="X445" s="111">
        <f t="shared" si="20"/>
        <v>95</v>
      </c>
    </row>
    <row r="446" spans="1:24" ht="24" customHeight="1" x14ac:dyDescent="0.2">
      <c r="A446" s="84"/>
      <c r="B446" s="106"/>
      <c r="C446" s="107"/>
      <c r="D446" s="45" t="s">
        <v>204</v>
      </c>
      <c r="E446" s="46" t="s">
        <v>180</v>
      </c>
      <c r="F446" s="47">
        <v>8.8659999999999997</v>
      </c>
      <c r="G446" s="46">
        <v>1765</v>
      </c>
      <c r="H446" s="46">
        <v>279</v>
      </c>
      <c r="I446" s="46" t="s">
        <v>167</v>
      </c>
      <c r="J446" s="48">
        <v>9193</v>
      </c>
      <c r="K446" s="48">
        <v>24147</v>
      </c>
      <c r="L446" s="48">
        <v>14844</v>
      </c>
      <c r="M446" s="50" t="s">
        <v>34</v>
      </c>
      <c r="N446" s="51">
        <v>4.24</v>
      </c>
      <c r="O446" s="52">
        <f t="shared" si="18"/>
        <v>609.95754716981128</v>
      </c>
      <c r="P446" s="53">
        <v>4.42</v>
      </c>
      <c r="Q446" s="54" t="s">
        <v>79</v>
      </c>
      <c r="R446" s="46" t="s">
        <v>143</v>
      </c>
      <c r="S446" s="46" t="s">
        <v>231</v>
      </c>
      <c r="T446" s="110" t="s">
        <v>235</v>
      </c>
      <c r="U446" s="56"/>
      <c r="V446" s="57">
        <f t="shared" si="19"/>
        <v>95</v>
      </c>
      <c r="X446" s="111">
        <f t="shared" si="20"/>
        <v>95</v>
      </c>
    </row>
    <row r="447" spans="1:24" ht="24" customHeight="1" x14ac:dyDescent="0.2">
      <c r="A447" s="84"/>
      <c r="B447" s="106"/>
      <c r="C447" s="107"/>
      <c r="D447" s="45" t="s">
        <v>256</v>
      </c>
      <c r="E447" s="46" t="s">
        <v>180</v>
      </c>
      <c r="F447" s="47">
        <v>8.8659999999999997</v>
      </c>
      <c r="G447" s="46">
        <v>1569</v>
      </c>
      <c r="H447" s="46">
        <v>265</v>
      </c>
      <c r="I447" s="46" t="s">
        <v>187</v>
      </c>
      <c r="J447" s="48">
        <v>8310</v>
      </c>
      <c r="K447" s="48">
        <v>19529</v>
      </c>
      <c r="L447" s="48">
        <v>11109</v>
      </c>
      <c r="M447" s="50" t="s">
        <v>34</v>
      </c>
      <c r="N447" s="51">
        <v>4.5999999999999996</v>
      </c>
      <c r="O447" s="52">
        <f t="shared" si="18"/>
        <v>562.2217391304348</v>
      </c>
      <c r="P447" s="53">
        <v>4.88</v>
      </c>
      <c r="Q447" s="54" t="s">
        <v>79</v>
      </c>
      <c r="R447" s="46" t="s">
        <v>143</v>
      </c>
      <c r="S447" s="46" t="s">
        <v>177</v>
      </c>
      <c r="T447" s="110" t="s">
        <v>257</v>
      </c>
      <c r="U447" s="56"/>
      <c r="V447" s="57" t="str">
        <f t="shared" si="19"/>
        <v/>
      </c>
      <c r="X447" s="111">
        <f t="shared" si="20"/>
        <v>94</v>
      </c>
    </row>
    <row r="448" spans="1:24" ht="24" customHeight="1" x14ac:dyDescent="0.2">
      <c r="A448" s="84"/>
      <c r="B448" s="106"/>
      <c r="C448" s="107"/>
      <c r="D448" s="45" t="s">
        <v>256</v>
      </c>
      <c r="E448" s="46" t="s">
        <v>180</v>
      </c>
      <c r="F448" s="47">
        <v>8.8659999999999997</v>
      </c>
      <c r="G448" s="46">
        <v>1569</v>
      </c>
      <c r="H448" s="46">
        <v>265</v>
      </c>
      <c r="I448" s="46" t="s">
        <v>167</v>
      </c>
      <c r="J448" s="48">
        <v>8310</v>
      </c>
      <c r="K448" s="48">
        <v>19529</v>
      </c>
      <c r="L448" s="48">
        <v>11109</v>
      </c>
      <c r="M448" s="50" t="s">
        <v>34</v>
      </c>
      <c r="N448" s="51">
        <v>4.67</v>
      </c>
      <c r="O448" s="52">
        <f t="shared" si="18"/>
        <v>553.79443254817988</v>
      </c>
      <c r="P448" s="53">
        <v>4.88</v>
      </c>
      <c r="Q448" s="54" t="s">
        <v>60</v>
      </c>
      <c r="R448" s="46" t="s">
        <v>143</v>
      </c>
      <c r="S448" s="46" t="s">
        <v>177</v>
      </c>
      <c r="T448" s="110" t="s">
        <v>258</v>
      </c>
      <c r="U448" s="56"/>
      <c r="V448" s="57">
        <f t="shared" si="19"/>
        <v>95</v>
      </c>
      <c r="X448" s="111">
        <f t="shared" si="20"/>
        <v>95</v>
      </c>
    </row>
    <row r="449" spans="1:24" ht="24" customHeight="1" x14ac:dyDescent="0.2">
      <c r="A449" s="84"/>
      <c r="B449" s="106"/>
      <c r="C449" s="107"/>
      <c r="D449" s="45" t="s">
        <v>256</v>
      </c>
      <c r="E449" s="46" t="s">
        <v>180</v>
      </c>
      <c r="F449" s="47">
        <v>8.8659999999999997</v>
      </c>
      <c r="G449" s="46">
        <v>1569</v>
      </c>
      <c r="H449" s="46">
        <v>265</v>
      </c>
      <c r="I449" s="46" t="s">
        <v>167</v>
      </c>
      <c r="J449" s="48">
        <v>8310</v>
      </c>
      <c r="K449" s="48">
        <v>19529</v>
      </c>
      <c r="L449" s="48">
        <v>11109</v>
      </c>
      <c r="M449" s="50" t="s">
        <v>34</v>
      </c>
      <c r="N449" s="51">
        <v>4.67</v>
      </c>
      <c r="O449" s="52">
        <f t="shared" si="18"/>
        <v>553.79443254817988</v>
      </c>
      <c r="P449" s="53">
        <v>4.88</v>
      </c>
      <c r="Q449" s="54" t="s">
        <v>60</v>
      </c>
      <c r="R449" s="46" t="s">
        <v>143</v>
      </c>
      <c r="S449" s="46" t="s">
        <v>231</v>
      </c>
      <c r="T449" s="110" t="s">
        <v>259</v>
      </c>
      <c r="U449" s="56"/>
      <c r="V449" s="57">
        <f t="shared" si="19"/>
        <v>95</v>
      </c>
      <c r="X449" s="111">
        <f t="shared" si="20"/>
        <v>95</v>
      </c>
    </row>
    <row r="450" spans="1:24" ht="24" customHeight="1" x14ac:dyDescent="0.2">
      <c r="A450" s="84"/>
      <c r="B450" s="106"/>
      <c r="C450" s="107"/>
      <c r="D450" s="45" t="s">
        <v>256</v>
      </c>
      <c r="E450" s="46" t="s">
        <v>180</v>
      </c>
      <c r="F450" s="47">
        <v>8.8659999999999997</v>
      </c>
      <c r="G450" s="46">
        <v>1765</v>
      </c>
      <c r="H450" s="46">
        <v>279</v>
      </c>
      <c r="I450" s="46" t="s">
        <v>187</v>
      </c>
      <c r="J450" s="48">
        <v>8310</v>
      </c>
      <c r="K450" s="48">
        <v>19529</v>
      </c>
      <c r="L450" s="48">
        <v>11109</v>
      </c>
      <c r="M450" s="50" t="s">
        <v>34</v>
      </c>
      <c r="N450" s="51">
        <v>4.6500000000000004</v>
      </c>
      <c r="O450" s="52">
        <f t="shared" si="18"/>
        <v>556.17634408602146</v>
      </c>
      <c r="P450" s="53">
        <v>4.88</v>
      </c>
      <c r="Q450" s="54" t="s">
        <v>79</v>
      </c>
      <c r="R450" s="46" t="s">
        <v>143</v>
      </c>
      <c r="S450" s="46" t="s">
        <v>177</v>
      </c>
      <c r="T450" s="110" t="s">
        <v>260</v>
      </c>
      <c r="U450" s="56"/>
      <c r="V450" s="57">
        <f t="shared" si="19"/>
        <v>95</v>
      </c>
      <c r="X450" s="111">
        <f t="shared" si="20"/>
        <v>95</v>
      </c>
    </row>
    <row r="451" spans="1:24" ht="24" customHeight="1" x14ac:dyDescent="0.2">
      <c r="A451" s="84"/>
      <c r="B451" s="106"/>
      <c r="C451" s="107"/>
      <c r="D451" s="45" t="s">
        <v>261</v>
      </c>
      <c r="E451" s="46" t="s">
        <v>180</v>
      </c>
      <c r="F451" s="47">
        <v>8.8659999999999997</v>
      </c>
      <c r="G451" s="46">
        <v>1765</v>
      </c>
      <c r="H451" s="46">
        <v>279</v>
      </c>
      <c r="I451" s="46" t="s">
        <v>187</v>
      </c>
      <c r="J451" s="48">
        <v>9193</v>
      </c>
      <c r="K451" s="48">
        <v>24147</v>
      </c>
      <c r="L451" s="48">
        <v>14844</v>
      </c>
      <c r="M451" s="50" t="s">
        <v>34</v>
      </c>
      <c r="N451" s="51">
        <v>4.33</v>
      </c>
      <c r="O451" s="52">
        <f t="shared" si="18"/>
        <v>597.27944572748265</v>
      </c>
      <c r="P451" s="53">
        <v>4.42</v>
      </c>
      <c r="Q451" s="54" t="s">
        <v>79</v>
      </c>
      <c r="R451" s="46" t="s">
        <v>143</v>
      </c>
      <c r="S451" s="46" t="s">
        <v>177</v>
      </c>
      <c r="T451" s="110" t="s">
        <v>257</v>
      </c>
      <c r="U451" s="56"/>
      <c r="V451" s="57">
        <f t="shared" si="19"/>
        <v>97</v>
      </c>
      <c r="X451" s="111">
        <f t="shared" si="20"/>
        <v>97</v>
      </c>
    </row>
    <row r="452" spans="1:24" ht="24" customHeight="1" x14ac:dyDescent="0.2">
      <c r="A452" s="84"/>
      <c r="B452" s="106"/>
      <c r="C452" s="107"/>
      <c r="D452" s="45" t="s">
        <v>261</v>
      </c>
      <c r="E452" s="46" t="s">
        <v>180</v>
      </c>
      <c r="F452" s="47">
        <v>8.8659999999999997</v>
      </c>
      <c r="G452" s="46">
        <v>1765</v>
      </c>
      <c r="H452" s="46">
        <v>279</v>
      </c>
      <c r="I452" s="46" t="s">
        <v>167</v>
      </c>
      <c r="J452" s="48">
        <v>9193</v>
      </c>
      <c r="K452" s="48">
        <v>24147</v>
      </c>
      <c r="L452" s="48">
        <v>14844</v>
      </c>
      <c r="M452" s="50" t="s">
        <v>34</v>
      </c>
      <c r="N452" s="51">
        <v>4.3</v>
      </c>
      <c r="O452" s="52">
        <f t="shared" si="18"/>
        <v>601.44651162790706</v>
      </c>
      <c r="P452" s="53">
        <v>4.42</v>
      </c>
      <c r="Q452" s="54" t="s">
        <v>60</v>
      </c>
      <c r="R452" s="46" t="s">
        <v>143</v>
      </c>
      <c r="S452" s="46" t="s">
        <v>177</v>
      </c>
      <c r="T452" s="110" t="s">
        <v>262</v>
      </c>
      <c r="U452" s="56"/>
      <c r="V452" s="57">
        <f t="shared" si="19"/>
        <v>97</v>
      </c>
      <c r="X452" s="111">
        <f t="shared" si="20"/>
        <v>97</v>
      </c>
    </row>
    <row r="453" spans="1:24" ht="24" customHeight="1" x14ac:dyDescent="0.2">
      <c r="A453" s="84"/>
      <c r="B453" s="106"/>
      <c r="C453" s="107"/>
      <c r="D453" s="45" t="s">
        <v>261</v>
      </c>
      <c r="E453" s="46" t="s">
        <v>180</v>
      </c>
      <c r="F453" s="47">
        <v>8.8659999999999997</v>
      </c>
      <c r="G453" s="46">
        <v>1765</v>
      </c>
      <c r="H453" s="46">
        <v>279</v>
      </c>
      <c r="I453" s="46" t="s">
        <v>167</v>
      </c>
      <c r="J453" s="48">
        <v>9193</v>
      </c>
      <c r="K453" s="48">
        <v>24147</v>
      </c>
      <c r="L453" s="48">
        <v>14844</v>
      </c>
      <c r="M453" s="50" t="s">
        <v>34</v>
      </c>
      <c r="N453" s="51">
        <v>4.3</v>
      </c>
      <c r="O453" s="52">
        <f t="shared" si="18"/>
        <v>601.44651162790706</v>
      </c>
      <c r="P453" s="53">
        <v>4.42</v>
      </c>
      <c r="Q453" s="54" t="s">
        <v>60</v>
      </c>
      <c r="R453" s="46" t="s">
        <v>143</v>
      </c>
      <c r="S453" s="46" t="s">
        <v>231</v>
      </c>
      <c r="T453" s="110" t="s">
        <v>259</v>
      </c>
      <c r="U453" s="56"/>
      <c r="V453" s="57">
        <f t="shared" si="19"/>
        <v>97</v>
      </c>
      <c r="X453" s="111">
        <f t="shared" si="20"/>
        <v>97</v>
      </c>
    </row>
    <row r="454" spans="1:24" ht="24" customHeight="1" x14ac:dyDescent="0.2">
      <c r="A454" s="84"/>
      <c r="B454" s="106"/>
      <c r="C454" s="107"/>
      <c r="D454" s="45" t="s">
        <v>263</v>
      </c>
      <c r="E454" s="46" t="s">
        <v>180</v>
      </c>
      <c r="F454" s="47">
        <v>8.8659999999999997</v>
      </c>
      <c r="G454" s="46">
        <v>1765</v>
      </c>
      <c r="H454" s="46">
        <v>279</v>
      </c>
      <c r="I454" s="46" t="s">
        <v>187</v>
      </c>
      <c r="J454" s="48">
        <v>9193</v>
      </c>
      <c r="K454" s="48">
        <v>24147</v>
      </c>
      <c r="L454" s="48">
        <v>14844</v>
      </c>
      <c r="M454" s="50" t="s">
        <v>34</v>
      </c>
      <c r="N454" s="51">
        <v>4.33</v>
      </c>
      <c r="O454" s="52">
        <f t="shared" si="18"/>
        <v>597.27944572748265</v>
      </c>
      <c r="P454" s="53">
        <v>4.42</v>
      </c>
      <c r="Q454" s="54" t="s">
        <v>79</v>
      </c>
      <c r="R454" s="46" t="s">
        <v>143</v>
      </c>
      <c r="S454" s="46" t="s">
        <v>177</v>
      </c>
      <c r="T454" s="110" t="s">
        <v>257</v>
      </c>
      <c r="U454" s="56"/>
      <c r="V454" s="57">
        <f t="shared" si="19"/>
        <v>97</v>
      </c>
      <c r="X454" s="111">
        <f t="shared" si="20"/>
        <v>97</v>
      </c>
    </row>
    <row r="455" spans="1:24" ht="24" customHeight="1" x14ac:dyDescent="0.2">
      <c r="A455" s="84"/>
      <c r="B455" s="106"/>
      <c r="C455" s="107"/>
      <c r="D455" s="45" t="s">
        <v>263</v>
      </c>
      <c r="E455" s="46" t="s">
        <v>180</v>
      </c>
      <c r="F455" s="47">
        <v>8.8659999999999997</v>
      </c>
      <c r="G455" s="46">
        <v>1765</v>
      </c>
      <c r="H455" s="46">
        <v>279</v>
      </c>
      <c r="I455" s="46" t="s">
        <v>187</v>
      </c>
      <c r="J455" s="48">
        <v>9193</v>
      </c>
      <c r="K455" s="48">
        <v>24147</v>
      </c>
      <c r="L455" s="48">
        <v>14844</v>
      </c>
      <c r="M455" s="50" t="s">
        <v>34</v>
      </c>
      <c r="N455" s="51">
        <v>4.33</v>
      </c>
      <c r="O455" s="52">
        <f t="shared" si="18"/>
        <v>597.27944572748265</v>
      </c>
      <c r="P455" s="53">
        <v>4.42</v>
      </c>
      <c r="Q455" s="54" t="s">
        <v>79</v>
      </c>
      <c r="R455" s="46" t="s">
        <v>143</v>
      </c>
      <c r="S455" s="46" t="s">
        <v>231</v>
      </c>
      <c r="T455" s="110" t="s">
        <v>260</v>
      </c>
      <c r="U455" s="56"/>
      <c r="V455" s="57">
        <f t="shared" si="19"/>
        <v>97</v>
      </c>
      <c r="X455" s="111">
        <f t="shared" si="20"/>
        <v>97</v>
      </c>
    </row>
    <row r="456" spans="1:24" ht="24" customHeight="1" x14ac:dyDescent="0.2">
      <c r="A456" s="84"/>
      <c r="B456" s="106"/>
      <c r="C456" s="107"/>
      <c r="D456" s="45" t="s">
        <v>263</v>
      </c>
      <c r="E456" s="46" t="s">
        <v>180</v>
      </c>
      <c r="F456" s="47">
        <v>8.8659999999999997</v>
      </c>
      <c r="G456" s="46">
        <v>1765</v>
      </c>
      <c r="H456" s="46">
        <v>279</v>
      </c>
      <c r="I456" s="46" t="s">
        <v>167</v>
      </c>
      <c r="J456" s="48">
        <v>9193</v>
      </c>
      <c r="K456" s="48">
        <v>24147</v>
      </c>
      <c r="L456" s="48">
        <v>14844</v>
      </c>
      <c r="M456" s="50" t="s">
        <v>34</v>
      </c>
      <c r="N456" s="51">
        <v>4.3</v>
      </c>
      <c r="O456" s="52">
        <f t="shared" si="18"/>
        <v>601.44651162790706</v>
      </c>
      <c r="P456" s="53">
        <v>4.42</v>
      </c>
      <c r="Q456" s="54" t="s">
        <v>60</v>
      </c>
      <c r="R456" s="46" t="s">
        <v>143</v>
      </c>
      <c r="S456" s="46" t="s">
        <v>177</v>
      </c>
      <c r="T456" s="110" t="s">
        <v>258</v>
      </c>
      <c r="U456" s="56"/>
      <c r="V456" s="57">
        <f t="shared" si="19"/>
        <v>97</v>
      </c>
      <c r="X456" s="111">
        <f t="shared" si="20"/>
        <v>97</v>
      </c>
    </row>
    <row r="457" spans="1:24" ht="24" customHeight="1" x14ac:dyDescent="0.2">
      <c r="A457" s="84"/>
      <c r="B457" s="106"/>
      <c r="C457" s="107"/>
      <c r="D457" s="45" t="s">
        <v>263</v>
      </c>
      <c r="E457" s="46" t="s">
        <v>180</v>
      </c>
      <c r="F457" s="47">
        <v>8.8659999999999997</v>
      </c>
      <c r="G457" s="46">
        <v>1765</v>
      </c>
      <c r="H457" s="46">
        <v>279</v>
      </c>
      <c r="I457" s="46" t="s">
        <v>167</v>
      </c>
      <c r="J457" s="48">
        <v>9193</v>
      </c>
      <c r="K457" s="48">
        <v>24147</v>
      </c>
      <c r="L457" s="48">
        <v>14844</v>
      </c>
      <c r="M457" s="50" t="s">
        <v>34</v>
      </c>
      <c r="N457" s="51">
        <v>4.3</v>
      </c>
      <c r="O457" s="52">
        <f t="shared" si="18"/>
        <v>601.44651162790706</v>
      </c>
      <c r="P457" s="53">
        <v>4.42</v>
      </c>
      <c r="Q457" s="54" t="s">
        <v>60</v>
      </c>
      <c r="R457" s="46" t="s">
        <v>143</v>
      </c>
      <c r="S457" s="46" t="s">
        <v>231</v>
      </c>
      <c r="T457" s="110" t="s">
        <v>259</v>
      </c>
      <c r="U457" s="56"/>
      <c r="V457" s="57">
        <f t="shared" si="19"/>
        <v>97</v>
      </c>
      <c r="X457" s="111">
        <f t="shared" si="20"/>
        <v>97</v>
      </c>
    </row>
    <row r="458" spans="1:24" ht="24" customHeight="1" x14ac:dyDescent="0.2">
      <c r="A458" s="84"/>
      <c r="B458" s="106"/>
      <c r="C458" s="107"/>
      <c r="D458" s="45" t="s">
        <v>264</v>
      </c>
      <c r="E458" s="46" t="s">
        <v>180</v>
      </c>
      <c r="F458" s="47">
        <v>8.8659999999999997</v>
      </c>
      <c r="G458" s="46">
        <v>1765</v>
      </c>
      <c r="H458" s="46">
        <v>279</v>
      </c>
      <c r="I458" s="46" t="s">
        <v>187</v>
      </c>
      <c r="J458" s="48">
        <v>9193</v>
      </c>
      <c r="K458" s="48">
        <v>24147</v>
      </c>
      <c r="L458" s="48">
        <v>14844</v>
      </c>
      <c r="M458" s="50" t="s">
        <v>34</v>
      </c>
      <c r="N458" s="51">
        <v>4.33</v>
      </c>
      <c r="O458" s="52">
        <f t="shared" si="18"/>
        <v>597.27944572748265</v>
      </c>
      <c r="P458" s="53">
        <v>4.42</v>
      </c>
      <c r="Q458" s="54" t="s">
        <v>79</v>
      </c>
      <c r="R458" s="46" t="s">
        <v>143</v>
      </c>
      <c r="S458" s="46" t="s">
        <v>177</v>
      </c>
      <c r="T458" s="110" t="s">
        <v>257</v>
      </c>
      <c r="U458" s="56"/>
      <c r="V458" s="57">
        <f t="shared" si="19"/>
        <v>97</v>
      </c>
      <c r="X458" s="111">
        <f t="shared" si="20"/>
        <v>97</v>
      </c>
    </row>
    <row r="459" spans="1:24" ht="24" customHeight="1" x14ac:dyDescent="0.2">
      <c r="A459" s="84"/>
      <c r="B459" s="106"/>
      <c r="C459" s="107"/>
      <c r="D459" s="45" t="s">
        <v>264</v>
      </c>
      <c r="E459" s="46" t="s">
        <v>180</v>
      </c>
      <c r="F459" s="47">
        <v>8.8659999999999997</v>
      </c>
      <c r="G459" s="46">
        <v>1765</v>
      </c>
      <c r="H459" s="46">
        <v>279</v>
      </c>
      <c r="I459" s="46" t="s">
        <v>187</v>
      </c>
      <c r="J459" s="48">
        <v>9193</v>
      </c>
      <c r="K459" s="48">
        <v>24147</v>
      </c>
      <c r="L459" s="48">
        <v>14844</v>
      </c>
      <c r="M459" s="50" t="s">
        <v>34</v>
      </c>
      <c r="N459" s="51">
        <v>4.33</v>
      </c>
      <c r="O459" s="52">
        <f t="shared" si="18"/>
        <v>597.27944572748265</v>
      </c>
      <c r="P459" s="53">
        <v>4.42</v>
      </c>
      <c r="Q459" s="54" t="s">
        <v>79</v>
      </c>
      <c r="R459" s="46" t="s">
        <v>143</v>
      </c>
      <c r="S459" s="46" t="s">
        <v>231</v>
      </c>
      <c r="T459" s="110" t="s">
        <v>260</v>
      </c>
      <c r="U459" s="56"/>
      <c r="V459" s="57">
        <f t="shared" si="19"/>
        <v>97</v>
      </c>
      <c r="X459" s="111">
        <f t="shared" si="20"/>
        <v>97</v>
      </c>
    </row>
    <row r="460" spans="1:24" ht="24" customHeight="1" x14ac:dyDescent="0.2">
      <c r="A460" s="84"/>
      <c r="B460" s="106"/>
      <c r="C460" s="107"/>
      <c r="D460" s="45" t="s">
        <v>264</v>
      </c>
      <c r="E460" s="46" t="s">
        <v>180</v>
      </c>
      <c r="F460" s="47">
        <v>8.8659999999999997</v>
      </c>
      <c r="G460" s="46">
        <v>1765</v>
      </c>
      <c r="H460" s="46">
        <v>279</v>
      </c>
      <c r="I460" s="46" t="s">
        <v>167</v>
      </c>
      <c r="J460" s="48">
        <v>9193</v>
      </c>
      <c r="K460" s="48">
        <v>24147</v>
      </c>
      <c r="L460" s="48">
        <v>14844</v>
      </c>
      <c r="M460" s="50" t="s">
        <v>34</v>
      </c>
      <c r="N460" s="51">
        <v>4.3</v>
      </c>
      <c r="O460" s="52">
        <f t="shared" si="18"/>
        <v>601.44651162790706</v>
      </c>
      <c r="P460" s="53">
        <v>4.42</v>
      </c>
      <c r="Q460" s="54" t="s">
        <v>60</v>
      </c>
      <c r="R460" s="46" t="s">
        <v>143</v>
      </c>
      <c r="S460" s="46" t="s">
        <v>177</v>
      </c>
      <c r="T460" s="110" t="s">
        <v>258</v>
      </c>
      <c r="U460" s="56"/>
      <c r="V460" s="57">
        <f t="shared" si="19"/>
        <v>97</v>
      </c>
      <c r="X460" s="111">
        <f t="shared" si="20"/>
        <v>97</v>
      </c>
    </row>
    <row r="461" spans="1:24" ht="24" customHeight="1" x14ac:dyDescent="0.2">
      <c r="A461" s="84"/>
      <c r="B461" s="106"/>
      <c r="C461" s="107"/>
      <c r="D461" s="45" t="s">
        <v>264</v>
      </c>
      <c r="E461" s="46" t="s">
        <v>180</v>
      </c>
      <c r="F461" s="47">
        <v>8.8659999999999997</v>
      </c>
      <c r="G461" s="46">
        <v>1765</v>
      </c>
      <c r="H461" s="46">
        <v>279</v>
      </c>
      <c r="I461" s="46" t="s">
        <v>167</v>
      </c>
      <c r="J461" s="48">
        <v>9193</v>
      </c>
      <c r="K461" s="48">
        <v>24147</v>
      </c>
      <c r="L461" s="48">
        <v>14844</v>
      </c>
      <c r="M461" s="50" t="s">
        <v>34</v>
      </c>
      <c r="N461" s="51">
        <v>4.3</v>
      </c>
      <c r="O461" s="52">
        <f t="shared" si="18"/>
        <v>601.44651162790706</v>
      </c>
      <c r="P461" s="53">
        <v>4.42</v>
      </c>
      <c r="Q461" s="54" t="s">
        <v>60</v>
      </c>
      <c r="R461" s="46" t="s">
        <v>143</v>
      </c>
      <c r="S461" s="46" t="s">
        <v>231</v>
      </c>
      <c r="T461" s="110" t="s">
        <v>259</v>
      </c>
      <c r="U461" s="56"/>
      <c r="V461" s="57">
        <f t="shared" si="19"/>
        <v>97</v>
      </c>
      <c r="X461" s="111">
        <f t="shared" si="20"/>
        <v>97</v>
      </c>
    </row>
    <row r="462" spans="1:24" ht="24" customHeight="1" x14ac:dyDescent="0.2">
      <c r="A462" s="84"/>
      <c r="B462" s="106"/>
      <c r="C462" s="107"/>
      <c r="D462" s="45" t="s">
        <v>265</v>
      </c>
      <c r="E462" s="46" t="s">
        <v>180</v>
      </c>
      <c r="F462" s="47">
        <v>8.8659999999999997</v>
      </c>
      <c r="G462" s="46">
        <v>1765</v>
      </c>
      <c r="H462" s="46">
        <v>279</v>
      </c>
      <c r="I462" s="46" t="s">
        <v>187</v>
      </c>
      <c r="J462" s="48">
        <v>9193</v>
      </c>
      <c r="K462" s="48">
        <v>24147</v>
      </c>
      <c r="L462" s="48">
        <v>14844</v>
      </c>
      <c r="M462" s="50" t="s">
        <v>34</v>
      </c>
      <c r="N462" s="51">
        <v>4.33</v>
      </c>
      <c r="O462" s="52">
        <f t="shared" si="18"/>
        <v>597.27944572748265</v>
      </c>
      <c r="P462" s="53">
        <v>4.42</v>
      </c>
      <c r="Q462" s="54" t="s">
        <v>79</v>
      </c>
      <c r="R462" s="46" t="s">
        <v>143</v>
      </c>
      <c r="S462" s="46" t="s">
        <v>177</v>
      </c>
      <c r="T462" s="110" t="s">
        <v>258</v>
      </c>
      <c r="U462" s="56"/>
      <c r="V462" s="57">
        <f t="shared" si="19"/>
        <v>97</v>
      </c>
      <c r="X462" s="111">
        <f t="shared" si="20"/>
        <v>97</v>
      </c>
    </row>
    <row r="463" spans="1:24" ht="24" customHeight="1" x14ac:dyDescent="0.2">
      <c r="A463" s="84"/>
      <c r="B463" s="106"/>
      <c r="C463" s="107"/>
      <c r="D463" s="45" t="s">
        <v>265</v>
      </c>
      <c r="E463" s="46" t="s">
        <v>180</v>
      </c>
      <c r="F463" s="47">
        <v>8.8659999999999997</v>
      </c>
      <c r="G463" s="46">
        <v>1765</v>
      </c>
      <c r="H463" s="46">
        <v>279</v>
      </c>
      <c r="I463" s="46" t="s">
        <v>187</v>
      </c>
      <c r="J463" s="48">
        <v>9193</v>
      </c>
      <c r="K463" s="48">
        <v>24147</v>
      </c>
      <c r="L463" s="48">
        <v>14844</v>
      </c>
      <c r="M463" s="50" t="s">
        <v>34</v>
      </c>
      <c r="N463" s="51">
        <v>4.33</v>
      </c>
      <c r="O463" s="52">
        <f t="shared" si="18"/>
        <v>597.27944572748265</v>
      </c>
      <c r="P463" s="53">
        <v>4.42</v>
      </c>
      <c r="Q463" s="54" t="s">
        <v>79</v>
      </c>
      <c r="R463" s="46" t="s">
        <v>143</v>
      </c>
      <c r="S463" s="46" t="s">
        <v>231</v>
      </c>
      <c r="T463" s="110" t="s">
        <v>257</v>
      </c>
      <c r="U463" s="56"/>
      <c r="V463" s="57">
        <f t="shared" si="19"/>
        <v>97</v>
      </c>
      <c r="X463" s="111">
        <f t="shared" si="20"/>
        <v>97</v>
      </c>
    </row>
    <row r="464" spans="1:24" ht="24" customHeight="1" x14ac:dyDescent="0.2">
      <c r="A464" s="84"/>
      <c r="B464" s="106"/>
      <c r="C464" s="107"/>
      <c r="D464" s="45" t="s">
        <v>191</v>
      </c>
      <c r="E464" s="46" t="s">
        <v>180</v>
      </c>
      <c r="F464" s="47">
        <v>8.8659999999999997</v>
      </c>
      <c r="G464" s="46">
        <v>1569</v>
      </c>
      <c r="H464" s="46">
        <v>279</v>
      </c>
      <c r="I464" s="46" t="s">
        <v>61</v>
      </c>
      <c r="J464" s="48">
        <v>9193</v>
      </c>
      <c r="K464" s="48">
        <v>24147</v>
      </c>
      <c r="L464" s="48">
        <v>14844</v>
      </c>
      <c r="M464" s="50" t="s">
        <v>34</v>
      </c>
      <c r="N464" s="51">
        <v>3.56</v>
      </c>
      <c r="O464" s="52">
        <f t="shared" si="18"/>
        <v>726.46629213483152</v>
      </c>
      <c r="P464" s="53">
        <v>4.42</v>
      </c>
      <c r="Q464" s="54" t="s">
        <v>79</v>
      </c>
      <c r="R464" s="46" t="s">
        <v>143</v>
      </c>
      <c r="S464" s="46" t="s">
        <v>177</v>
      </c>
      <c r="T464" s="110" t="s">
        <v>233</v>
      </c>
      <c r="U464" s="56"/>
      <c r="V464" s="57" t="str">
        <f t="shared" si="19"/>
        <v/>
      </c>
      <c r="X464" s="111">
        <f t="shared" si="20"/>
        <v>80</v>
      </c>
    </row>
    <row r="465" spans="1:24" ht="24" customHeight="1" x14ac:dyDescent="0.2">
      <c r="A465" s="84"/>
      <c r="B465" s="106"/>
      <c r="C465" s="107"/>
      <c r="D465" s="45" t="s">
        <v>191</v>
      </c>
      <c r="E465" s="46" t="s">
        <v>180</v>
      </c>
      <c r="F465" s="47">
        <v>8.8659999999999997</v>
      </c>
      <c r="G465" s="46">
        <v>1569</v>
      </c>
      <c r="H465" s="46">
        <v>265</v>
      </c>
      <c r="I465" s="46" t="s">
        <v>187</v>
      </c>
      <c r="J465" s="48">
        <v>9193</v>
      </c>
      <c r="K465" s="48">
        <v>24147</v>
      </c>
      <c r="L465" s="48">
        <v>14844</v>
      </c>
      <c r="M465" s="50" t="s">
        <v>34</v>
      </c>
      <c r="N465" s="51">
        <v>4.01</v>
      </c>
      <c r="O465" s="52">
        <f t="shared" si="18"/>
        <v>644.9426433915213</v>
      </c>
      <c r="P465" s="53">
        <v>4.42</v>
      </c>
      <c r="Q465" s="54" t="s">
        <v>79</v>
      </c>
      <c r="R465" s="46" t="s">
        <v>143</v>
      </c>
      <c r="S465" s="46" t="s">
        <v>177</v>
      </c>
      <c r="T465" s="110" t="s">
        <v>266</v>
      </c>
      <c r="U465" s="56"/>
      <c r="V465" s="57" t="str">
        <f t="shared" si="19"/>
        <v/>
      </c>
      <c r="X465" s="111">
        <f t="shared" si="20"/>
        <v>90</v>
      </c>
    </row>
    <row r="466" spans="1:24" ht="24" customHeight="1" x14ac:dyDescent="0.2">
      <c r="A466" s="84"/>
      <c r="B466" s="106"/>
      <c r="C466" s="107"/>
      <c r="D466" s="45" t="s">
        <v>191</v>
      </c>
      <c r="E466" s="46" t="s">
        <v>180</v>
      </c>
      <c r="F466" s="47">
        <v>8.8659999999999997</v>
      </c>
      <c r="G466" s="46">
        <v>1569</v>
      </c>
      <c r="H466" s="46">
        <v>265</v>
      </c>
      <c r="I466" s="46" t="s">
        <v>167</v>
      </c>
      <c r="J466" s="48">
        <v>9193</v>
      </c>
      <c r="K466" s="48">
        <v>24147</v>
      </c>
      <c r="L466" s="48">
        <v>14844</v>
      </c>
      <c r="M466" s="50" t="s">
        <v>34</v>
      </c>
      <c r="N466" s="51">
        <v>3.97</v>
      </c>
      <c r="O466" s="52">
        <f t="shared" si="18"/>
        <v>651.44080604533997</v>
      </c>
      <c r="P466" s="53">
        <v>4.42</v>
      </c>
      <c r="Q466" s="54" t="s">
        <v>79</v>
      </c>
      <c r="R466" s="46" t="s">
        <v>143</v>
      </c>
      <c r="S466" s="46" t="s">
        <v>177</v>
      </c>
      <c r="T466" s="110" t="s">
        <v>267</v>
      </c>
      <c r="U466" s="56"/>
      <c r="V466" s="57" t="str">
        <f t="shared" si="19"/>
        <v/>
      </c>
      <c r="X466" s="111">
        <f t="shared" si="20"/>
        <v>89</v>
      </c>
    </row>
    <row r="467" spans="1:24" ht="24" customHeight="1" x14ac:dyDescent="0.2">
      <c r="A467" s="84"/>
      <c r="B467" s="106"/>
      <c r="C467" s="107"/>
      <c r="D467" s="45" t="s">
        <v>191</v>
      </c>
      <c r="E467" s="46" t="s">
        <v>180</v>
      </c>
      <c r="F467" s="47">
        <v>8.8659999999999997</v>
      </c>
      <c r="G467" s="46">
        <v>1569</v>
      </c>
      <c r="H467" s="46">
        <v>265</v>
      </c>
      <c r="I467" s="46" t="s">
        <v>167</v>
      </c>
      <c r="J467" s="48">
        <v>9193</v>
      </c>
      <c r="K467" s="48">
        <v>24147</v>
      </c>
      <c r="L467" s="48">
        <v>14844</v>
      </c>
      <c r="M467" s="50" t="s">
        <v>34</v>
      </c>
      <c r="N467" s="51">
        <v>4.01</v>
      </c>
      <c r="O467" s="52">
        <f t="shared" si="18"/>
        <v>644.9426433915213</v>
      </c>
      <c r="P467" s="53">
        <v>4.42</v>
      </c>
      <c r="Q467" s="54" t="s">
        <v>60</v>
      </c>
      <c r="R467" s="46" t="s">
        <v>143</v>
      </c>
      <c r="S467" s="46" t="s">
        <v>177</v>
      </c>
      <c r="T467" s="110" t="s">
        <v>268</v>
      </c>
      <c r="U467" s="56"/>
      <c r="V467" s="57" t="str">
        <f t="shared" si="19"/>
        <v/>
      </c>
      <c r="X467" s="111">
        <f t="shared" si="20"/>
        <v>90</v>
      </c>
    </row>
    <row r="468" spans="1:24" ht="24" customHeight="1" x14ac:dyDescent="0.2">
      <c r="A468" s="84"/>
      <c r="B468" s="106"/>
      <c r="C468" s="107"/>
      <c r="D468" s="45" t="s">
        <v>192</v>
      </c>
      <c r="E468" s="46" t="s">
        <v>180</v>
      </c>
      <c r="F468" s="47">
        <v>8.8659999999999997</v>
      </c>
      <c r="G468" s="46">
        <v>1569</v>
      </c>
      <c r="H468" s="46">
        <v>265</v>
      </c>
      <c r="I468" s="46" t="s">
        <v>187</v>
      </c>
      <c r="J468" s="48">
        <v>9193</v>
      </c>
      <c r="K468" s="48">
        <v>24147</v>
      </c>
      <c r="L468" s="48">
        <v>14844</v>
      </c>
      <c r="M468" s="50" t="s">
        <v>34</v>
      </c>
      <c r="N468" s="51">
        <v>4.01</v>
      </c>
      <c r="O468" s="52">
        <f t="shared" si="18"/>
        <v>644.9426433915213</v>
      </c>
      <c r="P468" s="53">
        <v>4.42</v>
      </c>
      <c r="Q468" s="54" t="s">
        <v>79</v>
      </c>
      <c r="R468" s="46" t="s">
        <v>143</v>
      </c>
      <c r="S468" s="46" t="s">
        <v>177</v>
      </c>
      <c r="T468" s="110" t="s">
        <v>260</v>
      </c>
      <c r="U468" s="56"/>
      <c r="V468" s="57" t="str">
        <f t="shared" si="19"/>
        <v/>
      </c>
      <c r="X468" s="111">
        <f t="shared" si="20"/>
        <v>90</v>
      </c>
    </row>
    <row r="469" spans="1:24" ht="24" customHeight="1" x14ac:dyDescent="0.2">
      <c r="A469" s="84"/>
      <c r="B469" s="106"/>
      <c r="C469" s="107"/>
      <c r="D469" s="45" t="s">
        <v>193</v>
      </c>
      <c r="E469" s="46" t="s">
        <v>180</v>
      </c>
      <c r="F469" s="47">
        <v>8.8659999999999997</v>
      </c>
      <c r="G469" s="46">
        <v>1569</v>
      </c>
      <c r="H469" s="46">
        <v>265</v>
      </c>
      <c r="I469" s="46" t="s">
        <v>167</v>
      </c>
      <c r="J469" s="48">
        <v>8310</v>
      </c>
      <c r="K469" s="48">
        <v>19529</v>
      </c>
      <c r="L469" s="48">
        <v>11109</v>
      </c>
      <c r="M469" s="50" t="s">
        <v>34</v>
      </c>
      <c r="N469" s="51">
        <v>4.59</v>
      </c>
      <c r="O469" s="52">
        <f t="shared" si="18"/>
        <v>563.44662309368186</v>
      </c>
      <c r="P469" s="53">
        <v>4.88</v>
      </c>
      <c r="Q469" s="54" t="s">
        <v>79</v>
      </c>
      <c r="R469" s="46" t="s">
        <v>143</v>
      </c>
      <c r="S469" s="46" t="s">
        <v>226</v>
      </c>
      <c r="T469" s="110" t="s">
        <v>269</v>
      </c>
      <c r="U469" s="56"/>
      <c r="V469" s="57" t="str">
        <f t="shared" si="19"/>
        <v/>
      </c>
      <c r="X469" s="111">
        <f t="shared" si="20"/>
        <v>94</v>
      </c>
    </row>
    <row r="470" spans="1:24" ht="24" customHeight="1" x14ac:dyDescent="0.2">
      <c r="A470" s="84"/>
      <c r="B470" s="106"/>
      <c r="C470" s="107"/>
      <c r="D470" s="45" t="s">
        <v>193</v>
      </c>
      <c r="E470" s="46" t="s">
        <v>180</v>
      </c>
      <c r="F470" s="47">
        <v>8.8659999999999997</v>
      </c>
      <c r="G470" s="46">
        <v>1569</v>
      </c>
      <c r="H470" s="46">
        <v>265</v>
      </c>
      <c r="I470" s="46" t="s">
        <v>167</v>
      </c>
      <c r="J470" s="48">
        <v>8310</v>
      </c>
      <c r="K470" s="48">
        <v>19529</v>
      </c>
      <c r="L470" s="48">
        <v>11109</v>
      </c>
      <c r="M470" s="50" t="s">
        <v>34</v>
      </c>
      <c r="N470" s="51">
        <v>4.59</v>
      </c>
      <c r="O470" s="52">
        <f t="shared" si="18"/>
        <v>563.44662309368186</v>
      </c>
      <c r="P470" s="53">
        <v>4.88</v>
      </c>
      <c r="Q470" s="54" t="s">
        <v>79</v>
      </c>
      <c r="R470" s="46" t="s">
        <v>143</v>
      </c>
      <c r="S470" s="46" t="s">
        <v>270</v>
      </c>
      <c r="T470" s="110" t="s">
        <v>271</v>
      </c>
      <c r="U470" s="56"/>
      <c r="V470" s="57" t="str">
        <f t="shared" si="19"/>
        <v/>
      </c>
      <c r="X470" s="111">
        <f t="shared" si="20"/>
        <v>94</v>
      </c>
    </row>
    <row r="471" spans="1:24" ht="24" customHeight="1" x14ac:dyDescent="0.2">
      <c r="A471" s="84"/>
      <c r="B471" s="106"/>
      <c r="C471" s="107"/>
      <c r="D471" s="45" t="s">
        <v>199</v>
      </c>
      <c r="E471" s="46" t="s">
        <v>180</v>
      </c>
      <c r="F471" s="47">
        <v>8.8659999999999997</v>
      </c>
      <c r="G471" s="46">
        <v>1569</v>
      </c>
      <c r="H471" s="46">
        <v>279</v>
      </c>
      <c r="I471" s="46" t="s">
        <v>61</v>
      </c>
      <c r="J471" s="48">
        <v>9193</v>
      </c>
      <c r="K471" s="48">
        <v>24147</v>
      </c>
      <c r="L471" s="48">
        <v>14844</v>
      </c>
      <c r="M471" s="50" t="s">
        <v>34</v>
      </c>
      <c r="N471" s="51">
        <v>3.56</v>
      </c>
      <c r="O471" s="52">
        <f t="shared" si="18"/>
        <v>726.46629213483152</v>
      </c>
      <c r="P471" s="53">
        <v>4.42</v>
      </c>
      <c r="Q471" s="54" t="s">
        <v>79</v>
      </c>
      <c r="R471" s="46" t="s">
        <v>143</v>
      </c>
      <c r="S471" s="46" t="s">
        <v>226</v>
      </c>
      <c r="T471" s="110" t="s">
        <v>272</v>
      </c>
      <c r="U471" s="56"/>
      <c r="V471" s="57" t="str">
        <f t="shared" si="19"/>
        <v/>
      </c>
      <c r="X471" s="111">
        <f t="shared" si="20"/>
        <v>80</v>
      </c>
    </row>
    <row r="472" spans="1:24" ht="24" customHeight="1" x14ac:dyDescent="0.2">
      <c r="A472" s="84"/>
      <c r="B472" s="106"/>
      <c r="C472" s="107"/>
      <c r="D472" s="45" t="s">
        <v>199</v>
      </c>
      <c r="E472" s="46" t="s">
        <v>180</v>
      </c>
      <c r="F472" s="47">
        <v>8.8659999999999997</v>
      </c>
      <c r="G472" s="46">
        <v>1569</v>
      </c>
      <c r="H472" s="46">
        <v>265</v>
      </c>
      <c r="I472" s="46" t="s">
        <v>59</v>
      </c>
      <c r="J472" s="48">
        <v>9193</v>
      </c>
      <c r="K472" s="48">
        <v>24147</v>
      </c>
      <c r="L472" s="48">
        <v>14844</v>
      </c>
      <c r="M472" s="50" t="s">
        <v>34</v>
      </c>
      <c r="N472" s="51">
        <v>3.88</v>
      </c>
      <c r="O472" s="52">
        <f t="shared" si="18"/>
        <v>666.55154639175259</v>
      </c>
      <c r="P472" s="53">
        <v>4.42</v>
      </c>
      <c r="Q472" s="54" t="s">
        <v>79</v>
      </c>
      <c r="R472" s="46" t="s">
        <v>143</v>
      </c>
      <c r="S472" s="46" t="s">
        <v>226</v>
      </c>
      <c r="T472" s="110" t="s">
        <v>273</v>
      </c>
      <c r="U472" s="56"/>
      <c r="V472" s="57" t="str">
        <f t="shared" si="19"/>
        <v/>
      </c>
      <c r="X472" s="111">
        <f t="shared" si="20"/>
        <v>87</v>
      </c>
    </row>
    <row r="473" spans="1:24" ht="24" customHeight="1" x14ac:dyDescent="0.2">
      <c r="A473" s="84"/>
      <c r="B473" s="106"/>
      <c r="C473" s="107"/>
      <c r="D473" s="45" t="s">
        <v>199</v>
      </c>
      <c r="E473" s="46" t="s">
        <v>180</v>
      </c>
      <c r="F473" s="47">
        <v>8.8659999999999997</v>
      </c>
      <c r="G473" s="46">
        <v>1569</v>
      </c>
      <c r="H473" s="46">
        <v>265</v>
      </c>
      <c r="I473" s="46" t="s">
        <v>59</v>
      </c>
      <c r="J473" s="48">
        <v>9193</v>
      </c>
      <c r="K473" s="48">
        <v>24147</v>
      </c>
      <c r="L473" s="48">
        <v>14844</v>
      </c>
      <c r="M473" s="50" t="s">
        <v>34</v>
      </c>
      <c r="N473" s="51">
        <v>3.88</v>
      </c>
      <c r="O473" s="52">
        <f t="shared" si="18"/>
        <v>666.55154639175259</v>
      </c>
      <c r="P473" s="53">
        <v>4.42</v>
      </c>
      <c r="Q473" s="54" t="s">
        <v>79</v>
      </c>
      <c r="R473" s="46" t="s">
        <v>143</v>
      </c>
      <c r="S473" s="46" t="s">
        <v>270</v>
      </c>
      <c r="T473" s="110" t="s">
        <v>274</v>
      </c>
      <c r="U473" s="56"/>
      <c r="V473" s="57" t="str">
        <f t="shared" si="19"/>
        <v/>
      </c>
      <c r="X473" s="111">
        <f t="shared" si="20"/>
        <v>87</v>
      </c>
    </row>
    <row r="474" spans="1:24" ht="24" customHeight="1" x14ac:dyDescent="0.2">
      <c r="A474" s="84"/>
      <c r="B474" s="106"/>
      <c r="C474" s="107"/>
      <c r="D474" s="45" t="s">
        <v>199</v>
      </c>
      <c r="E474" s="46" t="s">
        <v>180</v>
      </c>
      <c r="F474" s="47">
        <v>8.8659999999999997</v>
      </c>
      <c r="G474" s="46">
        <v>1569</v>
      </c>
      <c r="H474" s="46">
        <v>265</v>
      </c>
      <c r="I474" s="46" t="s">
        <v>59</v>
      </c>
      <c r="J474" s="48">
        <v>9193</v>
      </c>
      <c r="K474" s="48">
        <v>24147</v>
      </c>
      <c r="L474" s="48">
        <v>14844</v>
      </c>
      <c r="M474" s="50" t="s">
        <v>34</v>
      </c>
      <c r="N474" s="51">
        <v>3.93</v>
      </c>
      <c r="O474" s="52">
        <f t="shared" si="18"/>
        <v>658.0712468193384</v>
      </c>
      <c r="P474" s="53">
        <v>4.42</v>
      </c>
      <c r="Q474" s="54" t="s">
        <v>60</v>
      </c>
      <c r="R474" s="46" t="s">
        <v>143</v>
      </c>
      <c r="S474" s="46" t="s">
        <v>226</v>
      </c>
      <c r="T474" s="110" t="s">
        <v>275</v>
      </c>
      <c r="U474" s="56"/>
      <c r="V474" s="57" t="str">
        <f t="shared" si="19"/>
        <v/>
      </c>
      <c r="X474" s="111">
        <f t="shared" si="20"/>
        <v>88</v>
      </c>
    </row>
    <row r="475" spans="1:24" ht="24" customHeight="1" x14ac:dyDescent="0.2">
      <c r="A475" s="84"/>
      <c r="B475" s="106"/>
      <c r="C475" s="107"/>
      <c r="D475" s="45" t="s">
        <v>199</v>
      </c>
      <c r="E475" s="46" t="s">
        <v>180</v>
      </c>
      <c r="F475" s="47">
        <v>8.8659999999999997</v>
      </c>
      <c r="G475" s="46">
        <v>1569</v>
      </c>
      <c r="H475" s="46">
        <v>265</v>
      </c>
      <c r="I475" s="46" t="s">
        <v>59</v>
      </c>
      <c r="J475" s="48">
        <v>9193</v>
      </c>
      <c r="K475" s="48">
        <v>24147</v>
      </c>
      <c r="L475" s="48">
        <v>14844</v>
      </c>
      <c r="M475" s="50" t="s">
        <v>34</v>
      </c>
      <c r="N475" s="51">
        <v>3.93</v>
      </c>
      <c r="O475" s="52">
        <f t="shared" si="18"/>
        <v>658.0712468193384</v>
      </c>
      <c r="P475" s="53">
        <v>4.42</v>
      </c>
      <c r="Q475" s="54" t="s">
        <v>60</v>
      </c>
      <c r="R475" s="46" t="s">
        <v>143</v>
      </c>
      <c r="S475" s="46" t="s">
        <v>270</v>
      </c>
      <c r="T475" s="110" t="s">
        <v>276</v>
      </c>
      <c r="U475" s="56"/>
      <c r="V475" s="57" t="str">
        <f t="shared" si="19"/>
        <v/>
      </c>
      <c r="X475" s="111">
        <f t="shared" si="20"/>
        <v>88</v>
      </c>
    </row>
    <row r="476" spans="1:24" ht="24" customHeight="1" x14ac:dyDescent="0.2">
      <c r="A476" s="84"/>
      <c r="B476" s="106"/>
      <c r="C476" s="107"/>
      <c r="D476" s="45" t="s">
        <v>199</v>
      </c>
      <c r="E476" s="46" t="s">
        <v>180</v>
      </c>
      <c r="F476" s="47">
        <v>8.8659999999999997</v>
      </c>
      <c r="G476" s="46">
        <v>1569</v>
      </c>
      <c r="H476" s="46">
        <v>265</v>
      </c>
      <c r="I476" s="46" t="s">
        <v>187</v>
      </c>
      <c r="J476" s="48">
        <v>9193</v>
      </c>
      <c r="K476" s="48">
        <v>24147</v>
      </c>
      <c r="L476" s="48">
        <v>14844</v>
      </c>
      <c r="M476" s="50" t="s">
        <v>34</v>
      </c>
      <c r="N476" s="51">
        <v>4.01</v>
      </c>
      <c r="O476" s="52">
        <f t="shared" si="18"/>
        <v>644.9426433915213</v>
      </c>
      <c r="P476" s="53">
        <v>4.42</v>
      </c>
      <c r="Q476" s="54" t="s">
        <v>79</v>
      </c>
      <c r="R476" s="46" t="s">
        <v>143</v>
      </c>
      <c r="S476" s="46" t="s">
        <v>226</v>
      </c>
      <c r="T476" s="110" t="s">
        <v>277</v>
      </c>
      <c r="U476" s="56"/>
      <c r="V476" s="57" t="str">
        <f t="shared" si="19"/>
        <v/>
      </c>
      <c r="X476" s="111">
        <f t="shared" si="20"/>
        <v>90</v>
      </c>
    </row>
    <row r="477" spans="1:24" ht="24" customHeight="1" x14ac:dyDescent="0.2">
      <c r="A477" s="84"/>
      <c r="B477" s="106"/>
      <c r="C477" s="107"/>
      <c r="D477" s="45" t="s">
        <v>199</v>
      </c>
      <c r="E477" s="46" t="s">
        <v>180</v>
      </c>
      <c r="F477" s="47">
        <v>8.8659999999999997</v>
      </c>
      <c r="G477" s="46">
        <v>1569</v>
      </c>
      <c r="H477" s="46">
        <v>265</v>
      </c>
      <c r="I477" s="46" t="s">
        <v>187</v>
      </c>
      <c r="J477" s="48">
        <v>9193</v>
      </c>
      <c r="K477" s="48">
        <v>24147</v>
      </c>
      <c r="L477" s="48">
        <v>14844</v>
      </c>
      <c r="M477" s="50" t="s">
        <v>34</v>
      </c>
      <c r="N477" s="51">
        <v>4.01</v>
      </c>
      <c r="O477" s="52">
        <f t="shared" si="18"/>
        <v>644.9426433915213</v>
      </c>
      <c r="P477" s="53">
        <v>4.42</v>
      </c>
      <c r="Q477" s="54" t="s">
        <v>79</v>
      </c>
      <c r="R477" s="46" t="s">
        <v>143</v>
      </c>
      <c r="S477" s="46" t="s">
        <v>270</v>
      </c>
      <c r="T477" s="110" t="s">
        <v>278</v>
      </c>
      <c r="U477" s="56"/>
      <c r="V477" s="57" t="str">
        <f t="shared" si="19"/>
        <v/>
      </c>
      <c r="X477" s="111">
        <f t="shared" si="20"/>
        <v>90</v>
      </c>
    </row>
    <row r="478" spans="1:24" ht="24" customHeight="1" x14ac:dyDescent="0.2">
      <c r="A478" s="84"/>
      <c r="B478" s="106"/>
      <c r="C478" s="107"/>
      <c r="D478" s="45" t="s">
        <v>199</v>
      </c>
      <c r="E478" s="46" t="s">
        <v>180</v>
      </c>
      <c r="F478" s="47">
        <v>8.8659999999999997</v>
      </c>
      <c r="G478" s="46">
        <v>1569</v>
      </c>
      <c r="H478" s="46">
        <v>265</v>
      </c>
      <c r="I478" s="46" t="s">
        <v>167</v>
      </c>
      <c r="J478" s="48">
        <v>9193</v>
      </c>
      <c r="K478" s="48">
        <v>24147</v>
      </c>
      <c r="L478" s="48">
        <v>14844</v>
      </c>
      <c r="M478" s="50" t="s">
        <v>34</v>
      </c>
      <c r="N478" s="51">
        <v>3.97</v>
      </c>
      <c r="O478" s="52">
        <f t="shared" si="18"/>
        <v>651.44080604533997</v>
      </c>
      <c r="P478" s="53">
        <v>4.42</v>
      </c>
      <c r="Q478" s="54" t="s">
        <v>79</v>
      </c>
      <c r="R478" s="46" t="s">
        <v>143</v>
      </c>
      <c r="S478" s="46" t="s">
        <v>226</v>
      </c>
      <c r="T478" s="110" t="s">
        <v>279</v>
      </c>
      <c r="U478" s="56"/>
      <c r="V478" s="57" t="str">
        <f t="shared" si="19"/>
        <v/>
      </c>
      <c r="X478" s="111">
        <f t="shared" si="20"/>
        <v>89</v>
      </c>
    </row>
    <row r="479" spans="1:24" ht="24" customHeight="1" x14ac:dyDescent="0.2">
      <c r="A479" s="84"/>
      <c r="B479" s="106"/>
      <c r="C479" s="107"/>
      <c r="D479" s="45" t="s">
        <v>199</v>
      </c>
      <c r="E479" s="46" t="s">
        <v>180</v>
      </c>
      <c r="F479" s="47">
        <v>8.8659999999999997</v>
      </c>
      <c r="G479" s="46">
        <v>1569</v>
      </c>
      <c r="H479" s="46">
        <v>265</v>
      </c>
      <c r="I479" s="46" t="s">
        <v>167</v>
      </c>
      <c r="J479" s="48">
        <v>9193</v>
      </c>
      <c r="K479" s="48">
        <v>24147</v>
      </c>
      <c r="L479" s="48">
        <v>14844</v>
      </c>
      <c r="M479" s="50" t="s">
        <v>34</v>
      </c>
      <c r="N479" s="51">
        <v>3.97</v>
      </c>
      <c r="O479" s="52">
        <f t="shared" si="18"/>
        <v>651.44080604533997</v>
      </c>
      <c r="P479" s="53">
        <v>4.42</v>
      </c>
      <c r="Q479" s="54" t="s">
        <v>79</v>
      </c>
      <c r="R479" s="46" t="s">
        <v>143</v>
      </c>
      <c r="S479" s="46" t="s">
        <v>270</v>
      </c>
      <c r="T479" s="110" t="s">
        <v>280</v>
      </c>
      <c r="U479" s="56"/>
      <c r="V479" s="57" t="str">
        <f t="shared" si="19"/>
        <v/>
      </c>
      <c r="X479" s="111">
        <f t="shared" si="20"/>
        <v>89</v>
      </c>
    </row>
    <row r="480" spans="1:24" ht="24" customHeight="1" x14ac:dyDescent="0.2">
      <c r="A480" s="84"/>
      <c r="B480" s="106"/>
      <c r="C480" s="107"/>
      <c r="D480" s="45" t="s">
        <v>199</v>
      </c>
      <c r="E480" s="46" t="s">
        <v>180</v>
      </c>
      <c r="F480" s="47">
        <v>8.8659999999999997</v>
      </c>
      <c r="G480" s="46">
        <v>1569</v>
      </c>
      <c r="H480" s="46">
        <v>265</v>
      </c>
      <c r="I480" s="46" t="s">
        <v>167</v>
      </c>
      <c r="J480" s="48">
        <v>9193</v>
      </c>
      <c r="K480" s="48">
        <v>24147</v>
      </c>
      <c r="L480" s="48">
        <v>14844</v>
      </c>
      <c r="M480" s="50" t="s">
        <v>34</v>
      </c>
      <c r="N480" s="51">
        <v>4.01</v>
      </c>
      <c r="O480" s="52">
        <f t="shared" si="18"/>
        <v>644.9426433915213</v>
      </c>
      <c r="P480" s="53">
        <v>4.42</v>
      </c>
      <c r="Q480" s="54" t="s">
        <v>60</v>
      </c>
      <c r="R480" s="46" t="s">
        <v>143</v>
      </c>
      <c r="S480" s="46" t="s">
        <v>226</v>
      </c>
      <c r="T480" s="110" t="s">
        <v>281</v>
      </c>
      <c r="U480" s="56"/>
      <c r="V480" s="57" t="str">
        <f t="shared" si="19"/>
        <v/>
      </c>
      <c r="X480" s="111">
        <f t="shared" si="20"/>
        <v>90</v>
      </c>
    </row>
    <row r="481" spans="1:24" ht="24" customHeight="1" x14ac:dyDescent="0.2">
      <c r="A481" s="84"/>
      <c r="B481" s="106"/>
      <c r="C481" s="107"/>
      <c r="D481" s="45" t="s">
        <v>199</v>
      </c>
      <c r="E481" s="46" t="s">
        <v>180</v>
      </c>
      <c r="F481" s="47">
        <v>8.8659999999999997</v>
      </c>
      <c r="G481" s="46">
        <v>1569</v>
      </c>
      <c r="H481" s="46">
        <v>265</v>
      </c>
      <c r="I481" s="46" t="s">
        <v>167</v>
      </c>
      <c r="J481" s="48">
        <v>9193</v>
      </c>
      <c r="K481" s="48">
        <v>24147</v>
      </c>
      <c r="L481" s="48">
        <v>14844</v>
      </c>
      <c r="M481" s="50" t="s">
        <v>34</v>
      </c>
      <c r="N481" s="51">
        <v>4.01</v>
      </c>
      <c r="O481" s="52">
        <f t="shared" si="18"/>
        <v>644.9426433915213</v>
      </c>
      <c r="P481" s="53">
        <v>4.42</v>
      </c>
      <c r="Q481" s="54" t="s">
        <v>60</v>
      </c>
      <c r="R481" s="46" t="s">
        <v>143</v>
      </c>
      <c r="S481" s="46" t="s">
        <v>270</v>
      </c>
      <c r="T481" s="110" t="s">
        <v>282</v>
      </c>
      <c r="U481" s="56"/>
      <c r="V481" s="57" t="str">
        <f t="shared" si="19"/>
        <v/>
      </c>
      <c r="X481" s="111">
        <f t="shared" si="20"/>
        <v>90</v>
      </c>
    </row>
    <row r="482" spans="1:24" ht="24" customHeight="1" x14ac:dyDescent="0.2">
      <c r="A482" s="84"/>
      <c r="B482" s="106"/>
      <c r="C482" s="107"/>
      <c r="D482" s="45" t="s">
        <v>199</v>
      </c>
      <c r="E482" s="46" t="s">
        <v>180</v>
      </c>
      <c r="F482" s="47">
        <v>8.8659999999999997</v>
      </c>
      <c r="G482" s="46">
        <v>1765</v>
      </c>
      <c r="H482" s="46">
        <v>279</v>
      </c>
      <c r="I482" s="46" t="s">
        <v>59</v>
      </c>
      <c r="J482" s="48">
        <v>9193</v>
      </c>
      <c r="K482" s="48">
        <v>24147</v>
      </c>
      <c r="L482" s="48">
        <v>14844</v>
      </c>
      <c r="M482" s="50" t="s">
        <v>34</v>
      </c>
      <c r="N482" s="51">
        <v>3.72</v>
      </c>
      <c r="O482" s="52">
        <f t="shared" si="18"/>
        <v>695.22043010752679</v>
      </c>
      <c r="P482" s="53">
        <v>4.42</v>
      </c>
      <c r="Q482" s="54" t="s">
        <v>79</v>
      </c>
      <c r="R482" s="46" t="s">
        <v>143</v>
      </c>
      <c r="S482" s="46" t="s">
        <v>226</v>
      </c>
      <c r="T482" s="110" t="s">
        <v>283</v>
      </c>
      <c r="U482" s="56"/>
      <c r="V482" s="57" t="str">
        <f t="shared" si="19"/>
        <v/>
      </c>
      <c r="X482" s="111">
        <f t="shared" si="20"/>
        <v>84</v>
      </c>
    </row>
    <row r="483" spans="1:24" ht="24" customHeight="1" x14ac:dyDescent="0.2">
      <c r="A483" s="84"/>
      <c r="B483" s="106"/>
      <c r="C483" s="107"/>
      <c r="D483" s="45" t="s">
        <v>199</v>
      </c>
      <c r="E483" s="46" t="s">
        <v>180</v>
      </c>
      <c r="F483" s="47">
        <v>8.8659999999999997</v>
      </c>
      <c r="G483" s="46">
        <v>1765</v>
      </c>
      <c r="H483" s="46">
        <v>279</v>
      </c>
      <c r="I483" s="46" t="s">
        <v>59</v>
      </c>
      <c r="J483" s="48">
        <v>9193</v>
      </c>
      <c r="K483" s="48">
        <v>24147</v>
      </c>
      <c r="L483" s="48">
        <v>14844</v>
      </c>
      <c r="M483" s="50" t="s">
        <v>34</v>
      </c>
      <c r="N483" s="51">
        <v>3.72</v>
      </c>
      <c r="O483" s="52">
        <f t="shared" si="18"/>
        <v>695.22043010752679</v>
      </c>
      <c r="P483" s="53">
        <v>4.42</v>
      </c>
      <c r="Q483" s="54" t="s">
        <v>79</v>
      </c>
      <c r="R483" s="46" t="s">
        <v>143</v>
      </c>
      <c r="S483" s="46" t="s">
        <v>270</v>
      </c>
      <c r="T483" s="110" t="s">
        <v>284</v>
      </c>
      <c r="U483" s="56"/>
      <c r="V483" s="57" t="str">
        <f t="shared" si="19"/>
        <v/>
      </c>
      <c r="X483" s="111">
        <f t="shared" si="20"/>
        <v>84</v>
      </c>
    </row>
    <row r="484" spans="1:24" ht="24" customHeight="1" x14ac:dyDescent="0.2">
      <c r="A484" s="84"/>
      <c r="B484" s="106"/>
      <c r="C484" s="107"/>
      <c r="D484" s="45" t="s">
        <v>199</v>
      </c>
      <c r="E484" s="46" t="s">
        <v>180</v>
      </c>
      <c r="F484" s="47">
        <v>8.8659999999999997</v>
      </c>
      <c r="G484" s="46">
        <v>1765</v>
      </c>
      <c r="H484" s="46">
        <v>279</v>
      </c>
      <c r="I484" s="46" t="s">
        <v>59</v>
      </c>
      <c r="J484" s="48">
        <v>9193</v>
      </c>
      <c r="K484" s="48">
        <v>24147</v>
      </c>
      <c r="L484" s="48">
        <v>14844</v>
      </c>
      <c r="M484" s="50" t="s">
        <v>34</v>
      </c>
      <c r="N484" s="51">
        <v>3.76</v>
      </c>
      <c r="O484" s="52">
        <f t="shared" si="18"/>
        <v>687.82446808510645</v>
      </c>
      <c r="P484" s="53">
        <v>4.42</v>
      </c>
      <c r="Q484" s="54" t="s">
        <v>60</v>
      </c>
      <c r="R484" s="46" t="s">
        <v>143</v>
      </c>
      <c r="S484" s="46" t="s">
        <v>226</v>
      </c>
      <c r="T484" s="110" t="s">
        <v>285</v>
      </c>
      <c r="U484" s="56"/>
      <c r="V484" s="57" t="str">
        <f t="shared" si="19"/>
        <v/>
      </c>
      <c r="X484" s="111">
        <f t="shared" si="20"/>
        <v>85</v>
      </c>
    </row>
    <row r="485" spans="1:24" ht="24" customHeight="1" x14ac:dyDescent="0.2">
      <c r="A485" s="84"/>
      <c r="B485" s="106"/>
      <c r="C485" s="107"/>
      <c r="D485" s="45" t="s">
        <v>199</v>
      </c>
      <c r="E485" s="46" t="s">
        <v>180</v>
      </c>
      <c r="F485" s="47">
        <v>8.8659999999999997</v>
      </c>
      <c r="G485" s="46">
        <v>1765</v>
      </c>
      <c r="H485" s="46">
        <v>279</v>
      </c>
      <c r="I485" s="46" t="s">
        <v>59</v>
      </c>
      <c r="J485" s="48">
        <v>9193</v>
      </c>
      <c r="K485" s="48">
        <v>24147</v>
      </c>
      <c r="L485" s="48">
        <v>14844</v>
      </c>
      <c r="M485" s="50" t="s">
        <v>34</v>
      </c>
      <c r="N485" s="51">
        <v>3.76</v>
      </c>
      <c r="O485" s="52">
        <f t="shared" si="18"/>
        <v>687.82446808510645</v>
      </c>
      <c r="P485" s="53">
        <v>4.42</v>
      </c>
      <c r="Q485" s="54" t="s">
        <v>60</v>
      </c>
      <c r="R485" s="46" t="s">
        <v>143</v>
      </c>
      <c r="S485" s="46" t="s">
        <v>270</v>
      </c>
      <c r="T485" s="110" t="s">
        <v>249</v>
      </c>
      <c r="U485" s="56"/>
      <c r="V485" s="57" t="str">
        <f t="shared" si="19"/>
        <v/>
      </c>
      <c r="X485" s="111">
        <f t="shared" si="20"/>
        <v>85</v>
      </c>
    </row>
    <row r="486" spans="1:24" ht="24" customHeight="1" x14ac:dyDescent="0.2">
      <c r="A486" s="84"/>
      <c r="B486" s="106"/>
      <c r="C486" s="107"/>
      <c r="D486" s="45" t="s">
        <v>199</v>
      </c>
      <c r="E486" s="46" t="s">
        <v>180</v>
      </c>
      <c r="F486" s="47">
        <v>8.8659999999999997</v>
      </c>
      <c r="G486" s="46">
        <v>1765</v>
      </c>
      <c r="H486" s="46">
        <v>279</v>
      </c>
      <c r="I486" s="46" t="s">
        <v>167</v>
      </c>
      <c r="J486" s="48">
        <v>9193</v>
      </c>
      <c r="K486" s="48">
        <v>24147</v>
      </c>
      <c r="L486" s="48">
        <v>14844</v>
      </c>
      <c r="M486" s="50" t="s">
        <v>34</v>
      </c>
      <c r="N486" s="51">
        <v>4.24</v>
      </c>
      <c r="O486" s="52">
        <f t="shared" si="18"/>
        <v>609.95754716981128</v>
      </c>
      <c r="P486" s="53">
        <v>4.42</v>
      </c>
      <c r="Q486" s="54" t="s">
        <v>79</v>
      </c>
      <c r="R486" s="46" t="s">
        <v>143</v>
      </c>
      <c r="S486" s="46" t="s">
        <v>226</v>
      </c>
      <c r="T486" s="110" t="s">
        <v>286</v>
      </c>
      <c r="U486" s="56"/>
      <c r="V486" s="57">
        <f t="shared" si="19"/>
        <v>95</v>
      </c>
      <c r="X486" s="111">
        <f t="shared" si="20"/>
        <v>95</v>
      </c>
    </row>
    <row r="487" spans="1:24" ht="24" customHeight="1" x14ac:dyDescent="0.2">
      <c r="A487" s="84"/>
      <c r="B487" s="106"/>
      <c r="C487" s="107"/>
      <c r="D487" s="45" t="s">
        <v>199</v>
      </c>
      <c r="E487" s="46" t="s">
        <v>180</v>
      </c>
      <c r="F487" s="47">
        <v>8.8659999999999997</v>
      </c>
      <c r="G487" s="46">
        <v>1765</v>
      </c>
      <c r="H487" s="46">
        <v>279</v>
      </c>
      <c r="I487" s="46" t="s">
        <v>167</v>
      </c>
      <c r="J487" s="48">
        <v>9193</v>
      </c>
      <c r="K487" s="48">
        <v>24147</v>
      </c>
      <c r="L487" s="48">
        <v>14844</v>
      </c>
      <c r="M487" s="50" t="s">
        <v>34</v>
      </c>
      <c r="N487" s="51">
        <v>4.24</v>
      </c>
      <c r="O487" s="52">
        <f t="shared" si="18"/>
        <v>609.95754716981128</v>
      </c>
      <c r="P487" s="53">
        <v>4.42</v>
      </c>
      <c r="Q487" s="54" t="s">
        <v>79</v>
      </c>
      <c r="R487" s="46" t="s">
        <v>143</v>
      </c>
      <c r="S487" s="46" t="s">
        <v>270</v>
      </c>
      <c r="T487" s="110" t="s">
        <v>287</v>
      </c>
      <c r="U487" s="56"/>
      <c r="V487" s="57">
        <f t="shared" si="19"/>
        <v>95</v>
      </c>
      <c r="X487" s="111">
        <f t="shared" si="20"/>
        <v>95</v>
      </c>
    </row>
    <row r="488" spans="1:24" ht="24" customHeight="1" x14ac:dyDescent="0.2">
      <c r="A488" s="84"/>
      <c r="B488" s="106"/>
      <c r="C488" s="107"/>
      <c r="D488" s="45" t="s">
        <v>200</v>
      </c>
      <c r="E488" s="46" t="s">
        <v>180</v>
      </c>
      <c r="F488" s="47">
        <v>8.8659999999999997</v>
      </c>
      <c r="G488" s="46">
        <v>1569</v>
      </c>
      <c r="H488" s="46">
        <v>265</v>
      </c>
      <c r="I488" s="46" t="s">
        <v>187</v>
      </c>
      <c r="J488" s="48">
        <v>9193</v>
      </c>
      <c r="K488" s="48">
        <v>24147</v>
      </c>
      <c r="L488" s="48">
        <v>14844</v>
      </c>
      <c r="M488" s="50" t="s">
        <v>34</v>
      </c>
      <c r="N488" s="51">
        <v>4.01</v>
      </c>
      <c r="O488" s="52">
        <f t="shared" si="18"/>
        <v>644.9426433915213</v>
      </c>
      <c r="P488" s="53">
        <v>4.42</v>
      </c>
      <c r="Q488" s="54" t="s">
        <v>79</v>
      </c>
      <c r="R488" s="46" t="s">
        <v>143</v>
      </c>
      <c r="S488" s="46" t="s">
        <v>226</v>
      </c>
      <c r="T488" s="110" t="s">
        <v>232</v>
      </c>
      <c r="U488" s="56"/>
      <c r="V488" s="57" t="str">
        <f t="shared" si="19"/>
        <v/>
      </c>
      <c r="X488" s="111">
        <f t="shared" si="20"/>
        <v>90</v>
      </c>
    </row>
    <row r="489" spans="1:24" ht="24" customHeight="1" x14ac:dyDescent="0.2">
      <c r="A489" s="84"/>
      <c r="B489" s="106"/>
      <c r="C489" s="107"/>
      <c r="D489" s="45" t="s">
        <v>200</v>
      </c>
      <c r="E489" s="46" t="s">
        <v>180</v>
      </c>
      <c r="F489" s="47">
        <v>8.8659999999999997</v>
      </c>
      <c r="G489" s="46">
        <v>1569</v>
      </c>
      <c r="H489" s="46">
        <v>265</v>
      </c>
      <c r="I489" s="46" t="s">
        <v>167</v>
      </c>
      <c r="J489" s="48">
        <v>9193</v>
      </c>
      <c r="K489" s="48">
        <v>24147</v>
      </c>
      <c r="L489" s="48">
        <v>14844</v>
      </c>
      <c r="M489" s="50" t="s">
        <v>34</v>
      </c>
      <c r="N489" s="51">
        <v>3.97</v>
      </c>
      <c r="O489" s="52">
        <f t="shared" si="18"/>
        <v>651.44080604533997</v>
      </c>
      <c r="P489" s="53">
        <v>4.42</v>
      </c>
      <c r="Q489" s="54" t="s">
        <v>79</v>
      </c>
      <c r="R489" s="46" t="s">
        <v>143</v>
      </c>
      <c r="S489" s="46" t="s">
        <v>226</v>
      </c>
      <c r="T489" s="110" t="s">
        <v>288</v>
      </c>
      <c r="U489" s="56"/>
      <c r="V489" s="57" t="str">
        <f t="shared" si="19"/>
        <v/>
      </c>
      <c r="X489" s="111">
        <f t="shared" si="20"/>
        <v>89</v>
      </c>
    </row>
    <row r="490" spans="1:24" ht="24" customHeight="1" x14ac:dyDescent="0.2">
      <c r="A490" s="84"/>
      <c r="B490" s="106"/>
      <c r="C490" s="107"/>
      <c r="D490" s="45" t="s">
        <v>200</v>
      </c>
      <c r="E490" s="46" t="s">
        <v>180</v>
      </c>
      <c r="F490" s="47">
        <v>8.8659999999999997</v>
      </c>
      <c r="G490" s="46">
        <v>1569</v>
      </c>
      <c r="H490" s="46">
        <v>265</v>
      </c>
      <c r="I490" s="46" t="s">
        <v>167</v>
      </c>
      <c r="J490" s="48">
        <v>9193</v>
      </c>
      <c r="K490" s="48">
        <v>24147</v>
      </c>
      <c r="L490" s="48">
        <v>14844</v>
      </c>
      <c r="M490" s="50" t="s">
        <v>34</v>
      </c>
      <c r="N490" s="51">
        <v>4.01</v>
      </c>
      <c r="O490" s="52">
        <f t="shared" si="18"/>
        <v>644.9426433915213</v>
      </c>
      <c r="P490" s="53">
        <v>4.42</v>
      </c>
      <c r="Q490" s="54" t="s">
        <v>60</v>
      </c>
      <c r="R490" s="46" t="s">
        <v>143</v>
      </c>
      <c r="S490" s="46" t="s">
        <v>226</v>
      </c>
      <c r="T490" s="110" t="s">
        <v>230</v>
      </c>
      <c r="U490" s="56"/>
      <c r="V490" s="57" t="str">
        <f t="shared" si="19"/>
        <v/>
      </c>
      <c r="X490" s="111">
        <f t="shared" si="20"/>
        <v>90</v>
      </c>
    </row>
    <row r="491" spans="1:24" ht="24" customHeight="1" x14ac:dyDescent="0.2">
      <c r="A491" s="84"/>
      <c r="B491" s="106"/>
      <c r="C491" s="107"/>
      <c r="D491" s="45" t="s">
        <v>195</v>
      </c>
      <c r="E491" s="46" t="s">
        <v>180</v>
      </c>
      <c r="F491" s="47">
        <v>8.8659999999999997</v>
      </c>
      <c r="G491" s="46">
        <v>1765</v>
      </c>
      <c r="H491" s="46">
        <v>279</v>
      </c>
      <c r="I491" s="46" t="s">
        <v>167</v>
      </c>
      <c r="J491" s="48">
        <v>9193</v>
      </c>
      <c r="K491" s="48">
        <v>24147</v>
      </c>
      <c r="L491" s="48">
        <v>14844</v>
      </c>
      <c r="M491" s="50" t="s">
        <v>34</v>
      </c>
      <c r="N491" s="51">
        <v>4.24</v>
      </c>
      <c r="O491" s="52">
        <f t="shared" si="18"/>
        <v>609.95754716981128</v>
      </c>
      <c r="P491" s="53">
        <v>4.42</v>
      </c>
      <c r="Q491" s="54" t="s">
        <v>79</v>
      </c>
      <c r="R491" s="46" t="s">
        <v>143</v>
      </c>
      <c r="S491" s="46" t="s">
        <v>226</v>
      </c>
      <c r="T491" s="110" t="s">
        <v>230</v>
      </c>
      <c r="U491" s="56"/>
      <c r="V491" s="57">
        <f t="shared" si="19"/>
        <v>95</v>
      </c>
      <c r="X491" s="111">
        <f t="shared" si="20"/>
        <v>95</v>
      </c>
    </row>
    <row r="492" spans="1:24" ht="24" customHeight="1" x14ac:dyDescent="0.2">
      <c r="A492" s="84"/>
      <c r="B492" s="106"/>
      <c r="C492" s="107"/>
      <c r="D492" s="45" t="s">
        <v>195</v>
      </c>
      <c r="E492" s="46" t="s">
        <v>180</v>
      </c>
      <c r="F492" s="47">
        <v>8.8659999999999997</v>
      </c>
      <c r="G492" s="46">
        <v>1765</v>
      </c>
      <c r="H492" s="46">
        <v>279</v>
      </c>
      <c r="I492" s="46" t="s">
        <v>167</v>
      </c>
      <c r="J492" s="48">
        <v>9193</v>
      </c>
      <c r="K492" s="48">
        <v>24147</v>
      </c>
      <c r="L492" s="48">
        <v>14844</v>
      </c>
      <c r="M492" s="50" t="s">
        <v>34</v>
      </c>
      <c r="N492" s="51">
        <v>4.24</v>
      </c>
      <c r="O492" s="52">
        <f t="shared" si="18"/>
        <v>609.95754716981128</v>
      </c>
      <c r="P492" s="53">
        <v>4.42</v>
      </c>
      <c r="Q492" s="54" t="s">
        <v>79</v>
      </c>
      <c r="R492" s="46" t="s">
        <v>143</v>
      </c>
      <c r="S492" s="46" t="s">
        <v>270</v>
      </c>
      <c r="T492" s="110" t="s">
        <v>232</v>
      </c>
      <c r="U492" s="56"/>
      <c r="V492" s="57">
        <f t="shared" si="19"/>
        <v>95</v>
      </c>
      <c r="X492" s="111">
        <f t="shared" si="20"/>
        <v>95</v>
      </c>
    </row>
    <row r="493" spans="1:24" ht="24" customHeight="1" x14ac:dyDescent="0.2">
      <c r="A493" s="84"/>
      <c r="B493" s="106"/>
      <c r="C493" s="107"/>
      <c r="D493" s="45" t="s">
        <v>197</v>
      </c>
      <c r="E493" s="46" t="s">
        <v>180</v>
      </c>
      <c r="F493" s="47">
        <v>8.8659999999999997</v>
      </c>
      <c r="G493" s="46">
        <v>1765</v>
      </c>
      <c r="H493" s="46">
        <v>279</v>
      </c>
      <c r="I493" s="46" t="s">
        <v>167</v>
      </c>
      <c r="J493" s="48">
        <v>9193</v>
      </c>
      <c r="K493" s="48">
        <v>24147</v>
      </c>
      <c r="L493" s="48">
        <v>14844</v>
      </c>
      <c r="M493" s="50" t="s">
        <v>34</v>
      </c>
      <c r="N493" s="51">
        <v>4.24</v>
      </c>
      <c r="O493" s="52">
        <f t="shared" si="18"/>
        <v>609.95754716981128</v>
      </c>
      <c r="P493" s="53">
        <v>4.42</v>
      </c>
      <c r="Q493" s="54" t="s">
        <v>79</v>
      </c>
      <c r="R493" s="46" t="s">
        <v>143</v>
      </c>
      <c r="S493" s="46" t="s">
        <v>226</v>
      </c>
      <c r="T493" s="110" t="s">
        <v>289</v>
      </c>
      <c r="U493" s="56"/>
      <c r="V493" s="57">
        <f t="shared" si="19"/>
        <v>95</v>
      </c>
      <c r="X493" s="111">
        <f t="shared" si="20"/>
        <v>95</v>
      </c>
    </row>
    <row r="494" spans="1:24" ht="24" customHeight="1" x14ac:dyDescent="0.2">
      <c r="A494" s="84"/>
      <c r="B494" s="106"/>
      <c r="C494" s="107"/>
      <c r="D494" s="45" t="s">
        <v>197</v>
      </c>
      <c r="E494" s="46" t="s">
        <v>180</v>
      </c>
      <c r="F494" s="47">
        <v>8.8659999999999997</v>
      </c>
      <c r="G494" s="46">
        <v>1765</v>
      </c>
      <c r="H494" s="46">
        <v>279</v>
      </c>
      <c r="I494" s="46" t="s">
        <v>167</v>
      </c>
      <c r="J494" s="48">
        <v>9193</v>
      </c>
      <c r="K494" s="48">
        <v>24147</v>
      </c>
      <c r="L494" s="48">
        <v>14844</v>
      </c>
      <c r="M494" s="50" t="s">
        <v>34</v>
      </c>
      <c r="N494" s="51">
        <v>4.24</v>
      </c>
      <c r="O494" s="52">
        <f t="shared" si="18"/>
        <v>609.95754716981128</v>
      </c>
      <c r="P494" s="53">
        <v>4.42</v>
      </c>
      <c r="Q494" s="54" t="s">
        <v>79</v>
      </c>
      <c r="R494" s="46" t="s">
        <v>143</v>
      </c>
      <c r="S494" s="46" t="s">
        <v>270</v>
      </c>
      <c r="T494" s="110" t="s">
        <v>290</v>
      </c>
      <c r="U494" s="56"/>
      <c r="V494" s="57">
        <f t="shared" si="19"/>
        <v>95</v>
      </c>
      <c r="X494" s="111">
        <f t="shared" si="20"/>
        <v>95</v>
      </c>
    </row>
    <row r="495" spans="1:24" ht="24" customHeight="1" x14ac:dyDescent="0.2">
      <c r="A495" s="84"/>
      <c r="B495" s="106"/>
      <c r="C495" s="107"/>
      <c r="D495" s="45" t="s">
        <v>198</v>
      </c>
      <c r="E495" s="46" t="s">
        <v>180</v>
      </c>
      <c r="F495" s="47">
        <v>8.8659999999999997</v>
      </c>
      <c r="G495" s="46">
        <v>1765</v>
      </c>
      <c r="H495" s="46">
        <v>279</v>
      </c>
      <c r="I495" s="46" t="s">
        <v>167</v>
      </c>
      <c r="J495" s="48">
        <v>9193</v>
      </c>
      <c r="K495" s="48">
        <v>24147</v>
      </c>
      <c r="L495" s="48">
        <v>14844</v>
      </c>
      <c r="M495" s="50" t="s">
        <v>34</v>
      </c>
      <c r="N495" s="51">
        <v>4.24</v>
      </c>
      <c r="O495" s="52">
        <f t="shared" si="18"/>
        <v>609.95754716981128</v>
      </c>
      <c r="P495" s="53">
        <v>4.42</v>
      </c>
      <c r="Q495" s="54" t="s">
        <v>79</v>
      </c>
      <c r="R495" s="46" t="s">
        <v>143</v>
      </c>
      <c r="S495" s="46" t="s">
        <v>226</v>
      </c>
      <c r="T495" s="110" t="s">
        <v>291</v>
      </c>
      <c r="U495" s="56"/>
      <c r="V495" s="57">
        <f t="shared" si="19"/>
        <v>95</v>
      </c>
      <c r="X495" s="111">
        <f t="shared" si="20"/>
        <v>95</v>
      </c>
    </row>
    <row r="496" spans="1:24" ht="24" customHeight="1" x14ac:dyDescent="0.2">
      <c r="A496" s="84"/>
      <c r="B496" s="106"/>
      <c r="C496" s="107"/>
      <c r="D496" s="45" t="s">
        <v>198</v>
      </c>
      <c r="E496" s="46" t="s">
        <v>180</v>
      </c>
      <c r="F496" s="47">
        <v>8.8659999999999997</v>
      </c>
      <c r="G496" s="46">
        <v>1765</v>
      </c>
      <c r="H496" s="46">
        <v>279</v>
      </c>
      <c r="I496" s="46" t="s">
        <v>167</v>
      </c>
      <c r="J496" s="48">
        <v>9193</v>
      </c>
      <c r="K496" s="48">
        <v>24147</v>
      </c>
      <c r="L496" s="48">
        <v>14844</v>
      </c>
      <c r="M496" s="50" t="s">
        <v>34</v>
      </c>
      <c r="N496" s="51">
        <v>4.24</v>
      </c>
      <c r="O496" s="52">
        <f t="shared" si="18"/>
        <v>609.95754716981128</v>
      </c>
      <c r="P496" s="53">
        <v>4.42</v>
      </c>
      <c r="Q496" s="54" t="s">
        <v>79</v>
      </c>
      <c r="R496" s="46" t="s">
        <v>143</v>
      </c>
      <c r="S496" s="46" t="s">
        <v>270</v>
      </c>
      <c r="T496" s="110" t="s">
        <v>292</v>
      </c>
      <c r="U496" s="56"/>
      <c r="V496" s="57">
        <f t="shared" si="19"/>
        <v>95</v>
      </c>
      <c r="X496" s="111">
        <f t="shared" si="20"/>
        <v>95</v>
      </c>
    </row>
    <row r="497" spans="1:24" ht="24" customHeight="1" x14ac:dyDescent="0.2">
      <c r="A497" s="84"/>
      <c r="B497" s="106"/>
      <c r="C497" s="107"/>
      <c r="D497" s="45" t="s">
        <v>293</v>
      </c>
      <c r="E497" s="46" t="s">
        <v>180</v>
      </c>
      <c r="F497" s="47">
        <v>8.8659999999999997</v>
      </c>
      <c r="G497" s="46">
        <v>1569</v>
      </c>
      <c r="H497" s="46">
        <v>265</v>
      </c>
      <c r="I497" s="46" t="s">
        <v>187</v>
      </c>
      <c r="J497" s="48">
        <v>8310</v>
      </c>
      <c r="K497" s="48">
        <v>19529</v>
      </c>
      <c r="L497" s="48">
        <v>11109</v>
      </c>
      <c r="M497" s="50" t="s">
        <v>34</v>
      </c>
      <c r="N497" s="51">
        <v>4.5999999999999996</v>
      </c>
      <c r="O497" s="52">
        <f t="shared" si="18"/>
        <v>562.2217391304348</v>
      </c>
      <c r="P497" s="53">
        <v>4.88</v>
      </c>
      <c r="Q497" s="54" t="s">
        <v>79</v>
      </c>
      <c r="R497" s="46" t="s">
        <v>143</v>
      </c>
      <c r="S497" s="46" t="s">
        <v>226</v>
      </c>
      <c r="T497" s="110" t="s">
        <v>294</v>
      </c>
      <c r="U497" s="56"/>
      <c r="V497" s="57" t="str">
        <f t="shared" si="19"/>
        <v/>
      </c>
      <c r="X497" s="111">
        <f t="shared" si="20"/>
        <v>94</v>
      </c>
    </row>
    <row r="498" spans="1:24" ht="24" customHeight="1" x14ac:dyDescent="0.2">
      <c r="A498" s="84"/>
      <c r="B498" s="106"/>
      <c r="C498" s="107"/>
      <c r="D498" s="45" t="s">
        <v>293</v>
      </c>
      <c r="E498" s="46" t="s">
        <v>180</v>
      </c>
      <c r="F498" s="47">
        <v>8.8659999999999997</v>
      </c>
      <c r="G498" s="46">
        <v>1569</v>
      </c>
      <c r="H498" s="46">
        <v>265</v>
      </c>
      <c r="I498" s="46" t="s">
        <v>167</v>
      </c>
      <c r="J498" s="48">
        <v>8310</v>
      </c>
      <c r="K498" s="48">
        <v>19529</v>
      </c>
      <c r="L498" s="48">
        <v>11109</v>
      </c>
      <c r="M498" s="50" t="s">
        <v>34</v>
      </c>
      <c r="N498" s="51">
        <v>4.67</v>
      </c>
      <c r="O498" s="52">
        <f t="shared" si="18"/>
        <v>553.79443254817988</v>
      </c>
      <c r="P498" s="53">
        <v>4.88</v>
      </c>
      <c r="Q498" s="54" t="s">
        <v>60</v>
      </c>
      <c r="R498" s="46" t="s">
        <v>143</v>
      </c>
      <c r="S498" s="46" t="s">
        <v>226</v>
      </c>
      <c r="T498" s="110" t="s">
        <v>262</v>
      </c>
      <c r="U498" s="56"/>
      <c r="V498" s="57">
        <f t="shared" si="19"/>
        <v>95</v>
      </c>
      <c r="X498" s="111">
        <f t="shared" si="20"/>
        <v>95</v>
      </c>
    </row>
    <row r="499" spans="1:24" ht="24" customHeight="1" x14ac:dyDescent="0.2">
      <c r="A499" s="84"/>
      <c r="B499" s="106"/>
      <c r="C499" s="107"/>
      <c r="D499" s="45" t="s">
        <v>293</v>
      </c>
      <c r="E499" s="46" t="s">
        <v>180</v>
      </c>
      <c r="F499" s="47">
        <v>8.8659999999999997</v>
      </c>
      <c r="G499" s="46">
        <v>1569</v>
      </c>
      <c r="H499" s="46">
        <v>265</v>
      </c>
      <c r="I499" s="46" t="s">
        <v>167</v>
      </c>
      <c r="J499" s="48">
        <v>8310</v>
      </c>
      <c r="K499" s="48">
        <v>19529</v>
      </c>
      <c r="L499" s="48">
        <v>11109</v>
      </c>
      <c r="M499" s="50" t="s">
        <v>34</v>
      </c>
      <c r="N499" s="51">
        <v>4.67</v>
      </c>
      <c r="O499" s="52">
        <f t="shared" si="18"/>
        <v>553.79443254817988</v>
      </c>
      <c r="P499" s="53">
        <v>4.88</v>
      </c>
      <c r="Q499" s="54" t="s">
        <v>60</v>
      </c>
      <c r="R499" s="46" t="s">
        <v>143</v>
      </c>
      <c r="S499" s="46" t="s">
        <v>270</v>
      </c>
      <c r="T499" s="110" t="s">
        <v>295</v>
      </c>
      <c r="U499" s="56"/>
      <c r="V499" s="57">
        <f t="shared" si="19"/>
        <v>95</v>
      </c>
      <c r="X499" s="111">
        <f t="shared" si="20"/>
        <v>95</v>
      </c>
    </row>
    <row r="500" spans="1:24" ht="24" customHeight="1" x14ac:dyDescent="0.2">
      <c r="A500" s="84"/>
      <c r="B500" s="106"/>
      <c r="C500" s="107"/>
      <c r="D500" s="45" t="s">
        <v>296</v>
      </c>
      <c r="E500" s="46" t="s">
        <v>180</v>
      </c>
      <c r="F500" s="47">
        <v>8.8659999999999997</v>
      </c>
      <c r="G500" s="46">
        <v>1765</v>
      </c>
      <c r="H500" s="46">
        <v>279</v>
      </c>
      <c r="I500" s="46" t="s">
        <v>187</v>
      </c>
      <c r="J500" s="48">
        <v>9193</v>
      </c>
      <c r="K500" s="48">
        <v>24147</v>
      </c>
      <c r="L500" s="48">
        <v>14844</v>
      </c>
      <c r="M500" s="50" t="s">
        <v>34</v>
      </c>
      <c r="N500" s="51">
        <v>4.33</v>
      </c>
      <c r="O500" s="52">
        <f t="shared" si="18"/>
        <v>597.27944572748265</v>
      </c>
      <c r="P500" s="53">
        <v>4.42</v>
      </c>
      <c r="Q500" s="54" t="s">
        <v>79</v>
      </c>
      <c r="R500" s="46" t="s">
        <v>143</v>
      </c>
      <c r="S500" s="46" t="s">
        <v>226</v>
      </c>
      <c r="T500" s="110" t="s">
        <v>257</v>
      </c>
      <c r="U500" s="56"/>
      <c r="V500" s="57">
        <f t="shared" si="19"/>
        <v>97</v>
      </c>
      <c r="X500" s="111">
        <f t="shared" si="20"/>
        <v>97</v>
      </c>
    </row>
    <row r="501" spans="1:24" ht="24" customHeight="1" x14ac:dyDescent="0.2">
      <c r="A501" s="84"/>
      <c r="B501" s="106"/>
      <c r="C501" s="107"/>
      <c r="D501" s="45" t="s">
        <v>296</v>
      </c>
      <c r="E501" s="46" t="s">
        <v>180</v>
      </c>
      <c r="F501" s="47">
        <v>8.8659999999999997</v>
      </c>
      <c r="G501" s="46">
        <v>1765</v>
      </c>
      <c r="H501" s="46">
        <v>279</v>
      </c>
      <c r="I501" s="46" t="s">
        <v>167</v>
      </c>
      <c r="J501" s="48">
        <v>9193</v>
      </c>
      <c r="K501" s="48">
        <v>24147</v>
      </c>
      <c r="L501" s="48">
        <v>14844</v>
      </c>
      <c r="M501" s="50" t="s">
        <v>34</v>
      </c>
      <c r="N501" s="51">
        <v>4.3</v>
      </c>
      <c r="O501" s="52">
        <f t="shared" si="18"/>
        <v>601.44651162790706</v>
      </c>
      <c r="P501" s="53">
        <v>4.42</v>
      </c>
      <c r="Q501" s="54" t="s">
        <v>60</v>
      </c>
      <c r="R501" s="46" t="s">
        <v>143</v>
      </c>
      <c r="S501" s="46" t="s">
        <v>226</v>
      </c>
      <c r="T501" s="110" t="s">
        <v>262</v>
      </c>
      <c r="U501" s="56"/>
      <c r="V501" s="57">
        <f t="shared" si="19"/>
        <v>97</v>
      </c>
      <c r="X501" s="111">
        <f t="shared" si="20"/>
        <v>97</v>
      </c>
    </row>
    <row r="502" spans="1:24" ht="24" customHeight="1" x14ac:dyDescent="0.2">
      <c r="A502" s="84"/>
      <c r="B502" s="106"/>
      <c r="C502" s="107"/>
      <c r="D502" s="45" t="s">
        <v>296</v>
      </c>
      <c r="E502" s="46" t="s">
        <v>180</v>
      </c>
      <c r="F502" s="47">
        <v>8.8659999999999997</v>
      </c>
      <c r="G502" s="46">
        <v>1765</v>
      </c>
      <c r="H502" s="46">
        <v>279</v>
      </c>
      <c r="I502" s="46" t="s">
        <v>167</v>
      </c>
      <c r="J502" s="48">
        <v>9193</v>
      </c>
      <c r="K502" s="48">
        <v>24147</v>
      </c>
      <c r="L502" s="48">
        <v>14844</v>
      </c>
      <c r="M502" s="50" t="s">
        <v>34</v>
      </c>
      <c r="N502" s="51">
        <v>4.3</v>
      </c>
      <c r="O502" s="52">
        <f t="shared" si="18"/>
        <v>601.44651162790706</v>
      </c>
      <c r="P502" s="53">
        <v>4.42</v>
      </c>
      <c r="Q502" s="54" t="s">
        <v>60</v>
      </c>
      <c r="R502" s="46" t="s">
        <v>143</v>
      </c>
      <c r="S502" s="46" t="s">
        <v>270</v>
      </c>
      <c r="T502" s="110" t="s">
        <v>259</v>
      </c>
      <c r="U502" s="56"/>
      <c r="V502" s="57">
        <f t="shared" si="19"/>
        <v>97</v>
      </c>
      <c r="X502" s="111">
        <f t="shared" si="20"/>
        <v>97</v>
      </c>
    </row>
    <row r="503" spans="1:24" ht="24" customHeight="1" x14ac:dyDescent="0.2">
      <c r="A503" s="84"/>
      <c r="B503" s="106"/>
      <c r="C503" s="107"/>
      <c r="D503" s="45" t="s">
        <v>297</v>
      </c>
      <c r="E503" s="46" t="s">
        <v>180</v>
      </c>
      <c r="F503" s="47">
        <v>8.8659999999999997</v>
      </c>
      <c r="G503" s="46">
        <v>1765</v>
      </c>
      <c r="H503" s="46">
        <v>279</v>
      </c>
      <c r="I503" s="46" t="s">
        <v>187</v>
      </c>
      <c r="J503" s="48">
        <v>9193</v>
      </c>
      <c r="K503" s="48">
        <v>24147</v>
      </c>
      <c r="L503" s="48">
        <v>14844</v>
      </c>
      <c r="M503" s="50" t="s">
        <v>34</v>
      </c>
      <c r="N503" s="51">
        <v>4.33</v>
      </c>
      <c r="O503" s="52">
        <f t="shared" si="18"/>
        <v>597.27944572748265</v>
      </c>
      <c r="P503" s="53">
        <v>4.42</v>
      </c>
      <c r="Q503" s="54" t="s">
        <v>79</v>
      </c>
      <c r="R503" s="46" t="s">
        <v>143</v>
      </c>
      <c r="S503" s="46" t="s">
        <v>226</v>
      </c>
      <c r="T503" s="110" t="s">
        <v>257</v>
      </c>
      <c r="U503" s="56"/>
      <c r="V503" s="57">
        <f t="shared" si="19"/>
        <v>97</v>
      </c>
      <c r="X503" s="111">
        <f t="shared" si="20"/>
        <v>97</v>
      </c>
    </row>
    <row r="504" spans="1:24" ht="24" customHeight="1" x14ac:dyDescent="0.2">
      <c r="A504" s="84"/>
      <c r="B504" s="106"/>
      <c r="C504" s="107"/>
      <c r="D504" s="45" t="s">
        <v>297</v>
      </c>
      <c r="E504" s="46" t="s">
        <v>180</v>
      </c>
      <c r="F504" s="47">
        <v>8.8659999999999997</v>
      </c>
      <c r="G504" s="46">
        <v>1765</v>
      </c>
      <c r="H504" s="46">
        <v>279</v>
      </c>
      <c r="I504" s="46" t="s">
        <v>187</v>
      </c>
      <c r="J504" s="48">
        <v>9193</v>
      </c>
      <c r="K504" s="48">
        <v>24147</v>
      </c>
      <c r="L504" s="48">
        <v>14844</v>
      </c>
      <c r="M504" s="50" t="s">
        <v>34</v>
      </c>
      <c r="N504" s="51">
        <v>4.33</v>
      </c>
      <c r="O504" s="52">
        <f t="shared" si="18"/>
        <v>597.27944572748265</v>
      </c>
      <c r="P504" s="53">
        <v>4.42</v>
      </c>
      <c r="Q504" s="54" t="s">
        <v>79</v>
      </c>
      <c r="R504" s="46" t="s">
        <v>143</v>
      </c>
      <c r="S504" s="46" t="s">
        <v>270</v>
      </c>
      <c r="T504" s="110" t="s">
        <v>260</v>
      </c>
      <c r="U504" s="56"/>
      <c r="V504" s="57">
        <f t="shared" si="19"/>
        <v>97</v>
      </c>
      <c r="X504" s="111">
        <f t="shared" si="20"/>
        <v>97</v>
      </c>
    </row>
    <row r="505" spans="1:24" ht="24" customHeight="1" x14ac:dyDescent="0.2">
      <c r="A505" s="84"/>
      <c r="B505" s="106"/>
      <c r="C505" s="107"/>
      <c r="D505" s="45" t="s">
        <v>297</v>
      </c>
      <c r="E505" s="46" t="s">
        <v>180</v>
      </c>
      <c r="F505" s="47">
        <v>8.8659999999999997</v>
      </c>
      <c r="G505" s="46">
        <v>1765</v>
      </c>
      <c r="H505" s="46">
        <v>279</v>
      </c>
      <c r="I505" s="46" t="s">
        <v>167</v>
      </c>
      <c r="J505" s="48">
        <v>9193</v>
      </c>
      <c r="K505" s="48">
        <v>24147</v>
      </c>
      <c r="L505" s="48">
        <v>14844</v>
      </c>
      <c r="M505" s="50" t="s">
        <v>34</v>
      </c>
      <c r="N505" s="51">
        <v>4.3</v>
      </c>
      <c r="O505" s="52">
        <f t="shared" si="18"/>
        <v>601.44651162790706</v>
      </c>
      <c r="P505" s="53">
        <v>4.42</v>
      </c>
      <c r="Q505" s="54" t="s">
        <v>60</v>
      </c>
      <c r="R505" s="46" t="s">
        <v>143</v>
      </c>
      <c r="S505" s="46" t="s">
        <v>226</v>
      </c>
      <c r="T505" s="110" t="s">
        <v>258</v>
      </c>
      <c r="U505" s="56"/>
      <c r="V505" s="57">
        <f t="shared" si="19"/>
        <v>97</v>
      </c>
      <c r="X505" s="111">
        <f t="shared" si="20"/>
        <v>97</v>
      </c>
    </row>
    <row r="506" spans="1:24" ht="24" customHeight="1" x14ac:dyDescent="0.2">
      <c r="A506" s="84"/>
      <c r="B506" s="106"/>
      <c r="C506" s="107"/>
      <c r="D506" s="45" t="s">
        <v>297</v>
      </c>
      <c r="E506" s="46" t="s">
        <v>180</v>
      </c>
      <c r="F506" s="47">
        <v>8.8659999999999997</v>
      </c>
      <c r="G506" s="46">
        <v>1765</v>
      </c>
      <c r="H506" s="46">
        <v>279</v>
      </c>
      <c r="I506" s="46" t="s">
        <v>167</v>
      </c>
      <c r="J506" s="48">
        <v>9193</v>
      </c>
      <c r="K506" s="48">
        <v>24147</v>
      </c>
      <c r="L506" s="48">
        <v>14844</v>
      </c>
      <c r="M506" s="50" t="s">
        <v>34</v>
      </c>
      <c r="N506" s="51">
        <v>4.3</v>
      </c>
      <c r="O506" s="52">
        <f t="shared" si="18"/>
        <v>601.44651162790706</v>
      </c>
      <c r="P506" s="53">
        <v>4.42</v>
      </c>
      <c r="Q506" s="54" t="s">
        <v>60</v>
      </c>
      <c r="R506" s="46" t="s">
        <v>143</v>
      </c>
      <c r="S506" s="46" t="s">
        <v>270</v>
      </c>
      <c r="T506" s="110" t="s">
        <v>259</v>
      </c>
      <c r="U506" s="56"/>
      <c r="V506" s="57">
        <f t="shared" si="19"/>
        <v>97</v>
      </c>
      <c r="X506" s="111">
        <f t="shared" si="20"/>
        <v>97</v>
      </c>
    </row>
    <row r="507" spans="1:24" ht="24" customHeight="1" x14ac:dyDescent="0.2">
      <c r="A507" s="84"/>
      <c r="B507" s="106"/>
      <c r="C507" s="107"/>
      <c r="D507" s="45" t="s">
        <v>298</v>
      </c>
      <c r="E507" s="46" t="s">
        <v>180</v>
      </c>
      <c r="F507" s="47">
        <v>8.8659999999999997</v>
      </c>
      <c r="G507" s="46">
        <v>1765</v>
      </c>
      <c r="H507" s="46">
        <v>279</v>
      </c>
      <c r="I507" s="46" t="s">
        <v>187</v>
      </c>
      <c r="J507" s="48">
        <v>9193</v>
      </c>
      <c r="K507" s="48">
        <v>24147</v>
      </c>
      <c r="L507" s="48">
        <v>14844</v>
      </c>
      <c r="M507" s="50" t="s">
        <v>34</v>
      </c>
      <c r="N507" s="51">
        <v>4.33</v>
      </c>
      <c r="O507" s="52">
        <f t="shared" si="18"/>
        <v>597.27944572748265</v>
      </c>
      <c r="P507" s="53">
        <v>4.42</v>
      </c>
      <c r="Q507" s="54" t="s">
        <v>79</v>
      </c>
      <c r="R507" s="46" t="s">
        <v>143</v>
      </c>
      <c r="S507" s="46" t="s">
        <v>226</v>
      </c>
      <c r="T507" s="110" t="s">
        <v>257</v>
      </c>
      <c r="U507" s="56"/>
      <c r="V507" s="57">
        <f t="shared" si="19"/>
        <v>97</v>
      </c>
      <c r="X507" s="111">
        <f t="shared" si="20"/>
        <v>97</v>
      </c>
    </row>
    <row r="508" spans="1:24" ht="24" customHeight="1" x14ac:dyDescent="0.2">
      <c r="A508" s="84"/>
      <c r="B508" s="106"/>
      <c r="C508" s="107"/>
      <c r="D508" s="45" t="s">
        <v>298</v>
      </c>
      <c r="E508" s="46" t="s">
        <v>180</v>
      </c>
      <c r="F508" s="47">
        <v>8.8659999999999997</v>
      </c>
      <c r="G508" s="46">
        <v>1765</v>
      </c>
      <c r="H508" s="46">
        <v>279</v>
      </c>
      <c r="I508" s="46" t="s">
        <v>187</v>
      </c>
      <c r="J508" s="48">
        <v>9193</v>
      </c>
      <c r="K508" s="48">
        <v>24147</v>
      </c>
      <c r="L508" s="48">
        <v>14844</v>
      </c>
      <c r="M508" s="50" t="s">
        <v>34</v>
      </c>
      <c r="N508" s="51">
        <v>4.33</v>
      </c>
      <c r="O508" s="52">
        <f t="shared" si="18"/>
        <v>597.27944572748265</v>
      </c>
      <c r="P508" s="53">
        <v>4.42</v>
      </c>
      <c r="Q508" s="54" t="s">
        <v>79</v>
      </c>
      <c r="R508" s="46" t="s">
        <v>143</v>
      </c>
      <c r="S508" s="46" t="s">
        <v>270</v>
      </c>
      <c r="T508" s="110" t="s">
        <v>260</v>
      </c>
      <c r="U508" s="56"/>
      <c r="V508" s="57">
        <f t="shared" si="19"/>
        <v>97</v>
      </c>
      <c r="X508" s="111">
        <f t="shared" si="20"/>
        <v>97</v>
      </c>
    </row>
    <row r="509" spans="1:24" ht="24" customHeight="1" x14ac:dyDescent="0.2">
      <c r="A509" s="84"/>
      <c r="B509" s="106"/>
      <c r="C509" s="107"/>
      <c r="D509" s="45" t="s">
        <v>298</v>
      </c>
      <c r="E509" s="46" t="s">
        <v>180</v>
      </c>
      <c r="F509" s="47">
        <v>8.8659999999999997</v>
      </c>
      <c r="G509" s="46">
        <v>1765</v>
      </c>
      <c r="H509" s="46">
        <v>279</v>
      </c>
      <c r="I509" s="46" t="s">
        <v>167</v>
      </c>
      <c r="J509" s="48">
        <v>9193</v>
      </c>
      <c r="K509" s="48">
        <v>24147</v>
      </c>
      <c r="L509" s="48">
        <v>14844</v>
      </c>
      <c r="M509" s="50" t="s">
        <v>34</v>
      </c>
      <c r="N509" s="51">
        <v>4.3</v>
      </c>
      <c r="O509" s="52">
        <f t="shared" si="18"/>
        <v>601.44651162790706</v>
      </c>
      <c r="P509" s="53">
        <v>4.42</v>
      </c>
      <c r="Q509" s="54" t="s">
        <v>60</v>
      </c>
      <c r="R509" s="46" t="s">
        <v>143</v>
      </c>
      <c r="S509" s="46" t="s">
        <v>226</v>
      </c>
      <c r="T509" s="110" t="s">
        <v>258</v>
      </c>
      <c r="U509" s="56"/>
      <c r="V509" s="57">
        <f t="shared" si="19"/>
        <v>97</v>
      </c>
      <c r="X509" s="111">
        <f t="shared" si="20"/>
        <v>97</v>
      </c>
    </row>
    <row r="510" spans="1:24" ht="24" customHeight="1" x14ac:dyDescent="0.2">
      <c r="A510" s="84"/>
      <c r="B510" s="106"/>
      <c r="C510" s="107"/>
      <c r="D510" s="45" t="s">
        <v>298</v>
      </c>
      <c r="E510" s="46" t="s">
        <v>180</v>
      </c>
      <c r="F510" s="47">
        <v>8.8659999999999997</v>
      </c>
      <c r="G510" s="46">
        <v>1765</v>
      </c>
      <c r="H510" s="46">
        <v>279</v>
      </c>
      <c r="I510" s="46" t="s">
        <v>167</v>
      </c>
      <c r="J510" s="48">
        <v>9193</v>
      </c>
      <c r="K510" s="48">
        <v>24147</v>
      </c>
      <c r="L510" s="48">
        <v>14844</v>
      </c>
      <c r="M510" s="50" t="s">
        <v>34</v>
      </c>
      <c r="N510" s="51">
        <v>4.3</v>
      </c>
      <c r="O510" s="52">
        <f t="shared" si="18"/>
        <v>601.44651162790706</v>
      </c>
      <c r="P510" s="53">
        <v>4.42</v>
      </c>
      <c r="Q510" s="54" t="s">
        <v>60</v>
      </c>
      <c r="R510" s="46" t="s">
        <v>143</v>
      </c>
      <c r="S510" s="46" t="s">
        <v>270</v>
      </c>
      <c r="T510" s="110" t="s">
        <v>259</v>
      </c>
      <c r="U510" s="56"/>
      <c r="V510" s="57">
        <f t="shared" si="19"/>
        <v>97</v>
      </c>
      <c r="X510" s="111">
        <f t="shared" si="20"/>
        <v>97</v>
      </c>
    </row>
    <row r="511" spans="1:24" ht="24" customHeight="1" x14ac:dyDescent="0.2">
      <c r="A511" s="84"/>
      <c r="B511" s="106"/>
      <c r="C511" s="107"/>
      <c r="D511" s="45" t="s">
        <v>299</v>
      </c>
      <c r="E511" s="46" t="s">
        <v>180</v>
      </c>
      <c r="F511" s="47">
        <v>8.8659999999999997</v>
      </c>
      <c r="G511" s="46">
        <v>1765</v>
      </c>
      <c r="H511" s="46">
        <v>279</v>
      </c>
      <c r="I511" s="46" t="s">
        <v>187</v>
      </c>
      <c r="J511" s="48">
        <v>9193</v>
      </c>
      <c r="K511" s="48">
        <v>24147</v>
      </c>
      <c r="L511" s="48">
        <v>14844</v>
      </c>
      <c r="M511" s="50" t="s">
        <v>34</v>
      </c>
      <c r="N511" s="51">
        <v>4.33</v>
      </c>
      <c r="O511" s="52">
        <f t="shared" si="18"/>
        <v>597.27944572748265</v>
      </c>
      <c r="P511" s="53">
        <v>4.42</v>
      </c>
      <c r="Q511" s="54" t="s">
        <v>79</v>
      </c>
      <c r="R511" s="46" t="s">
        <v>143</v>
      </c>
      <c r="S511" s="46" t="s">
        <v>226</v>
      </c>
      <c r="T511" s="110" t="s">
        <v>257</v>
      </c>
      <c r="U511" s="56"/>
      <c r="V511" s="57">
        <f t="shared" si="19"/>
        <v>97</v>
      </c>
      <c r="X511" s="111">
        <f t="shared" si="20"/>
        <v>97</v>
      </c>
    </row>
    <row r="512" spans="1:24" ht="24" customHeight="1" x14ac:dyDescent="0.2">
      <c r="A512" s="84"/>
      <c r="B512" s="106"/>
      <c r="C512" s="107"/>
      <c r="D512" s="45" t="s">
        <v>299</v>
      </c>
      <c r="E512" s="46" t="s">
        <v>180</v>
      </c>
      <c r="F512" s="47">
        <v>8.8659999999999997</v>
      </c>
      <c r="G512" s="46">
        <v>1765</v>
      </c>
      <c r="H512" s="46">
        <v>279</v>
      </c>
      <c r="I512" s="46" t="s">
        <v>187</v>
      </c>
      <c r="J512" s="48">
        <v>9193</v>
      </c>
      <c r="K512" s="48">
        <v>24147</v>
      </c>
      <c r="L512" s="48">
        <v>14844</v>
      </c>
      <c r="M512" s="50" t="s">
        <v>34</v>
      </c>
      <c r="N512" s="51">
        <v>4.33</v>
      </c>
      <c r="O512" s="52">
        <f t="shared" si="18"/>
        <v>597.27944572748265</v>
      </c>
      <c r="P512" s="53">
        <v>4.42</v>
      </c>
      <c r="Q512" s="54" t="s">
        <v>79</v>
      </c>
      <c r="R512" s="46" t="s">
        <v>143</v>
      </c>
      <c r="S512" s="46" t="s">
        <v>270</v>
      </c>
      <c r="T512" s="110" t="s">
        <v>260</v>
      </c>
      <c r="U512" s="56"/>
      <c r="V512" s="57">
        <f t="shared" si="19"/>
        <v>97</v>
      </c>
      <c r="X512" s="111">
        <f t="shared" si="20"/>
        <v>97</v>
      </c>
    </row>
    <row r="513" spans="1:24" ht="24" customHeight="1" x14ac:dyDescent="0.2">
      <c r="A513" s="84"/>
      <c r="B513" s="106"/>
      <c r="C513" s="107"/>
      <c r="D513" s="45" t="s">
        <v>299</v>
      </c>
      <c r="E513" s="46" t="s">
        <v>180</v>
      </c>
      <c r="F513" s="47">
        <v>8.8659999999999997</v>
      </c>
      <c r="G513" s="46">
        <v>1765</v>
      </c>
      <c r="H513" s="46">
        <v>279</v>
      </c>
      <c r="I513" s="46" t="s">
        <v>167</v>
      </c>
      <c r="J513" s="48">
        <v>9193</v>
      </c>
      <c r="K513" s="48">
        <v>24147</v>
      </c>
      <c r="L513" s="48">
        <v>14844</v>
      </c>
      <c r="M513" s="50" t="s">
        <v>34</v>
      </c>
      <c r="N513" s="51">
        <v>4.3</v>
      </c>
      <c r="O513" s="52">
        <f t="shared" si="18"/>
        <v>601.44651162790706</v>
      </c>
      <c r="P513" s="53">
        <v>4.42</v>
      </c>
      <c r="Q513" s="54" t="s">
        <v>60</v>
      </c>
      <c r="R513" s="46" t="s">
        <v>143</v>
      </c>
      <c r="S513" s="46" t="s">
        <v>226</v>
      </c>
      <c r="T513" s="110" t="s">
        <v>258</v>
      </c>
      <c r="U513" s="56"/>
      <c r="V513" s="57">
        <f t="shared" si="19"/>
        <v>97</v>
      </c>
      <c r="X513" s="111">
        <f t="shared" si="20"/>
        <v>97</v>
      </c>
    </row>
    <row r="514" spans="1:24" ht="24" customHeight="1" x14ac:dyDescent="0.2">
      <c r="A514" s="84"/>
      <c r="B514" s="106"/>
      <c r="C514" s="107"/>
      <c r="D514" s="45" t="s">
        <v>299</v>
      </c>
      <c r="E514" s="46" t="s">
        <v>180</v>
      </c>
      <c r="F514" s="47">
        <v>8.8659999999999997</v>
      </c>
      <c r="G514" s="46">
        <v>1765</v>
      </c>
      <c r="H514" s="46">
        <v>279</v>
      </c>
      <c r="I514" s="46" t="s">
        <v>167</v>
      </c>
      <c r="J514" s="48">
        <v>9193</v>
      </c>
      <c r="K514" s="48">
        <v>24147</v>
      </c>
      <c r="L514" s="48">
        <v>14844</v>
      </c>
      <c r="M514" s="50" t="s">
        <v>34</v>
      </c>
      <c r="N514" s="51">
        <v>4.3</v>
      </c>
      <c r="O514" s="52">
        <f t="shared" si="18"/>
        <v>601.44651162790706</v>
      </c>
      <c r="P514" s="53">
        <v>4.42</v>
      </c>
      <c r="Q514" s="54" t="s">
        <v>60</v>
      </c>
      <c r="R514" s="46" t="s">
        <v>143</v>
      </c>
      <c r="S514" s="46" t="s">
        <v>270</v>
      </c>
      <c r="T514" s="110" t="s">
        <v>259</v>
      </c>
      <c r="U514" s="56"/>
      <c r="V514" s="57">
        <f t="shared" si="19"/>
        <v>97</v>
      </c>
      <c r="X514" s="111">
        <f t="shared" si="20"/>
        <v>97</v>
      </c>
    </row>
    <row r="515" spans="1:24" ht="24" customHeight="1" x14ac:dyDescent="0.2">
      <c r="A515" s="84"/>
      <c r="B515" s="106"/>
      <c r="C515" s="107"/>
      <c r="D515" s="45" t="s">
        <v>210</v>
      </c>
      <c r="E515" s="46" t="s">
        <v>180</v>
      </c>
      <c r="F515" s="47">
        <v>8.8659999999999997</v>
      </c>
      <c r="G515" s="46">
        <v>1569</v>
      </c>
      <c r="H515" s="46">
        <v>279</v>
      </c>
      <c r="I515" s="46" t="s">
        <v>61</v>
      </c>
      <c r="J515" s="48">
        <v>9193</v>
      </c>
      <c r="K515" s="48">
        <v>24147</v>
      </c>
      <c r="L515" s="48">
        <v>14844</v>
      </c>
      <c r="M515" s="50" t="s">
        <v>34</v>
      </c>
      <c r="N515" s="51">
        <v>3.56</v>
      </c>
      <c r="O515" s="52">
        <f t="shared" si="18"/>
        <v>726.46629213483152</v>
      </c>
      <c r="P515" s="53">
        <v>4.42</v>
      </c>
      <c r="Q515" s="54" t="s">
        <v>79</v>
      </c>
      <c r="R515" s="46" t="s">
        <v>143</v>
      </c>
      <c r="S515" s="46" t="s">
        <v>208</v>
      </c>
      <c r="T515" s="110" t="s">
        <v>233</v>
      </c>
      <c r="U515" s="56"/>
      <c r="V515" s="57" t="str">
        <f t="shared" si="19"/>
        <v/>
      </c>
      <c r="X515" s="111">
        <f t="shared" si="20"/>
        <v>80</v>
      </c>
    </row>
    <row r="516" spans="1:24" ht="24" customHeight="1" x14ac:dyDescent="0.2">
      <c r="A516" s="84"/>
      <c r="B516" s="106"/>
      <c r="C516" s="107"/>
      <c r="D516" s="45" t="s">
        <v>207</v>
      </c>
      <c r="E516" s="46" t="s">
        <v>180</v>
      </c>
      <c r="F516" s="47">
        <v>8.8659999999999997</v>
      </c>
      <c r="G516" s="46">
        <v>1569</v>
      </c>
      <c r="H516" s="46">
        <v>279</v>
      </c>
      <c r="I516" s="46" t="s">
        <v>61</v>
      </c>
      <c r="J516" s="48">
        <v>9193</v>
      </c>
      <c r="K516" s="48">
        <v>24147</v>
      </c>
      <c r="L516" s="48">
        <v>14844</v>
      </c>
      <c r="M516" s="50" t="s">
        <v>34</v>
      </c>
      <c r="N516" s="51">
        <v>3.56</v>
      </c>
      <c r="O516" s="52">
        <f t="shared" si="18"/>
        <v>726.46629213483152</v>
      </c>
      <c r="P516" s="53">
        <v>4.42</v>
      </c>
      <c r="Q516" s="54" t="s">
        <v>79</v>
      </c>
      <c r="R516" s="46" t="s">
        <v>143</v>
      </c>
      <c r="S516" s="46" t="s">
        <v>208</v>
      </c>
      <c r="T516" s="110" t="s">
        <v>300</v>
      </c>
      <c r="U516" s="56"/>
      <c r="V516" s="57" t="str">
        <f t="shared" si="19"/>
        <v/>
      </c>
      <c r="X516" s="111">
        <f t="shared" si="20"/>
        <v>80</v>
      </c>
    </row>
    <row r="517" spans="1:24" ht="24" customHeight="1" x14ac:dyDescent="0.2">
      <c r="A517" s="84"/>
      <c r="B517" s="106"/>
      <c r="C517" s="107"/>
      <c r="D517" s="45" t="s">
        <v>207</v>
      </c>
      <c r="E517" s="46" t="s">
        <v>180</v>
      </c>
      <c r="F517" s="47">
        <v>8.8659999999999997</v>
      </c>
      <c r="G517" s="46">
        <v>1765</v>
      </c>
      <c r="H517" s="46">
        <v>279</v>
      </c>
      <c r="I517" s="46" t="s">
        <v>167</v>
      </c>
      <c r="J517" s="48">
        <v>9193</v>
      </c>
      <c r="K517" s="48">
        <v>24147</v>
      </c>
      <c r="L517" s="48">
        <v>14844</v>
      </c>
      <c r="M517" s="50" t="s">
        <v>34</v>
      </c>
      <c r="N517" s="51">
        <v>4.24</v>
      </c>
      <c r="O517" s="52">
        <f t="shared" si="18"/>
        <v>609.95754716981128</v>
      </c>
      <c r="P517" s="53">
        <v>4.42</v>
      </c>
      <c r="Q517" s="54" t="s">
        <v>79</v>
      </c>
      <c r="R517" s="46" t="s">
        <v>143</v>
      </c>
      <c r="S517" s="46" t="s">
        <v>208</v>
      </c>
      <c r="T517" s="110" t="s">
        <v>301</v>
      </c>
      <c r="U517" s="56"/>
      <c r="V517" s="57">
        <f t="shared" si="19"/>
        <v>95</v>
      </c>
      <c r="X517" s="111">
        <f t="shared" si="20"/>
        <v>95</v>
      </c>
    </row>
    <row r="518" spans="1:24" ht="24" customHeight="1" x14ac:dyDescent="0.2">
      <c r="A518" s="84"/>
      <c r="B518" s="106"/>
      <c r="C518" s="107"/>
      <c r="D518" s="45" t="s">
        <v>209</v>
      </c>
      <c r="E518" s="46" t="s">
        <v>180</v>
      </c>
      <c r="F518" s="47">
        <v>8.8659999999999997</v>
      </c>
      <c r="G518" s="46">
        <v>1765</v>
      </c>
      <c r="H518" s="46">
        <v>279</v>
      </c>
      <c r="I518" s="46" t="s">
        <v>167</v>
      </c>
      <c r="J518" s="48">
        <v>9193</v>
      </c>
      <c r="K518" s="48">
        <v>24147</v>
      </c>
      <c r="L518" s="48">
        <v>14844</v>
      </c>
      <c r="M518" s="50" t="s">
        <v>34</v>
      </c>
      <c r="N518" s="51">
        <v>4.24</v>
      </c>
      <c r="O518" s="52">
        <f t="shared" si="18"/>
        <v>609.95754716981128</v>
      </c>
      <c r="P518" s="53">
        <v>4.42</v>
      </c>
      <c r="Q518" s="54" t="s">
        <v>79</v>
      </c>
      <c r="R518" s="46" t="s">
        <v>143</v>
      </c>
      <c r="S518" s="46" t="s">
        <v>208</v>
      </c>
      <c r="T518" s="110" t="s">
        <v>302</v>
      </c>
      <c r="U518" s="56"/>
      <c r="V518" s="57">
        <f t="shared" si="19"/>
        <v>95</v>
      </c>
      <c r="X518" s="111">
        <f t="shared" si="20"/>
        <v>95</v>
      </c>
    </row>
    <row r="519" spans="1:24" ht="24" customHeight="1" x14ac:dyDescent="0.2">
      <c r="A519" s="84"/>
      <c r="B519" s="106"/>
      <c r="C519" s="107"/>
      <c r="D519" s="45" t="s">
        <v>303</v>
      </c>
      <c r="E519" s="46" t="s">
        <v>180</v>
      </c>
      <c r="F519" s="47">
        <v>8.8659999999999997</v>
      </c>
      <c r="G519" s="46">
        <v>1765</v>
      </c>
      <c r="H519" s="46">
        <v>279</v>
      </c>
      <c r="I519" s="46" t="s">
        <v>187</v>
      </c>
      <c r="J519" s="48">
        <v>9193</v>
      </c>
      <c r="K519" s="48">
        <v>24147</v>
      </c>
      <c r="L519" s="48">
        <v>14844</v>
      </c>
      <c r="M519" s="50" t="s">
        <v>34</v>
      </c>
      <c r="N519" s="51">
        <v>4.33</v>
      </c>
      <c r="O519" s="52">
        <f t="shared" si="18"/>
        <v>597.27944572748265</v>
      </c>
      <c r="P519" s="53">
        <v>4.42</v>
      </c>
      <c r="Q519" s="54" t="s">
        <v>79</v>
      </c>
      <c r="R519" s="46" t="s">
        <v>143</v>
      </c>
      <c r="S519" s="46" t="s">
        <v>208</v>
      </c>
      <c r="T519" s="110" t="s">
        <v>304</v>
      </c>
      <c r="U519" s="56"/>
      <c r="V519" s="57">
        <f t="shared" si="19"/>
        <v>97</v>
      </c>
      <c r="X519" s="111">
        <f t="shared" si="20"/>
        <v>97</v>
      </c>
    </row>
    <row r="520" spans="1:24" ht="24" customHeight="1" x14ac:dyDescent="0.2">
      <c r="A520" s="84"/>
      <c r="B520" s="106"/>
      <c r="C520" s="107"/>
      <c r="D520" s="45" t="s">
        <v>303</v>
      </c>
      <c r="E520" s="46" t="s">
        <v>180</v>
      </c>
      <c r="F520" s="47">
        <v>8.8659999999999997</v>
      </c>
      <c r="G520" s="46">
        <v>1765</v>
      </c>
      <c r="H520" s="46">
        <v>279</v>
      </c>
      <c r="I520" s="46" t="s">
        <v>167</v>
      </c>
      <c r="J520" s="48">
        <v>9193</v>
      </c>
      <c r="K520" s="48">
        <v>24147</v>
      </c>
      <c r="L520" s="48">
        <v>14844</v>
      </c>
      <c r="M520" s="50" t="s">
        <v>34</v>
      </c>
      <c r="N520" s="51">
        <v>4.3</v>
      </c>
      <c r="O520" s="52">
        <f t="shared" si="18"/>
        <v>601.44651162790706</v>
      </c>
      <c r="P520" s="53">
        <v>4.42</v>
      </c>
      <c r="Q520" s="54" t="s">
        <v>60</v>
      </c>
      <c r="R520" s="46" t="s">
        <v>143</v>
      </c>
      <c r="S520" s="46" t="s">
        <v>208</v>
      </c>
      <c r="T520" s="110" t="s">
        <v>305</v>
      </c>
      <c r="U520" s="56"/>
      <c r="V520" s="57">
        <f t="shared" si="19"/>
        <v>97</v>
      </c>
      <c r="X520" s="111">
        <f t="shared" si="20"/>
        <v>97</v>
      </c>
    </row>
    <row r="521" spans="1:24" ht="24" customHeight="1" x14ac:dyDescent="0.2">
      <c r="A521" s="84"/>
      <c r="B521" s="106"/>
      <c r="C521" s="107"/>
      <c r="D521" s="45" t="s">
        <v>306</v>
      </c>
      <c r="E521" s="46" t="s">
        <v>180</v>
      </c>
      <c r="F521" s="47">
        <v>8.8659999999999997</v>
      </c>
      <c r="G521" s="46">
        <v>1765</v>
      </c>
      <c r="H521" s="46">
        <v>279</v>
      </c>
      <c r="I521" s="46" t="s">
        <v>187</v>
      </c>
      <c r="J521" s="48">
        <v>9193</v>
      </c>
      <c r="K521" s="48">
        <v>24147</v>
      </c>
      <c r="L521" s="48">
        <v>14844</v>
      </c>
      <c r="M521" s="50" t="s">
        <v>34</v>
      </c>
      <c r="N521" s="51">
        <v>4.33</v>
      </c>
      <c r="O521" s="52">
        <f t="shared" si="18"/>
        <v>597.27944572748265</v>
      </c>
      <c r="P521" s="53">
        <v>4.42</v>
      </c>
      <c r="Q521" s="54" t="s">
        <v>79</v>
      </c>
      <c r="R521" s="46" t="s">
        <v>143</v>
      </c>
      <c r="S521" s="46" t="s">
        <v>208</v>
      </c>
      <c r="T521" s="110" t="s">
        <v>307</v>
      </c>
      <c r="U521" s="56"/>
      <c r="V521" s="57">
        <f t="shared" si="19"/>
        <v>97</v>
      </c>
      <c r="X521" s="111">
        <f t="shared" si="20"/>
        <v>97</v>
      </c>
    </row>
    <row r="522" spans="1:24" ht="24" customHeight="1" x14ac:dyDescent="0.2">
      <c r="A522" s="84"/>
      <c r="B522" s="106"/>
      <c r="C522" s="107"/>
      <c r="D522" s="45" t="s">
        <v>306</v>
      </c>
      <c r="E522" s="46" t="s">
        <v>180</v>
      </c>
      <c r="F522" s="47">
        <v>8.8659999999999997</v>
      </c>
      <c r="G522" s="46">
        <v>1765</v>
      </c>
      <c r="H522" s="46">
        <v>279</v>
      </c>
      <c r="I522" s="46" t="s">
        <v>167</v>
      </c>
      <c r="J522" s="48">
        <v>9193</v>
      </c>
      <c r="K522" s="48">
        <v>24147</v>
      </c>
      <c r="L522" s="48">
        <v>14844</v>
      </c>
      <c r="M522" s="50" t="s">
        <v>34</v>
      </c>
      <c r="N522" s="51">
        <v>4.3</v>
      </c>
      <c r="O522" s="52">
        <f t="shared" si="18"/>
        <v>601.44651162790706</v>
      </c>
      <c r="P522" s="53">
        <v>4.42</v>
      </c>
      <c r="Q522" s="54" t="s">
        <v>60</v>
      </c>
      <c r="R522" s="46" t="s">
        <v>143</v>
      </c>
      <c r="S522" s="46" t="s">
        <v>208</v>
      </c>
      <c r="T522" s="110" t="s">
        <v>308</v>
      </c>
      <c r="U522" s="56"/>
      <c r="V522" s="57">
        <f t="shared" si="19"/>
        <v>97</v>
      </c>
      <c r="X522" s="111">
        <f t="shared" si="20"/>
        <v>97</v>
      </c>
    </row>
    <row r="523" spans="1:24" ht="24" customHeight="1" x14ac:dyDescent="0.2">
      <c r="A523" s="84"/>
      <c r="B523" s="106"/>
      <c r="C523" s="107"/>
      <c r="D523" s="45" t="s">
        <v>185</v>
      </c>
      <c r="E523" s="46" t="s">
        <v>180</v>
      </c>
      <c r="F523" s="47">
        <v>8.8659999999999997</v>
      </c>
      <c r="G523" s="46">
        <v>1569</v>
      </c>
      <c r="H523" s="46">
        <v>265</v>
      </c>
      <c r="I523" s="46" t="s">
        <v>167</v>
      </c>
      <c r="J523" s="48">
        <v>8310</v>
      </c>
      <c r="K523" s="48">
        <v>19529</v>
      </c>
      <c r="L523" s="48">
        <v>11109</v>
      </c>
      <c r="M523" s="50" t="s">
        <v>34</v>
      </c>
      <c r="N523" s="51">
        <v>4.59</v>
      </c>
      <c r="O523" s="52">
        <f t="shared" si="18"/>
        <v>563.44662309368186</v>
      </c>
      <c r="P523" s="53">
        <v>4.88</v>
      </c>
      <c r="Q523" s="54" t="s">
        <v>79</v>
      </c>
      <c r="R523" s="46" t="s">
        <v>143</v>
      </c>
      <c r="S523" s="46" t="s">
        <v>309</v>
      </c>
      <c r="T523" s="110" t="s">
        <v>288</v>
      </c>
      <c r="U523" s="56"/>
      <c r="V523" s="57" t="str">
        <f t="shared" si="19"/>
        <v/>
      </c>
      <c r="X523" s="111">
        <f t="shared" si="20"/>
        <v>94</v>
      </c>
    </row>
    <row r="524" spans="1:24" ht="24" customHeight="1" x14ac:dyDescent="0.2">
      <c r="A524" s="84"/>
      <c r="B524" s="106"/>
      <c r="C524" s="107"/>
      <c r="D524" s="45" t="s">
        <v>185</v>
      </c>
      <c r="E524" s="46" t="s">
        <v>180</v>
      </c>
      <c r="F524" s="47">
        <v>8.8659999999999997</v>
      </c>
      <c r="G524" s="46">
        <v>1569</v>
      </c>
      <c r="H524" s="46">
        <v>265</v>
      </c>
      <c r="I524" s="46" t="s">
        <v>167</v>
      </c>
      <c r="J524" s="48">
        <v>8310</v>
      </c>
      <c r="K524" s="48">
        <v>19529</v>
      </c>
      <c r="L524" s="48">
        <v>11109</v>
      </c>
      <c r="M524" s="50" t="s">
        <v>34</v>
      </c>
      <c r="N524" s="51">
        <v>4.59</v>
      </c>
      <c r="O524" s="52">
        <f t="shared" si="18"/>
        <v>563.44662309368186</v>
      </c>
      <c r="P524" s="53">
        <v>4.88</v>
      </c>
      <c r="Q524" s="54" t="s">
        <v>79</v>
      </c>
      <c r="R524" s="46" t="s">
        <v>143</v>
      </c>
      <c r="S524" s="46" t="s">
        <v>310</v>
      </c>
      <c r="T524" s="110" t="s">
        <v>230</v>
      </c>
      <c r="U524" s="56"/>
      <c r="V524" s="57" t="str">
        <f t="shared" si="19"/>
        <v/>
      </c>
      <c r="X524" s="111">
        <f t="shared" si="20"/>
        <v>94</v>
      </c>
    </row>
    <row r="525" spans="1:24" ht="24" customHeight="1" x14ac:dyDescent="0.2">
      <c r="A525" s="84"/>
      <c r="B525" s="106"/>
      <c r="C525" s="107"/>
      <c r="D525" s="45" t="s">
        <v>188</v>
      </c>
      <c r="E525" s="46" t="s">
        <v>180</v>
      </c>
      <c r="F525" s="47">
        <v>8.8659999999999997</v>
      </c>
      <c r="G525" s="46">
        <v>1569</v>
      </c>
      <c r="H525" s="46">
        <v>265</v>
      </c>
      <c r="I525" s="46" t="s">
        <v>167</v>
      </c>
      <c r="J525" s="48">
        <v>8310</v>
      </c>
      <c r="K525" s="48">
        <v>19529</v>
      </c>
      <c r="L525" s="48">
        <v>11109</v>
      </c>
      <c r="M525" s="50" t="s">
        <v>34</v>
      </c>
      <c r="N525" s="51">
        <v>4.59</v>
      </c>
      <c r="O525" s="52">
        <f t="shared" si="18"/>
        <v>563.44662309368186</v>
      </c>
      <c r="P525" s="53">
        <v>4.88</v>
      </c>
      <c r="Q525" s="54" t="s">
        <v>79</v>
      </c>
      <c r="R525" s="46" t="s">
        <v>143</v>
      </c>
      <c r="S525" s="46" t="s">
        <v>309</v>
      </c>
      <c r="T525" s="110" t="s">
        <v>258</v>
      </c>
      <c r="U525" s="56"/>
      <c r="V525" s="57" t="str">
        <f t="shared" si="19"/>
        <v/>
      </c>
      <c r="X525" s="111">
        <f t="shared" si="20"/>
        <v>94</v>
      </c>
    </row>
    <row r="526" spans="1:24" ht="24" customHeight="1" x14ac:dyDescent="0.2">
      <c r="A526" s="84"/>
      <c r="B526" s="106"/>
      <c r="C526" s="107"/>
      <c r="D526" s="45" t="s">
        <v>188</v>
      </c>
      <c r="E526" s="46" t="s">
        <v>180</v>
      </c>
      <c r="F526" s="47">
        <v>8.8659999999999997</v>
      </c>
      <c r="G526" s="46">
        <v>1569</v>
      </c>
      <c r="H526" s="46">
        <v>265</v>
      </c>
      <c r="I526" s="46" t="s">
        <v>167</v>
      </c>
      <c r="J526" s="48">
        <v>8310</v>
      </c>
      <c r="K526" s="48">
        <v>19529</v>
      </c>
      <c r="L526" s="48">
        <v>11109</v>
      </c>
      <c r="M526" s="50" t="s">
        <v>34</v>
      </c>
      <c r="N526" s="51">
        <v>4.59</v>
      </c>
      <c r="O526" s="52">
        <f t="shared" si="18"/>
        <v>563.44662309368186</v>
      </c>
      <c r="P526" s="53">
        <v>4.88</v>
      </c>
      <c r="Q526" s="54" t="s">
        <v>79</v>
      </c>
      <c r="R526" s="46" t="s">
        <v>143</v>
      </c>
      <c r="S526" s="46" t="s">
        <v>310</v>
      </c>
      <c r="T526" s="110" t="s">
        <v>257</v>
      </c>
      <c r="U526" s="56"/>
      <c r="V526" s="57" t="str">
        <f t="shared" si="19"/>
        <v/>
      </c>
      <c r="X526" s="111">
        <f t="shared" si="20"/>
        <v>94</v>
      </c>
    </row>
    <row r="527" spans="1:24" ht="24" customHeight="1" x14ac:dyDescent="0.2">
      <c r="A527" s="84"/>
      <c r="B527" s="106"/>
      <c r="C527" s="107"/>
      <c r="D527" s="45" t="s">
        <v>189</v>
      </c>
      <c r="E527" s="46" t="s">
        <v>180</v>
      </c>
      <c r="F527" s="47">
        <v>8.8659999999999997</v>
      </c>
      <c r="G527" s="46">
        <v>1569</v>
      </c>
      <c r="H527" s="46">
        <v>265</v>
      </c>
      <c r="I527" s="46" t="s">
        <v>187</v>
      </c>
      <c r="J527" s="48">
        <v>9193</v>
      </c>
      <c r="K527" s="48">
        <v>24147</v>
      </c>
      <c r="L527" s="48">
        <v>14844</v>
      </c>
      <c r="M527" s="50" t="s">
        <v>34</v>
      </c>
      <c r="N527" s="51">
        <v>4.01</v>
      </c>
      <c r="O527" s="52">
        <f t="shared" si="18"/>
        <v>644.9426433915213</v>
      </c>
      <c r="P527" s="53">
        <v>4.42</v>
      </c>
      <c r="Q527" s="54" t="s">
        <v>79</v>
      </c>
      <c r="R527" s="46" t="s">
        <v>143</v>
      </c>
      <c r="S527" s="46" t="s">
        <v>309</v>
      </c>
      <c r="T527" s="110" t="s">
        <v>311</v>
      </c>
      <c r="U527" s="56"/>
      <c r="V527" s="57" t="str">
        <f t="shared" si="19"/>
        <v/>
      </c>
      <c r="X527" s="111">
        <f t="shared" si="20"/>
        <v>90</v>
      </c>
    </row>
    <row r="528" spans="1:24" ht="24" customHeight="1" x14ac:dyDescent="0.2">
      <c r="A528" s="84"/>
      <c r="B528" s="106"/>
      <c r="C528" s="107"/>
      <c r="D528" s="45" t="s">
        <v>189</v>
      </c>
      <c r="E528" s="46" t="s">
        <v>180</v>
      </c>
      <c r="F528" s="47">
        <v>8.8659999999999997</v>
      </c>
      <c r="G528" s="46">
        <v>1569</v>
      </c>
      <c r="H528" s="46">
        <v>265</v>
      </c>
      <c r="I528" s="46" t="s">
        <v>187</v>
      </c>
      <c r="J528" s="48">
        <v>9193</v>
      </c>
      <c r="K528" s="48">
        <v>24147</v>
      </c>
      <c r="L528" s="48">
        <v>14844</v>
      </c>
      <c r="M528" s="50" t="s">
        <v>34</v>
      </c>
      <c r="N528" s="51">
        <v>4.01</v>
      </c>
      <c r="O528" s="52">
        <f t="shared" si="18"/>
        <v>644.9426433915213</v>
      </c>
      <c r="P528" s="53">
        <v>4.42</v>
      </c>
      <c r="Q528" s="54" t="s">
        <v>79</v>
      </c>
      <c r="R528" s="46" t="s">
        <v>143</v>
      </c>
      <c r="S528" s="46" t="s">
        <v>310</v>
      </c>
      <c r="T528" s="110" t="s">
        <v>312</v>
      </c>
      <c r="U528" s="56"/>
      <c r="V528" s="57" t="str">
        <f t="shared" si="19"/>
        <v/>
      </c>
      <c r="X528" s="111">
        <f t="shared" si="20"/>
        <v>90</v>
      </c>
    </row>
    <row r="529" spans="1:24" ht="24" customHeight="1" x14ac:dyDescent="0.2">
      <c r="A529" s="84"/>
      <c r="B529" s="106"/>
      <c r="C529" s="107"/>
      <c r="D529" s="45" t="s">
        <v>189</v>
      </c>
      <c r="E529" s="46" t="s">
        <v>180</v>
      </c>
      <c r="F529" s="47">
        <v>8.8659999999999997</v>
      </c>
      <c r="G529" s="46">
        <v>1569</v>
      </c>
      <c r="H529" s="46">
        <v>265</v>
      </c>
      <c r="I529" s="46" t="s">
        <v>167</v>
      </c>
      <c r="J529" s="48">
        <v>9193</v>
      </c>
      <c r="K529" s="48">
        <v>24147</v>
      </c>
      <c r="L529" s="48">
        <v>14844</v>
      </c>
      <c r="M529" s="50" t="s">
        <v>34</v>
      </c>
      <c r="N529" s="51">
        <v>3.97</v>
      </c>
      <c r="O529" s="52">
        <f t="shared" si="18"/>
        <v>651.44080604533997</v>
      </c>
      <c r="P529" s="53">
        <v>4.42</v>
      </c>
      <c r="Q529" s="54" t="s">
        <v>79</v>
      </c>
      <c r="R529" s="46" t="s">
        <v>143</v>
      </c>
      <c r="S529" s="46" t="s">
        <v>309</v>
      </c>
      <c r="T529" s="110" t="s">
        <v>313</v>
      </c>
      <c r="U529" s="56"/>
      <c r="V529" s="57" t="str">
        <f t="shared" si="19"/>
        <v/>
      </c>
      <c r="X529" s="111">
        <f t="shared" si="20"/>
        <v>89</v>
      </c>
    </row>
    <row r="530" spans="1:24" ht="24" customHeight="1" x14ac:dyDescent="0.2">
      <c r="A530" s="84"/>
      <c r="B530" s="106"/>
      <c r="C530" s="107"/>
      <c r="D530" s="45" t="s">
        <v>189</v>
      </c>
      <c r="E530" s="46" t="s">
        <v>180</v>
      </c>
      <c r="F530" s="47">
        <v>8.8659999999999997</v>
      </c>
      <c r="G530" s="46">
        <v>1569</v>
      </c>
      <c r="H530" s="46">
        <v>265</v>
      </c>
      <c r="I530" s="46" t="s">
        <v>167</v>
      </c>
      <c r="J530" s="48">
        <v>9193</v>
      </c>
      <c r="K530" s="48">
        <v>24147</v>
      </c>
      <c r="L530" s="48">
        <v>14844</v>
      </c>
      <c r="M530" s="50" t="s">
        <v>34</v>
      </c>
      <c r="N530" s="51">
        <v>3.97</v>
      </c>
      <c r="O530" s="52">
        <f t="shared" si="18"/>
        <v>651.44080604533997</v>
      </c>
      <c r="P530" s="53">
        <v>4.42</v>
      </c>
      <c r="Q530" s="54" t="s">
        <v>79</v>
      </c>
      <c r="R530" s="46" t="s">
        <v>143</v>
      </c>
      <c r="S530" s="46" t="s">
        <v>310</v>
      </c>
      <c r="T530" s="110" t="s">
        <v>314</v>
      </c>
      <c r="U530" s="56"/>
      <c r="V530" s="57" t="str">
        <f t="shared" si="19"/>
        <v/>
      </c>
      <c r="X530" s="111">
        <f t="shared" si="20"/>
        <v>89</v>
      </c>
    </row>
    <row r="531" spans="1:24" ht="24" customHeight="1" x14ac:dyDescent="0.2">
      <c r="A531" s="84"/>
      <c r="B531" s="106"/>
      <c r="C531" s="107"/>
      <c r="D531" s="45" t="s">
        <v>189</v>
      </c>
      <c r="E531" s="46" t="s">
        <v>180</v>
      </c>
      <c r="F531" s="47">
        <v>8.8659999999999997</v>
      </c>
      <c r="G531" s="46">
        <v>1569</v>
      </c>
      <c r="H531" s="46">
        <v>265</v>
      </c>
      <c r="I531" s="46" t="s">
        <v>167</v>
      </c>
      <c r="J531" s="48">
        <v>9193</v>
      </c>
      <c r="K531" s="48">
        <v>24147</v>
      </c>
      <c r="L531" s="48">
        <v>14844</v>
      </c>
      <c r="M531" s="50" t="s">
        <v>34</v>
      </c>
      <c r="N531" s="51">
        <v>4.01</v>
      </c>
      <c r="O531" s="52">
        <f t="shared" si="18"/>
        <v>644.9426433915213</v>
      </c>
      <c r="P531" s="53">
        <v>4.42</v>
      </c>
      <c r="Q531" s="54" t="s">
        <v>60</v>
      </c>
      <c r="R531" s="46" t="s">
        <v>143</v>
      </c>
      <c r="S531" s="46" t="s">
        <v>309</v>
      </c>
      <c r="T531" s="110" t="s">
        <v>315</v>
      </c>
      <c r="U531" s="56"/>
      <c r="V531" s="57" t="str">
        <f t="shared" si="19"/>
        <v/>
      </c>
      <c r="X531" s="111">
        <f t="shared" si="20"/>
        <v>90</v>
      </c>
    </row>
    <row r="532" spans="1:24" ht="24" customHeight="1" x14ac:dyDescent="0.2">
      <c r="A532" s="84"/>
      <c r="B532" s="106"/>
      <c r="C532" s="107"/>
      <c r="D532" s="45" t="s">
        <v>189</v>
      </c>
      <c r="E532" s="46" t="s">
        <v>180</v>
      </c>
      <c r="F532" s="47">
        <v>8.8659999999999997</v>
      </c>
      <c r="G532" s="46">
        <v>1569</v>
      </c>
      <c r="H532" s="46">
        <v>265</v>
      </c>
      <c r="I532" s="46" t="s">
        <v>167</v>
      </c>
      <c r="J532" s="48">
        <v>9193</v>
      </c>
      <c r="K532" s="48">
        <v>24147</v>
      </c>
      <c r="L532" s="48">
        <v>14844</v>
      </c>
      <c r="M532" s="50" t="s">
        <v>34</v>
      </c>
      <c r="N532" s="51">
        <v>4.01</v>
      </c>
      <c r="O532" s="52">
        <f t="shared" si="18"/>
        <v>644.9426433915213</v>
      </c>
      <c r="P532" s="53">
        <v>4.42</v>
      </c>
      <c r="Q532" s="54" t="s">
        <v>60</v>
      </c>
      <c r="R532" s="46" t="s">
        <v>143</v>
      </c>
      <c r="S532" s="46" t="s">
        <v>310</v>
      </c>
      <c r="T532" s="110" t="s">
        <v>300</v>
      </c>
      <c r="U532" s="56"/>
      <c r="V532" s="57" t="str">
        <f t="shared" si="19"/>
        <v/>
      </c>
      <c r="X532" s="111">
        <f t="shared" si="20"/>
        <v>90</v>
      </c>
    </row>
    <row r="533" spans="1:24" ht="24" customHeight="1" x14ac:dyDescent="0.2">
      <c r="A533" s="84"/>
      <c r="B533" s="106"/>
      <c r="C533" s="107"/>
      <c r="D533" s="45" t="s">
        <v>190</v>
      </c>
      <c r="E533" s="46" t="s">
        <v>180</v>
      </c>
      <c r="F533" s="47">
        <v>8.8659999999999997</v>
      </c>
      <c r="G533" s="46">
        <v>1569</v>
      </c>
      <c r="H533" s="46">
        <v>265</v>
      </c>
      <c r="I533" s="46" t="s">
        <v>187</v>
      </c>
      <c r="J533" s="48">
        <v>9193</v>
      </c>
      <c r="K533" s="48">
        <v>24147</v>
      </c>
      <c r="L533" s="48">
        <v>14844</v>
      </c>
      <c r="M533" s="50" t="s">
        <v>34</v>
      </c>
      <c r="N533" s="51">
        <v>4.01</v>
      </c>
      <c r="O533" s="52">
        <f t="shared" si="18"/>
        <v>644.9426433915213</v>
      </c>
      <c r="P533" s="53">
        <v>4.42</v>
      </c>
      <c r="Q533" s="54" t="s">
        <v>79</v>
      </c>
      <c r="R533" s="46" t="s">
        <v>143</v>
      </c>
      <c r="S533" s="46" t="s">
        <v>309</v>
      </c>
      <c r="T533" s="110" t="s">
        <v>316</v>
      </c>
      <c r="U533" s="56"/>
      <c r="V533" s="57" t="str">
        <f t="shared" si="19"/>
        <v/>
      </c>
      <c r="X533" s="111">
        <f t="shared" si="20"/>
        <v>90</v>
      </c>
    </row>
    <row r="534" spans="1:24" ht="24" customHeight="1" x14ac:dyDescent="0.2">
      <c r="A534" s="84"/>
      <c r="B534" s="106"/>
      <c r="C534" s="107"/>
      <c r="D534" s="45" t="s">
        <v>190</v>
      </c>
      <c r="E534" s="46" t="s">
        <v>180</v>
      </c>
      <c r="F534" s="47">
        <v>8.8659999999999997</v>
      </c>
      <c r="G534" s="46">
        <v>1569</v>
      </c>
      <c r="H534" s="46">
        <v>265</v>
      </c>
      <c r="I534" s="46" t="s">
        <v>187</v>
      </c>
      <c r="J534" s="48">
        <v>9193</v>
      </c>
      <c r="K534" s="48">
        <v>24147</v>
      </c>
      <c r="L534" s="48">
        <v>14844</v>
      </c>
      <c r="M534" s="50" t="s">
        <v>34</v>
      </c>
      <c r="N534" s="51">
        <v>4.01</v>
      </c>
      <c r="O534" s="52">
        <f t="shared" si="18"/>
        <v>644.9426433915213</v>
      </c>
      <c r="P534" s="53">
        <v>4.42</v>
      </c>
      <c r="Q534" s="54" t="s">
        <v>79</v>
      </c>
      <c r="R534" s="46" t="s">
        <v>143</v>
      </c>
      <c r="S534" s="46" t="s">
        <v>310</v>
      </c>
      <c r="T534" s="110" t="s">
        <v>314</v>
      </c>
      <c r="U534" s="56"/>
      <c r="V534" s="57" t="str">
        <f t="shared" si="19"/>
        <v/>
      </c>
      <c r="X534" s="111">
        <f t="shared" si="20"/>
        <v>90</v>
      </c>
    </row>
    <row r="535" spans="1:24" ht="24" customHeight="1" x14ac:dyDescent="0.2">
      <c r="A535" s="84"/>
      <c r="B535" s="106"/>
      <c r="C535" s="107"/>
      <c r="D535" s="45" t="s">
        <v>190</v>
      </c>
      <c r="E535" s="46" t="s">
        <v>180</v>
      </c>
      <c r="F535" s="47">
        <v>8.8659999999999997</v>
      </c>
      <c r="G535" s="46">
        <v>1569</v>
      </c>
      <c r="H535" s="46">
        <v>265</v>
      </c>
      <c r="I535" s="46" t="s">
        <v>167</v>
      </c>
      <c r="J535" s="48">
        <v>9193</v>
      </c>
      <c r="K535" s="48">
        <v>24147</v>
      </c>
      <c r="L535" s="48">
        <v>14844</v>
      </c>
      <c r="M535" s="50" t="s">
        <v>34</v>
      </c>
      <c r="N535" s="51">
        <v>3.97</v>
      </c>
      <c r="O535" s="52">
        <f t="shared" si="18"/>
        <v>651.44080604533997</v>
      </c>
      <c r="P535" s="53">
        <v>4.42</v>
      </c>
      <c r="Q535" s="54" t="s">
        <v>79</v>
      </c>
      <c r="R535" s="46" t="s">
        <v>143</v>
      </c>
      <c r="S535" s="46" t="s">
        <v>309</v>
      </c>
      <c r="T535" s="110" t="s">
        <v>289</v>
      </c>
      <c r="U535" s="56"/>
      <c r="V535" s="57" t="str">
        <f t="shared" si="19"/>
        <v/>
      </c>
      <c r="X535" s="111">
        <f t="shared" si="20"/>
        <v>89</v>
      </c>
    </row>
    <row r="536" spans="1:24" ht="24" customHeight="1" x14ac:dyDescent="0.2">
      <c r="A536" s="84"/>
      <c r="B536" s="106"/>
      <c r="C536" s="107"/>
      <c r="D536" s="45" t="s">
        <v>190</v>
      </c>
      <c r="E536" s="46" t="s">
        <v>180</v>
      </c>
      <c r="F536" s="47">
        <v>8.8659999999999997</v>
      </c>
      <c r="G536" s="46">
        <v>1569</v>
      </c>
      <c r="H536" s="46">
        <v>265</v>
      </c>
      <c r="I536" s="46" t="s">
        <v>167</v>
      </c>
      <c r="J536" s="48">
        <v>9193</v>
      </c>
      <c r="K536" s="48">
        <v>24147</v>
      </c>
      <c r="L536" s="48">
        <v>14844</v>
      </c>
      <c r="M536" s="50" t="s">
        <v>34</v>
      </c>
      <c r="N536" s="51">
        <v>3.97</v>
      </c>
      <c r="O536" s="52">
        <f t="shared" si="18"/>
        <v>651.44080604533997</v>
      </c>
      <c r="P536" s="53">
        <v>4.42</v>
      </c>
      <c r="Q536" s="54" t="s">
        <v>79</v>
      </c>
      <c r="R536" s="46" t="s">
        <v>143</v>
      </c>
      <c r="S536" s="46" t="s">
        <v>310</v>
      </c>
      <c r="T536" s="110" t="s">
        <v>317</v>
      </c>
      <c r="U536" s="56"/>
      <c r="V536" s="57" t="str">
        <f t="shared" si="19"/>
        <v/>
      </c>
      <c r="X536" s="111">
        <f t="shared" si="20"/>
        <v>89</v>
      </c>
    </row>
    <row r="537" spans="1:24" ht="24" customHeight="1" x14ac:dyDescent="0.2">
      <c r="A537" s="84"/>
      <c r="B537" s="106"/>
      <c r="C537" s="107"/>
      <c r="D537" s="45" t="s">
        <v>190</v>
      </c>
      <c r="E537" s="46" t="s">
        <v>180</v>
      </c>
      <c r="F537" s="47">
        <v>8.8659999999999997</v>
      </c>
      <c r="G537" s="46">
        <v>1569</v>
      </c>
      <c r="H537" s="46">
        <v>265</v>
      </c>
      <c r="I537" s="46" t="s">
        <v>167</v>
      </c>
      <c r="J537" s="48">
        <v>9193</v>
      </c>
      <c r="K537" s="48">
        <v>24147</v>
      </c>
      <c r="L537" s="48">
        <v>14844</v>
      </c>
      <c r="M537" s="50" t="s">
        <v>34</v>
      </c>
      <c r="N537" s="51">
        <v>4.01</v>
      </c>
      <c r="O537" s="52">
        <f t="shared" si="18"/>
        <v>644.9426433915213</v>
      </c>
      <c r="P537" s="53">
        <v>4.42</v>
      </c>
      <c r="Q537" s="54" t="s">
        <v>60</v>
      </c>
      <c r="R537" s="46" t="s">
        <v>143</v>
      </c>
      <c r="S537" s="46" t="s">
        <v>309</v>
      </c>
      <c r="T537" s="110" t="s">
        <v>290</v>
      </c>
      <c r="U537" s="56"/>
      <c r="V537" s="57" t="str">
        <f t="shared" si="19"/>
        <v/>
      </c>
      <c r="X537" s="111">
        <f t="shared" si="20"/>
        <v>90</v>
      </c>
    </row>
    <row r="538" spans="1:24" ht="24" customHeight="1" x14ac:dyDescent="0.2">
      <c r="A538" s="84"/>
      <c r="B538" s="106"/>
      <c r="C538" s="107"/>
      <c r="D538" s="45" t="s">
        <v>190</v>
      </c>
      <c r="E538" s="46" t="s">
        <v>180</v>
      </c>
      <c r="F538" s="47">
        <v>8.8659999999999997</v>
      </c>
      <c r="G538" s="46">
        <v>1569</v>
      </c>
      <c r="H538" s="46">
        <v>265</v>
      </c>
      <c r="I538" s="46" t="s">
        <v>167</v>
      </c>
      <c r="J538" s="48">
        <v>9193</v>
      </c>
      <c r="K538" s="48">
        <v>24147</v>
      </c>
      <c r="L538" s="48">
        <v>14844</v>
      </c>
      <c r="M538" s="50" t="s">
        <v>34</v>
      </c>
      <c r="N538" s="51">
        <v>4.01</v>
      </c>
      <c r="O538" s="52">
        <f t="shared" si="18"/>
        <v>644.9426433915213</v>
      </c>
      <c r="P538" s="53">
        <v>4.42</v>
      </c>
      <c r="Q538" s="54" t="s">
        <v>60</v>
      </c>
      <c r="R538" s="46" t="s">
        <v>143</v>
      </c>
      <c r="S538" s="46" t="s">
        <v>310</v>
      </c>
      <c r="T538" s="110" t="s">
        <v>311</v>
      </c>
      <c r="U538" s="56"/>
      <c r="V538" s="57" t="str">
        <f t="shared" si="19"/>
        <v/>
      </c>
      <c r="X538" s="111">
        <f t="shared" si="20"/>
        <v>90</v>
      </c>
    </row>
    <row r="539" spans="1:24" ht="24" customHeight="1" x14ac:dyDescent="0.2">
      <c r="A539" s="84"/>
      <c r="B539" s="106"/>
      <c r="C539" s="107"/>
      <c r="D539" s="45" t="s">
        <v>318</v>
      </c>
      <c r="E539" s="46" t="s">
        <v>180</v>
      </c>
      <c r="F539" s="47">
        <v>8.8659999999999997</v>
      </c>
      <c r="G539" s="46">
        <v>1569</v>
      </c>
      <c r="H539" s="46">
        <v>265</v>
      </c>
      <c r="I539" s="46" t="s">
        <v>187</v>
      </c>
      <c r="J539" s="48">
        <v>8310</v>
      </c>
      <c r="K539" s="48">
        <v>19529</v>
      </c>
      <c r="L539" s="48">
        <v>11109</v>
      </c>
      <c r="M539" s="50" t="s">
        <v>34</v>
      </c>
      <c r="N539" s="51">
        <v>4.5999999999999996</v>
      </c>
      <c r="O539" s="52">
        <f t="shared" si="18"/>
        <v>562.2217391304348</v>
      </c>
      <c r="P539" s="53">
        <v>4.88</v>
      </c>
      <c r="Q539" s="54" t="s">
        <v>79</v>
      </c>
      <c r="R539" s="46" t="s">
        <v>143</v>
      </c>
      <c r="S539" s="46" t="s">
        <v>309</v>
      </c>
      <c r="T539" s="110" t="s">
        <v>257</v>
      </c>
      <c r="U539" s="56"/>
      <c r="V539" s="57" t="str">
        <f t="shared" si="19"/>
        <v/>
      </c>
      <c r="X539" s="111">
        <f t="shared" si="20"/>
        <v>94</v>
      </c>
    </row>
    <row r="540" spans="1:24" ht="24" customHeight="1" x14ac:dyDescent="0.2">
      <c r="A540" s="84"/>
      <c r="B540" s="106"/>
      <c r="C540" s="107"/>
      <c r="D540" s="45" t="s">
        <v>318</v>
      </c>
      <c r="E540" s="46" t="s">
        <v>180</v>
      </c>
      <c r="F540" s="47">
        <v>8.8659999999999997</v>
      </c>
      <c r="G540" s="46">
        <v>1569</v>
      </c>
      <c r="H540" s="46">
        <v>265</v>
      </c>
      <c r="I540" s="46" t="s">
        <v>167</v>
      </c>
      <c r="J540" s="48">
        <v>8310</v>
      </c>
      <c r="K540" s="48">
        <v>19529</v>
      </c>
      <c r="L540" s="48">
        <v>11109</v>
      </c>
      <c r="M540" s="50" t="s">
        <v>34</v>
      </c>
      <c r="N540" s="51">
        <v>4.67</v>
      </c>
      <c r="O540" s="52">
        <f t="shared" si="18"/>
        <v>553.79443254817988</v>
      </c>
      <c r="P540" s="53">
        <v>4.88</v>
      </c>
      <c r="Q540" s="54" t="s">
        <v>60</v>
      </c>
      <c r="R540" s="46" t="s">
        <v>143</v>
      </c>
      <c r="S540" s="46" t="s">
        <v>309</v>
      </c>
      <c r="T540" s="110" t="s">
        <v>258</v>
      </c>
      <c r="U540" s="56"/>
      <c r="V540" s="57">
        <f t="shared" si="19"/>
        <v>95</v>
      </c>
      <c r="X540" s="111">
        <f t="shared" si="20"/>
        <v>95</v>
      </c>
    </row>
    <row r="541" spans="1:24" ht="24" customHeight="1" x14ac:dyDescent="0.2">
      <c r="A541" s="84"/>
      <c r="B541" s="106"/>
      <c r="C541" s="107"/>
      <c r="D541" s="45" t="s">
        <v>318</v>
      </c>
      <c r="E541" s="46" t="s">
        <v>180</v>
      </c>
      <c r="F541" s="47">
        <v>8.8659999999999997</v>
      </c>
      <c r="G541" s="46">
        <v>1569</v>
      </c>
      <c r="H541" s="46">
        <v>265</v>
      </c>
      <c r="I541" s="46" t="s">
        <v>167</v>
      </c>
      <c r="J541" s="48">
        <v>8310</v>
      </c>
      <c r="K541" s="48">
        <v>19529</v>
      </c>
      <c r="L541" s="48">
        <v>11109</v>
      </c>
      <c r="M541" s="50" t="s">
        <v>34</v>
      </c>
      <c r="N541" s="51">
        <v>4.67</v>
      </c>
      <c r="O541" s="52">
        <f t="shared" si="18"/>
        <v>553.79443254817988</v>
      </c>
      <c r="P541" s="53">
        <v>4.88</v>
      </c>
      <c r="Q541" s="54" t="s">
        <v>60</v>
      </c>
      <c r="R541" s="46" t="s">
        <v>143</v>
      </c>
      <c r="S541" s="46" t="s">
        <v>310</v>
      </c>
      <c r="T541" s="110" t="s">
        <v>259</v>
      </c>
      <c r="U541" s="56"/>
      <c r="V541" s="57">
        <f t="shared" si="19"/>
        <v>95</v>
      </c>
      <c r="X541" s="111">
        <f t="shared" si="20"/>
        <v>95</v>
      </c>
    </row>
    <row r="542" spans="1:24" ht="24" customHeight="1" x14ac:dyDescent="0.2">
      <c r="A542" s="84"/>
      <c r="B542" s="106"/>
      <c r="C542" s="107"/>
      <c r="D542" s="45" t="s">
        <v>319</v>
      </c>
      <c r="E542" s="46" t="s">
        <v>180</v>
      </c>
      <c r="F542" s="47">
        <v>8.8659999999999997</v>
      </c>
      <c r="G542" s="46">
        <v>1569</v>
      </c>
      <c r="H542" s="46">
        <v>265</v>
      </c>
      <c r="I542" s="46" t="s">
        <v>187</v>
      </c>
      <c r="J542" s="48">
        <v>8310</v>
      </c>
      <c r="K542" s="48">
        <v>19529</v>
      </c>
      <c r="L542" s="48">
        <v>11109</v>
      </c>
      <c r="M542" s="50" t="s">
        <v>34</v>
      </c>
      <c r="N542" s="51">
        <v>4.5999999999999996</v>
      </c>
      <c r="O542" s="52">
        <f t="shared" si="18"/>
        <v>562.2217391304348</v>
      </c>
      <c r="P542" s="53">
        <v>4.88</v>
      </c>
      <c r="Q542" s="54" t="s">
        <v>79</v>
      </c>
      <c r="R542" s="46" t="s">
        <v>143</v>
      </c>
      <c r="S542" s="46" t="s">
        <v>309</v>
      </c>
      <c r="T542" s="110" t="s">
        <v>257</v>
      </c>
      <c r="U542" s="56"/>
      <c r="V542" s="57" t="str">
        <f t="shared" si="19"/>
        <v/>
      </c>
      <c r="X542" s="111">
        <f t="shared" si="20"/>
        <v>94</v>
      </c>
    </row>
    <row r="543" spans="1:24" ht="24" customHeight="1" x14ac:dyDescent="0.2">
      <c r="A543" s="84"/>
      <c r="B543" s="106"/>
      <c r="C543" s="107"/>
      <c r="D543" s="45" t="s">
        <v>319</v>
      </c>
      <c r="E543" s="46" t="s">
        <v>180</v>
      </c>
      <c r="F543" s="47">
        <v>8.8659999999999997</v>
      </c>
      <c r="G543" s="46">
        <v>1569</v>
      </c>
      <c r="H543" s="46">
        <v>265</v>
      </c>
      <c r="I543" s="46" t="s">
        <v>167</v>
      </c>
      <c r="J543" s="48">
        <v>8310</v>
      </c>
      <c r="K543" s="48">
        <v>19529</v>
      </c>
      <c r="L543" s="48">
        <v>11109</v>
      </c>
      <c r="M543" s="50" t="s">
        <v>34</v>
      </c>
      <c r="N543" s="51">
        <v>4.67</v>
      </c>
      <c r="O543" s="52">
        <f t="shared" si="18"/>
        <v>553.79443254817988</v>
      </c>
      <c r="P543" s="53">
        <v>4.88</v>
      </c>
      <c r="Q543" s="54" t="s">
        <v>60</v>
      </c>
      <c r="R543" s="46" t="s">
        <v>143</v>
      </c>
      <c r="S543" s="46" t="s">
        <v>309</v>
      </c>
      <c r="T543" s="110" t="s">
        <v>258</v>
      </c>
      <c r="U543" s="56"/>
      <c r="V543" s="57">
        <f t="shared" si="19"/>
        <v>95</v>
      </c>
      <c r="X543" s="111">
        <f t="shared" si="20"/>
        <v>95</v>
      </c>
    </row>
    <row r="544" spans="1:24" ht="24" customHeight="1" x14ac:dyDescent="0.2">
      <c r="A544" s="84"/>
      <c r="B544" s="106"/>
      <c r="C544" s="107"/>
      <c r="D544" s="45" t="s">
        <v>319</v>
      </c>
      <c r="E544" s="46" t="s">
        <v>180</v>
      </c>
      <c r="F544" s="47">
        <v>8.8659999999999997</v>
      </c>
      <c r="G544" s="46">
        <v>1569</v>
      </c>
      <c r="H544" s="46">
        <v>265</v>
      </c>
      <c r="I544" s="46" t="s">
        <v>167</v>
      </c>
      <c r="J544" s="48">
        <v>8310</v>
      </c>
      <c r="K544" s="48">
        <v>19529</v>
      </c>
      <c r="L544" s="48">
        <v>11109</v>
      </c>
      <c r="M544" s="50" t="s">
        <v>34</v>
      </c>
      <c r="N544" s="51">
        <v>4.67</v>
      </c>
      <c r="O544" s="52">
        <f t="shared" si="18"/>
        <v>553.79443254817988</v>
      </c>
      <c r="P544" s="53">
        <v>4.88</v>
      </c>
      <c r="Q544" s="54" t="s">
        <v>60</v>
      </c>
      <c r="R544" s="46" t="s">
        <v>143</v>
      </c>
      <c r="S544" s="46" t="s">
        <v>310</v>
      </c>
      <c r="T544" s="110" t="s">
        <v>259</v>
      </c>
      <c r="U544" s="56"/>
      <c r="V544" s="57">
        <f t="shared" si="19"/>
        <v>95</v>
      </c>
      <c r="X544" s="111">
        <f t="shared" si="20"/>
        <v>95</v>
      </c>
    </row>
    <row r="545" spans="1:24" ht="24" customHeight="1" x14ac:dyDescent="0.2">
      <c r="A545" s="84"/>
      <c r="B545" s="106"/>
      <c r="C545" s="107"/>
      <c r="D545" s="45" t="s">
        <v>218</v>
      </c>
      <c r="E545" s="46" t="s">
        <v>180</v>
      </c>
      <c r="F545" s="47">
        <v>8.8659999999999997</v>
      </c>
      <c r="G545" s="46">
        <v>1569</v>
      </c>
      <c r="H545" s="46">
        <v>265</v>
      </c>
      <c r="I545" s="46" t="s">
        <v>59</v>
      </c>
      <c r="J545" s="48">
        <v>5728</v>
      </c>
      <c r="K545" s="48">
        <v>14522</v>
      </c>
      <c r="L545" s="48">
        <v>8684</v>
      </c>
      <c r="M545" s="50" t="s">
        <v>34</v>
      </c>
      <c r="N545" s="51">
        <v>5.42</v>
      </c>
      <c r="O545" s="52">
        <f t="shared" si="18"/>
        <v>477.16236162361622</v>
      </c>
      <c r="P545" s="53">
        <v>5.89</v>
      </c>
      <c r="Q545" s="54" t="s">
        <v>60</v>
      </c>
      <c r="R545" s="46" t="s">
        <v>143</v>
      </c>
      <c r="S545" s="46" t="s">
        <v>37</v>
      </c>
      <c r="T545" s="110" t="s">
        <v>233</v>
      </c>
      <c r="U545" s="56"/>
      <c r="V545" s="57" t="str">
        <f t="shared" si="19"/>
        <v/>
      </c>
      <c r="X545" s="111">
        <f t="shared" si="20"/>
        <v>92</v>
      </c>
    </row>
    <row r="546" spans="1:24" ht="24" customHeight="1" x14ac:dyDescent="0.2">
      <c r="A546" s="84"/>
      <c r="B546" s="106"/>
      <c r="C546" s="107"/>
      <c r="D546" s="45" t="s">
        <v>218</v>
      </c>
      <c r="E546" s="46" t="s">
        <v>180</v>
      </c>
      <c r="F546" s="47">
        <v>8.8659999999999997</v>
      </c>
      <c r="G546" s="46">
        <v>1569</v>
      </c>
      <c r="H546" s="46">
        <v>265</v>
      </c>
      <c r="I546" s="46" t="s">
        <v>59</v>
      </c>
      <c r="J546" s="48">
        <v>5728</v>
      </c>
      <c r="K546" s="48">
        <v>14522</v>
      </c>
      <c r="L546" s="48">
        <v>8684</v>
      </c>
      <c r="M546" s="50" t="s">
        <v>34</v>
      </c>
      <c r="N546" s="51">
        <v>5.42</v>
      </c>
      <c r="O546" s="52">
        <f t="shared" si="18"/>
        <v>477.16236162361622</v>
      </c>
      <c r="P546" s="53">
        <v>5.89</v>
      </c>
      <c r="Q546" s="54" t="s">
        <v>60</v>
      </c>
      <c r="R546" s="46" t="s">
        <v>143</v>
      </c>
      <c r="S546" s="46" t="s">
        <v>320</v>
      </c>
      <c r="T546" s="110" t="s">
        <v>234</v>
      </c>
      <c r="U546" s="56"/>
      <c r="V546" s="57" t="str">
        <f t="shared" si="19"/>
        <v/>
      </c>
      <c r="X546" s="111">
        <f t="shared" si="20"/>
        <v>92</v>
      </c>
    </row>
    <row r="547" spans="1:24" ht="24" customHeight="1" x14ac:dyDescent="0.2">
      <c r="A547" s="84"/>
      <c r="B547" s="106"/>
      <c r="C547" s="107"/>
      <c r="D547" s="45" t="s">
        <v>218</v>
      </c>
      <c r="E547" s="46" t="s">
        <v>180</v>
      </c>
      <c r="F547" s="47">
        <v>8.8659999999999997</v>
      </c>
      <c r="G547" s="46">
        <v>1569</v>
      </c>
      <c r="H547" s="46">
        <v>265</v>
      </c>
      <c r="I547" s="46" t="s">
        <v>167</v>
      </c>
      <c r="J547" s="48">
        <v>5728</v>
      </c>
      <c r="K547" s="48">
        <v>14522</v>
      </c>
      <c r="L547" s="48">
        <v>8684</v>
      </c>
      <c r="M547" s="50" t="s">
        <v>34</v>
      </c>
      <c r="N547" s="51">
        <v>5.65</v>
      </c>
      <c r="O547" s="52">
        <f t="shared" si="18"/>
        <v>457.73805309734513</v>
      </c>
      <c r="P547" s="53">
        <v>5.89</v>
      </c>
      <c r="Q547" s="54" t="s">
        <v>79</v>
      </c>
      <c r="R547" s="46" t="s">
        <v>143</v>
      </c>
      <c r="S547" s="46" t="s">
        <v>37</v>
      </c>
      <c r="T547" s="110" t="s">
        <v>321</v>
      </c>
      <c r="U547" s="56"/>
      <c r="V547" s="57">
        <f t="shared" si="19"/>
        <v>95</v>
      </c>
      <c r="X547" s="111">
        <f t="shared" si="20"/>
        <v>95</v>
      </c>
    </row>
    <row r="548" spans="1:24" ht="24" customHeight="1" x14ac:dyDescent="0.2">
      <c r="A548" s="84"/>
      <c r="B548" s="106"/>
      <c r="C548" s="107"/>
      <c r="D548" s="45" t="s">
        <v>218</v>
      </c>
      <c r="E548" s="46" t="s">
        <v>180</v>
      </c>
      <c r="F548" s="47">
        <v>8.8659999999999997</v>
      </c>
      <c r="G548" s="46">
        <v>1569</v>
      </c>
      <c r="H548" s="46">
        <v>265</v>
      </c>
      <c r="I548" s="46" t="s">
        <v>167</v>
      </c>
      <c r="J548" s="48">
        <v>5728</v>
      </c>
      <c r="K548" s="48">
        <v>14522</v>
      </c>
      <c r="L548" s="48">
        <v>8684</v>
      </c>
      <c r="M548" s="50" t="s">
        <v>34</v>
      </c>
      <c r="N548" s="51">
        <v>5.65</v>
      </c>
      <c r="O548" s="52">
        <f t="shared" si="18"/>
        <v>457.73805309734513</v>
      </c>
      <c r="P548" s="53">
        <v>5.89</v>
      </c>
      <c r="Q548" s="54" t="s">
        <v>79</v>
      </c>
      <c r="R548" s="46" t="s">
        <v>143</v>
      </c>
      <c r="S548" s="46" t="s">
        <v>320</v>
      </c>
      <c r="T548" s="110" t="s">
        <v>269</v>
      </c>
      <c r="U548" s="56"/>
      <c r="V548" s="57">
        <f t="shared" si="19"/>
        <v>95</v>
      </c>
      <c r="X548" s="111">
        <f t="shared" si="20"/>
        <v>95</v>
      </c>
    </row>
    <row r="549" spans="1:24" ht="24" customHeight="1" x14ac:dyDescent="0.2">
      <c r="A549" s="84"/>
      <c r="B549" s="106"/>
      <c r="C549" s="107"/>
      <c r="D549" s="45" t="s">
        <v>179</v>
      </c>
      <c r="E549" s="46" t="s">
        <v>180</v>
      </c>
      <c r="F549" s="47">
        <v>8.8659999999999997</v>
      </c>
      <c r="G549" s="46">
        <v>1569</v>
      </c>
      <c r="H549" s="46">
        <v>279</v>
      </c>
      <c r="I549" s="46" t="s">
        <v>61</v>
      </c>
      <c r="J549" s="48">
        <v>5728</v>
      </c>
      <c r="K549" s="48">
        <v>14522</v>
      </c>
      <c r="L549" s="48">
        <v>8684</v>
      </c>
      <c r="M549" s="50" t="s">
        <v>34</v>
      </c>
      <c r="N549" s="51">
        <v>5.1100000000000003</v>
      </c>
      <c r="O549" s="52">
        <f t="shared" si="18"/>
        <v>506.10958904109583</v>
      </c>
      <c r="P549" s="53">
        <v>5.89</v>
      </c>
      <c r="Q549" s="54" t="s">
        <v>79</v>
      </c>
      <c r="R549" s="46" t="s">
        <v>143</v>
      </c>
      <c r="S549" s="46" t="s">
        <v>37</v>
      </c>
      <c r="T549" s="110" t="s">
        <v>322</v>
      </c>
      <c r="U549" s="56"/>
      <c r="V549" s="57" t="str">
        <f t="shared" si="19"/>
        <v/>
      </c>
      <c r="X549" s="111">
        <f t="shared" si="20"/>
        <v>86</v>
      </c>
    </row>
    <row r="550" spans="1:24" ht="24" customHeight="1" x14ac:dyDescent="0.2">
      <c r="A550" s="84"/>
      <c r="B550" s="106"/>
      <c r="C550" s="107"/>
      <c r="D550" s="45" t="s">
        <v>179</v>
      </c>
      <c r="E550" s="46" t="s">
        <v>180</v>
      </c>
      <c r="F550" s="47">
        <v>8.8659999999999997</v>
      </c>
      <c r="G550" s="46">
        <v>1569</v>
      </c>
      <c r="H550" s="46">
        <v>265</v>
      </c>
      <c r="I550" s="46" t="s">
        <v>59</v>
      </c>
      <c r="J550" s="48">
        <v>5728</v>
      </c>
      <c r="K550" s="48">
        <v>14522</v>
      </c>
      <c r="L550" s="48">
        <v>8684</v>
      </c>
      <c r="M550" s="50" t="s">
        <v>34</v>
      </c>
      <c r="N550" s="51">
        <v>5.31</v>
      </c>
      <c r="O550" s="52">
        <f t="shared" si="18"/>
        <v>487.04708097928443</v>
      </c>
      <c r="P550" s="53">
        <v>5.89</v>
      </c>
      <c r="Q550" s="54" t="s">
        <v>79</v>
      </c>
      <c r="R550" s="46" t="s">
        <v>143</v>
      </c>
      <c r="S550" s="46" t="s">
        <v>37</v>
      </c>
      <c r="T550" s="110" t="s">
        <v>288</v>
      </c>
      <c r="U550" s="56"/>
      <c r="V550" s="57" t="str">
        <f t="shared" si="19"/>
        <v/>
      </c>
      <c r="X550" s="111">
        <f t="shared" si="20"/>
        <v>90</v>
      </c>
    </row>
    <row r="551" spans="1:24" ht="24" customHeight="1" x14ac:dyDescent="0.2">
      <c r="A551" s="84"/>
      <c r="B551" s="106"/>
      <c r="C551" s="107"/>
      <c r="D551" s="45" t="s">
        <v>179</v>
      </c>
      <c r="E551" s="46" t="s">
        <v>180</v>
      </c>
      <c r="F551" s="47">
        <v>8.8659999999999997</v>
      </c>
      <c r="G551" s="46">
        <v>1569</v>
      </c>
      <c r="H551" s="46">
        <v>265</v>
      </c>
      <c r="I551" s="46" t="s">
        <v>59</v>
      </c>
      <c r="J551" s="48">
        <v>5728</v>
      </c>
      <c r="K551" s="48">
        <v>14522</v>
      </c>
      <c r="L551" s="48">
        <v>8684</v>
      </c>
      <c r="M551" s="50" t="s">
        <v>34</v>
      </c>
      <c r="N551" s="51">
        <v>5.31</v>
      </c>
      <c r="O551" s="52">
        <f t="shared" si="18"/>
        <v>487.04708097928443</v>
      </c>
      <c r="P551" s="53">
        <v>5.89</v>
      </c>
      <c r="Q551" s="54" t="s">
        <v>79</v>
      </c>
      <c r="R551" s="46" t="s">
        <v>143</v>
      </c>
      <c r="S551" s="46" t="s">
        <v>320</v>
      </c>
      <c r="T551" s="110" t="s">
        <v>230</v>
      </c>
      <c r="U551" s="56"/>
      <c r="V551" s="57" t="str">
        <f t="shared" si="19"/>
        <v/>
      </c>
      <c r="X551" s="111">
        <f t="shared" si="20"/>
        <v>90</v>
      </c>
    </row>
    <row r="552" spans="1:24" ht="24" customHeight="1" x14ac:dyDescent="0.2">
      <c r="A552" s="84"/>
      <c r="B552" s="106"/>
      <c r="C552" s="107"/>
      <c r="D552" s="45" t="s">
        <v>219</v>
      </c>
      <c r="E552" s="46" t="s">
        <v>180</v>
      </c>
      <c r="F552" s="47">
        <v>8.8659999999999997</v>
      </c>
      <c r="G552" s="46">
        <v>1569</v>
      </c>
      <c r="H552" s="46">
        <v>265</v>
      </c>
      <c r="I552" s="46" t="s">
        <v>167</v>
      </c>
      <c r="J552" s="48">
        <v>5728</v>
      </c>
      <c r="K552" s="48">
        <v>14522</v>
      </c>
      <c r="L552" s="48">
        <v>8684</v>
      </c>
      <c r="M552" s="50" t="s">
        <v>34</v>
      </c>
      <c r="N552" s="51">
        <v>5.65</v>
      </c>
      <c r="O552" s="52">
        <f t="shared" si="18"/>
        <v>457.73805309734513</v>
      </c>
      <c r="P552" s="53">
        <v>5.89</v>
      </c>
      <c r="Q552" s="54" t="s">
        <v>79</v>
      </c>
      <c r="R552" s="46" t="s">
        <v>143</v>
      </c>
      <c r="S552" s="46" t="s">
        <v>37</v>
      </c>
      <c r="T552" s="110" t="s">
        <v>302</v>
      </c>
      <c r="U552" s="56"/>
      <c r="V552" s="57">
        <f t="shared" si="19"/>
        <v>95</v>
      </c>
      <c r="X552" s="111">
        <f t="shared" si="20"/>
        <v>95</v>
      </c>
    </row>
    <row r="553" spans="1:24" ht="24" customHeight="1" x14ac:dyDescent="0.2">
      <c r="A553" s="84"/>
      <c r="B553" s="106"/>
      <c r="C553" s="107"/>
      <c r="D553" s="45" t="s">
        <v>323</v>
      </c>
      <c r="E553" s="46" t="s">
        <v>180</v>
      </c>
      <c r="F553" s="47">
        <v>8.8659999999999997</v>
      </c>
      <c r="G553" s="46">
        <v>1569</v>
      </c>
      <c r="H553" s="46">
        <v>265</v>
      </c>
      <c r="I553" s="46" t="s">
        <v>167</v>
      </c>
      <c r="J553" s="48">
        <v>5728</v>
      </c>
      <c r="K553" s="48">
        <v>14522</v>
      </c>
      <c r="L553" s="48">
        <v>8684</v>
      </c>
      <c r="M553" s="50" t="s">
        <v>34</v>
      </c>
      <c r="N553" s="51">
        <v>5.78</v>
      </c>
      <c r="O553" s="52">
        <f t="shared" si="18"/>
        <v>447.44290657439444</v>
      </c>
      <c r="P553" s="53">
        <v>5.89</v>
      </c>
      <c r="Q553" s="54" t="s">
        <v>60</v>
      </c>
      <c r="R553" s="46" t="s">
        <v>143</v>
      </c>
      <c r="S553" s="46" t="s">
        <v>37</v>
      </c>
      <c r="T553" s="110" t="s">
        <v>324</v>
      </c>
      <c r="U553" s="56"/>
      <c r="V553" s="57">
        <f t="shared" si="19"/>
        <v>98</v>
      </c>
      <c r="X553" s="111">
        <f t="shared" si="20"/>
        <v>98</v>
      </c>
    </row>
    <row r="554" spans="1:24" ht="24" customHeight="1" x14ac:dyDescent="0.2">
      <c r="A554" s="84"/>
      <c r="B554" s="106"/>
      <c r="C554" s="107"/>
      <c r="D554" s="45" t="s">
        <v>323</v>
      </c>
      <c r="E554" s="46" t="s">
        <v>180</v>
      </c>
      <c r="F554" s="47">
        <v>8.8659999999999997</v>
      </c>
      <c r="G554" s="46">
        <v>1569</v>
      </c>
      <c r="H554" s="46">
        <v>265</v>
      </c>
      <c r="I554" s="46" t="s">
        <v>167</v>
      </c>
      <c r="J554" s="48">
        <v>5728</v>
      </c>
      <c r="K554" s="48">
        <v>14522</v>
      </c>
      <c r="L554" s="48">
        <v>8684</v>
      </c>
      <c r="M554" s="50" t="s">
        <v>34</v>
      </c>
      <c r="N554" s="51">
        <v>5.78</v>
      </c>
      <c r="O554" s="52">
        <f t="shared" si="18"/>
        <v>447.44290657439444</v>
      </c>
      <c r="P554" s="53">
        <v>5.89</v>
      </c>
      <c r="Q554" s="54" t="s">
        <v>60</v>
      </c>
      <c r="R554" s="46" t="s">
        <v>143</v>
      </c>
      <c r="S554" s="46" t="s">
        <v>320</v>
      </c>
      <c r="T554" s="110" t="s">
        <v>325</v>
      </c>
      <c r="U554" s="56"/>
      <c r="V554" s="57">
        <f t="shared" si="19"/>
        <v>98</v>
      </c>
      <c r="X554" s="111">
        <f t="shared" si="20"/>
        <v>98</v>
      </c>
    </row>
    <row r="555" spans="1:24" ht="24" customHeight="1" x14ac:dyDescent="0.2">
      <c r="A555" s="84"/>
      <c r="B555" s="106"/>
      <c r="C555" s="107"/>
      <c r="D555" s="45" t="s">
        <v>326</v>
      </c>
      <c r="E555" s="46" t="s">
        <v>180</v>
      </c>
      <c r="F555" s="47">
        <v>8.8659999999999997</v>
      </c>
      <c r="G555" s="46">
        <v>1569</v>
      </c>
      <c r="H555" s="46">
        <v>265</v>
      </c>
      <c r="I555" s="46" t="s">
        <v>187</v>
      </c>
      <c r="J555" s="48">
        <v>5728</v>
      </c>
      <c r="K555" s="48">
        <v>14522</v>
      </c>
      <c r="L555" s="48">
        <v>8684</v>
      </c>
      <c r="M555" s="50" t="s">
        <v>34</v>
      </c>
      <c r="N555" s="51">
        <v>5.74</v>
      </c>
      <c r="O555" s="52">
        <f t="shared" si="18"/>
        <v>450.56097560975604</v>
      </c>
      <c r="P555" s="53">
        <v>5.89</v>
      </c>
      <c r="Q555" s="54" t="s">
        <v>79</v>
      </c>
      <c r="R555" s="46" t="s">
        <v>143</v>
      </c>
      <c r="S555" s="46" t="s">
        <v>37</v>
      </c>
      <c r="T555" s="110" t="s">
        <v>327</v>
      </c>
      <c r="U555" s="56"/>
      <c r="V555" s="57">
        <f t="shared" si="19"/>
        <v>97</v>
      </c>
      <c r="X555" s="111">
        <f t="shared" si="20"/>
        <v>97</v>
      </c>
    </row>
    <row r="556" spans="1:24" ht="24" customHeight="1" x14ac:dyDescent="0.2">
      <c r="A556" s="84"/>
      <c r="B556" s="106"/>
      <c r="C556" s="107"/>
      <c r="D556" s="45" t="s">
        <v>326</v>
      </c>
      <c r="E556" s="46" t="s">
        <v>180</v>
      </c>
      <c r="F556" s="47">
        <v>8.8659999999999997</v>
      </c>
      <c r="G556" s="46">
        <v>1569</v>
      </c>
      <c r="H556" s="46">
        <v>265</v>
      </c>
      <c r="I556" s="46" t="s">
        <v>167</v>
      </c>
      <c r="J556" s="48">
        <v>5728</v>
      </c>
      <c r="K556" s="48">
        <v>14522</v>
      </c>
      <c r="L556" s="48">
        <v>8684</v>
      </c>
      <c r="M556" s="50" t="s">
        <v>34</v>
      </c>
      <c r="N556" s="51">
        <v>5.78</v>
      </c>
      <c r="O556" s="52">
        <f t="shared" si="18"/>
        <v>447.44290657439444</v>
      </c>
      <c r="P556" s="53">
        <v>5.89</v>
      </c>
      <c r="Q556" s="54" t="s">
        <v>60</v>
      </c>
      <c r="R556" s="46" t="s">
        <v>143</v>
      </c>
      <c r="S556" s="46" t="s">
        <v>37</v>
      </c>
      <c r="T556" s="110" t="s">
        <v>328</v>
      </c>
      <c r="U556" s="56"/>
      <c r="V556" s="57">
        <f t="shared" si="19"/>
        <v>98</v>
      </c>
      <c r="X556" s="111">
        <f t="shared" si="20"/>
        <v>98</v>
      </c>
    </row>
    <row r="557" spans="1:24" ht="24" customHeight="1" x14ac:dyDescent="0.2">
      <c r="A557" s="84"/>
      <c r="B557" s="106"/>
      <c r="C557" s="107"/>
      <c r="D557" s="45" t="s">
        <v>215</v>
      </c>
      <c r="E557" s="46" t="s">
        <v>180</v>
      </c>
      <c r="F557" s="47">
        <v>8.8659999999999997</v>
      </c>
      <c r="G557" s="46">
        <v>1569</v>
      </c>
      <c r="H557" s="46">
        <v>265</v>
      </c>
      <c r="I557" s="46" t="s">
        <v>187</v>
      </c>
      <c r="J557" s="48">
        <v>12300</v>
      </c>
      <c r="K557" s="48">
        <v>41841</v>
      </c>
      <c r="L557" s="48">
        <v>29431</v>
      </c>
      <c r="M557" s="108" t="s">
        <v>213</v>
      </c>
      <c r="N557" s="51">
        <v>2.94</v>
      </c>
      <c r="O557" s="52">
        <f t="shared" si="18"/>
        <v>879.66666666666663</v>
      </c>
      <c r="P557" s="53">
        <v>3.11</v>
      </c>
      <c r="Q557" s="54" t="s">
        <v>79</v>
      </c>
      <c r="R557" s="46" t="s">
        <v>143</v>
      </c>
      <c r="S557" s="46" t="s">
        <v>37</v>
      </c>
      <c r="T557" s="110" t="s">
        <v>329</v>
      </c>
      <c r="U557" s="56"/>
      <c r="V557" s="57" t="str">
        <f t="shared" si="19"/>
        <v/>
      </c>
      <c r="X557" s="111">
        <f t="shared" si="20"/>
        <v>94</v>
      </c>
    </row>
    <row r="558" spans="1:24" ht="24" customHeight="1" x14ac:dyDescent="0.2">
      <c r="A558" s="84"/>
      <c r="B558" s="106"/>
      <c r="C558" s="107"/>
      <c r="D558" s="45" t="s">
        <v>215</v>
      </c>
      <c r="E558" s="46" t="s">
        <v>180</v>
      </c>
      <c r="F558" s="47">
        <v>8.8659999999999997</v>
      </c>
      <c r="G558" s="46">
        <v>1569</v>
      </c>
      <c r="H558" s="46">
        <v>265</v>
      </c>
      <c r="I558" s="46" t="s">
        <v>167</v>
      </c>
      <c r="J558" s="48">
        <v>12300</v>
      </c>
      <c r="K558" s="48">
        <v>41841</v>
      </c>
      <c r="L558" s="48">
        <v>29431</v>
      </c>
      <c r="M558" s="108" t="s">
        <v>213</v>
      </c>
      <c r="N558" s="51">
        <v>2.89</v>
      </c>
      <c r="O558" s="52">
        <f t="shared" si="18"/>
        <v>894.88581314878888</v>
      </c>
      <c r="P558" s="53">
        <v>3.11</v>
      </c>
      <c r="Q558" s="54" t="s">
        <v>79</v>
      </c>
      <c r="R558" s="46" t="s">
        <v>143</v>
      </c>
      <c r="S558" s="46" t="s">
        <v>37</v>
      </c>
      <c r="T558" s="110" t="s">
        <v>330</v>
      </c>
      <c r="U558" s="56"/>
      <c r="V558" s="57" t="str">
        <f t="shared" si="19"/>
        <v/>
      </c>
      <c r="X558" s="111">
        <f t="shared" si="20"/>
        <v>92</v>
      </c>
    </row>
    <row r="559" spans="1:24" ht="24" customHeight="1" x14ac:dyDescent="0.2">
      <c r="A559" s="84"/>
      <c r="B559" s="106"/>
      <c r="C559" s="107"/>
      <c r="D559" s="45" t="s">
        <v>216</v>
      </c>
      <c r="E559" s="46" t="s">
        <v>180</v>
      </c>
      <c r="F559" s="47">
        <v>8.8659999999999997</v>
      </c>
      <c r="G559" s="46">
        <v>1569</v>
      </c>
      <c r="H559" s="46">
        <v>265</v>
      </c>
      <c r="I559" s="46" t="s">
        <v>187</v>
      </c>
      <c r="J559" s="48">
        <v>12300</v>
      </c>
      <c r="K559" s="48">
        <v>41841</v>
      </c>
      <c r="L559" s="48">
        <v>29431</v>
      </c>
      <c r="M559" s="108" t="s">
        <v>213</v>
      </c>
      <c r="N559" s="51">
        <v>2.94</v>
      </c>
      <c r="O559" s="52">
        <f t="shared" si="18"/>
        <v>879.66666666666663</v>
      </c>
      <c r="P559" s="53">
        <v>3.11</v>
      </c>
      <c r="Q559" s="54" t="s">
        <v>79</v>
      </c>
      <c r="R559" s="46" t="s">
        <v>143</v>
      </c>
      <c r="S559" s="46" t="s">
        <v>37</v>
      </c>
      <c r="T559" s="110" t="s">
        <v>302</v>
      </c>
      <c r="U559" s="56"/>
      <c r="V559" s="57" t="str">
        <f t="shared" si="19"/>
        <v/>
      </c>
      <c r="X559" s="111">
        <f t="shared" si="20"/>
        <v>94</v>
      </c>
    </row>
    <row r="560" spans="1:24" ht="24" customHeight="1" x14ac:dyDescent="0.2">
      <c r="A560" s="84"/>
      <c r="B560" s="106"/>
      <c r="C560" s="107"/>
      <c r="D560" s="45" t="s">
        <v>217</v>
      </c>
      <c r="E560" s="46" t="s">
        <v>180</v>
      </c>
      <c r="F560" s="47">
        <v>8.8659999999999997</v>
      </c>
      <c r="G560" s="46">
        <v>1569</v>
      </c>
      <c r="H560" s="46">
        <v>265</v>
      </c>
      <c r="I560" s="46" t="s">
        <v>187</v>
      </c>
      <c r="J560" s="48">
        <v>12300</v>
      </c>
      <c r="K560" s="48">
        <v>41841</v>
      </c>
      <c r="L560" s="48">
        <v>29431</v>
      </c>
      <c r="M560" s="108" t="s">
        <v>213</v>
      </c>
      <c r="N560" s="51">
        <v>2.94</v>
      </c>
      <c r="O560" s="52">
        <f t="shared" si="18"/>
        <v>879.66666666666663</v>
      </c>
      <c r="P560" s="53">
        <v>3.11</v>
      </c>
      <c r="Q560" s="54" t="s">
        <v>79</v>
      </c>
      <c r="R560" s="46" t="s">
        <v>143</v>
      </c>
      <c r="S560" s="46" t="s">
        <v>37</v>
      </c>
      <c r="T560" s="110" t="s">
        <v>331</v>
      </c>
      <c r="U560" s="56"/>
      <c r="V560" s="57" t="str">
        <f t="shared" si="19"/>
        <v/>
      </c>
      <c r="X560" s="111">
        <f t="shared" si="20"/>
        <v>94</v>
      </c>
    </row>
    <row r="561" spans="1:25" ht="24" customHeight="1" x14ac:dyDescent="0.2">
      <c r="A561" s="84"/>
      <c r="B561" s="106"/>
      <c r="C561" s="107"/>
      <c r="D561" s="45" t="s">
        <v>332</v>
      </c>
      <c r="E561" s="46" t="s">
        <v>180</v>
      </c>
      <c r="F561" s="47">
        <v>8.8659999999999997</v>
      </c>
      <c r="G561" s="46">
        <v>1569</v>
      </c>
      <c r="H561" s="46">
        <v>265</v>
      </c>
      <c r="I561" s="46" t="s">
        <v>167</v>
      </c>
      <c r="J561" s="48">
        <v>12300</v>
      </c>
      <c r="K561" s="48">
        <v>41841</v>
      </c>
      <c r="L561" s="48">
        <v>29431</v>
      </c>
      <c r="M561" s="108" t="s">
        <v>213</v>
      </c>
      <c r="N561" s="51">
        <v>2.92</v>
      </c>
      <c r="O561" s="52">
        <f t="shared" si="18"/>
        <v>885.69178082191775</v>
      </c>
      <c r="P561" s="53">
        <v>3.11</v>
      </c>
      <c r="Q561" s="54" t="s">
        <v>60</v>
      </c>
      <c r="R561" s="46" t="s">
        <v>143</v>
      </c>
      <c r="S561" s="46" t="s">
        <v>37</v>
      </c>
      <c r="T561" s="110" t="s">
        <v>262</v>
      </c>
      <c r="U561" s="56"/>
      <c r="V561" s="57" t="str">
        <f t="shared" si="19"/>
        <v/>
      </c>
      <c r="X561" s="111">
        <f t="shared" si="20"/>
        <v>93</v>
      </c>
    </row>
    <row r="562" spans="1:25" ht="24" customHeight="1" x14ac:dyDescent="0.2">
      <c r="A562" s="84"/>
      <c r="B562" s="106"/>
      <c r="C562" s="107"/>
      <c r="D562" s="45" t="s">
        <v>332</v>
      </c>
      <c r="E562" s="46" t="s">
        <v>180</v>
      </c>
      <c r="F562" s="47">
        <v>8.8659999999999997</v>
      </c>
      <c r="G562" s="46">
        <v>1569</v>
      </c>
      <c r="H562" s="46">
        <v>265</v>
      </c>
      <c r="I562" s="46" t="s">
        <v>196</v>
      </c>
      <c r="J562" s="48">
        <v>12300</v>
      </c>
      <c r="K562" s="48">
        <v>41841</v>
      </c>
      <c r="L562" s="48">
        <v>29431</v>
      </c>
      <c r="M562" s="108" t="s">
        <v>213</v>
      </c>
      <c r="N562" s="51">
        <v>2.89</v>
      </c>
      <c r="O562" s="52">
        <f t="shared" si="18"/>
        <v>894.88581314878888</v>
      </c>
      <c r="P562" s="53">
        <v>3.11</v>
      </c>
      <c r="Q562" s="54" t="s">
        <v>79</v>
      </c>
      <c r="R562" s="46" t="s">
        <v>143</v>
      </c>
      <c r="S562" s="46" t="s">
        <v>37</v>
      </c>
      <c r="T562" s="110" t="s">
        <v>333</v>
      </c>
      <c r="U562" s="56"/>
      <c r="V562" s="57" t="str">
        <f t="shared" si="19"/>
        <v/>
      </c>
      <c r="X562" s="111">
        <f t="shared" si="20"/>
        <v>92</v>
      </c>
    </row>
    <row r="563" spans="1:25" ht="24" customHeight="1" x14ac:dyDescent="0.2">
      <c r="A563" s="84"/>
      <c r="B563" s="106"/>
      <c r="C563" s="107"/>
      <c r="D563" s="45" t="s">
        <v>332</v>
      </c>
      <c r="E563" s="46" t="s">
        <v>180</v>
      </c>
      <c r="F563" s="47">
        <v>8.8659999999999997</v>
      </c>
      <c r="G563" s="46">
        <v>1569</v>
      </c>
      <c r="H563" s="46">
        <v>265</v>
      </c>
      <c r="I563" s="46" t="s">
        <v>196</v>
      </c>
      <c r="J563" s="48">
        <v>12300</v>
      </c>
      <c r="K563" s="48">
        <v>41841</v>
      </c>
      <c r="L563" s="48">
        <v>29431</v>
      </c>
      <c r="M563" s="108" t="s">
        <v>213</v>
      </c>
      <c r="N563" s="51">
        <v>2.92</v>
      </c>
      <c r="O563" s="52">
        <f t="shared" si="18"/>
        <v>885.69178082191775</v>
      </c>
      <c r="P563" s="53">
        <v>3.11</v>
      </c>
      <c r="Q563" s="54" t="s">
        <v>60</v>
      </c>
      <c r="R563" s="46" t="s">
        <v>143</v>
      </c>
      <c r="S563" s="46" t="s">
        <v>37</v>
      </c>
      <c r="T563" s="110" t="s">
        <v>334</v>
      </c>
      <c r="U563" s="56"/>
      <c r="V563" s="57" t="str">
        <f t="shared" si="19"/>
        <v/>
      </c>
      <c r="X563" s="111">
        <f t="shared" si="20"/>
        <v>93</v>
      </c>
    </row>
    <row r="564" spans="1:25" ht="24" customHeight="1" x14ac:dyDescent="0.2">
      <c r="A564" s="84"/>
      <c r="B564" s="106"/>
      <c r="C564" s="107"/>
      <c r="D564" s="45" t="s">
        <v>335</v>
      </c>
      <c r="E564" s="46" t="s">
        <v>180</v>
      </c>
      <c r="F564" s="47">
        <v>8.8659999999999997</v>
      </c>
      <c r="G564" s="46">
        <v>1569</v>
      </c>
      <c r="H564" s="46">
        <v>265</v>
      </c>
      <c r="I564" s="46" t="s">
        <v>196</v>
      </c>
      <c r="J564" s="48">
        <v>12300</v>
      </c>
      <c r="K564" s="48">
        <v>41841</v>
      </c>
      <c r="L564" s="48">
        <v>29431</v>
      </c>
      <c r="M564" s="108" t="s">
        <v>213</v>
      </c>
      <c r="N564" s="51">
        <v>2.89</v>
      </c>
      <c r="O564" s="52">
        <f t="shared" si="18"/>
        <v>894.88581314878888</v>
      </c>
      <c r="P564" s="53">
        <v>3.11</v>
      </c>
      <c r="Q564" s="54" t="s">
        <v>79</v>
      </c>
      <c r="R564" s="46" t="s">
        <v>143</v>
      </c>
      <c r="S564" s="46" t="s">
        <v>37</v>
      </c>
      <c r="T564" s="110" t="s">
        <v>328</v>
      </c>
      <c r="U564" s="56"/>
      <c r="V564" s="57" t="str">
        <f t="shared" si="19"/>
        <v/>
      </c>
      <c r="X564" s="111">
        <f t="shared" si="20"/>
        <v>92</v>
      </c>
    </row>
    <row r="565" spans="1:25" ht="24" customHeight="1" x14ac:dyDescent="0.2">
      <c r="A565" s="84"/>
      <c r="B565" s="106"/>
      <c r="C565" s="107"/>
      <c r="D565" s="45" t="s">
        <v>335</v>
      </c>
      <c r="E565" s="46" t="s">
        <v>180</v>
      </c>
      <c r="F565" s="47">
        <v>8.8659999999999997</v>
      </c>
      <c r="G565" s="46">
        <v>1569</v>
      </c>
      <c r="H565" s="46">
        <v>265</v>
      </c>
      <c r="I565" s="46" t="s">
        <v>196</v>
      </c>
      <c r="J565" s="48">
        <v>12300</v>
      </c>
      <c r="K565" s="48">
        <v>41841</v>
      </c>
      <c r="L565" s="48">
        <v>29431</v>
      </c>
      <c r="M565" s="108" t="s">
        <v>213</v>
      </c>
      <c r="N565" s="51">
        <v>2.92</v>
      </c>
      <c r="O565" s="52">
        <f t="shared" si="18"/>
        <v>885.69178082191775</v>
      </c>
      <c r="P565" s="53">
        <v>3.11</v>
      </c>
      <c r="Q565" s="54" t="s">
        <v>60</v>
      </c>
      <c r="R565" s="46" t="s">
        <v>143</v>
      </c>
      <c r="S565" s="46" t="s">
        <v>37</v>
      </c>
      <c r="T565" s="110" t="s">
        <v>327</v>
      </c>
      <c r="U565" s="56"/>
      <c r="V565" s="57" t="str">
        <f t="shared" si="19"/>
        <v/>
      </c>
      <c r="X565" s="111">
        <f t="shared" si="20"/>
        <v>93</v>
      </c>
    </row>
    <row r="566" spans="1:25" ht="24" customHeight="1" x14ac:dyDescent="0.2">
      <c r="A566" s="84"/>
      <c r="B566" s="106"/>
      <c r="C566" s="107"/>
      <c r="D566" s="45" t="s">
        <v>224</v>
      </c>
      <c r="E566" s="46" t="s">
        <v>225</v>
      </c>
      <c r="F566" s="47">
        <v>8.8659999999999997</v>
      </c>
      <c r="G566" s="46">
        <v>1765</v>
      </c>
      <c r="H566" s="46">
        <v>279</v>
      </c>
      <c r="I566" s="46" t="s">
        <v>187</v>
      </c>
      <c r="J566" s="48">
        <v>9193</v>
      </c>
      <c r="K566" s="48">
        <v>24147</v>
      </c>
      <c r="L566" s="48">
        <v>14844</v>
      </c>
      <c r="M566" s="50" t="s">
        <v>34</v>
      </c>
      <c r="N566" s="51">
        <v>4.76</v>
      </c>
      <c r="O566" s="52">
        <f t="shared" si="18"/>
        <v>543.32352941176464</v>
      </c>
      <c r="P566" s="53">
        <v>4.42</v>
      </c>
      <c r="Q566" s="54" t="s">
        <v>43</v>
      </c>
      <c r="R566" s="46" t="s">
        <v>143</v>
      </c>
      <c r="S566" s="46" t="s">
        <v>226</v>
      </c>
      <c r="T566" s="110" t="s">
        <v>257</v>
      </c>
      <c r="U566" s="56"/>
      <c r="V566" s="57">
        <f t="shared" si="19"/>
        <v>107</v>
      </c>
      <c r="X566" s="111">
        <f t="shared" si="20"/>
        <v>107</v>
      </c>
    </row>
    <row r="567" spans="1:25" ht="24" customHeight="1" x14ac:dyDescent="0.2">
      <c r="A567" s="84"/>
      <c r="B567" s="106"/>
      <c r="C567" s="107"/>
      <c r="D567" s="45" t="s">
        <v>227</v>
      </c>
      <c r="E567" s="46" t="s">
        <v>225</v>
      </c>
      <c r="F567" s="47">
        <v>8.8659999999999997</v>
      </c>
      <c r="G567" s="46">
        <v>1765</v>
      </c>
      <c r="H567" s="46">
        <v>279</v>
      </c>
      <c r="I567" s="46" t="s">
        <v>187</v>
      </c>
      <c r="J567" s="48">
        <v>9193</v>
      </c>
      <c r="K567" s="48">
        <v>24147</v>
      </c>
      <c r="L567" s="48">
        <v>14844</v>
      </c>
      <c r="M567" s="50" t="s">
        <v>34</v>
      </c>
      <c r="N567" s="51">
        <v>4.76</v>
      </c>
      <c r="O567" s="52">
        <f t="shared" si="18"/>
        <v>543.32352941176464</v>
      </c>
      <c r="P567" s="53">
        <v>4.42</v>
      </c>
      <c r="Q567" s="54" t="s">
        <v>43</v>
      </c>
      <c r="R567" s="46" t="s">
        <v>143</v>
      </c>
      <c r="S567" s="46" t="s">
        <v>226</v>
      </c>
      <c r="T567" s="110" t="s">
        <v>257</v>
      </c>
      <c r="U567" s="56"/>
      <c r="V567" s="57">
        <f t="shared" si="19"/>
        <v>107</v>
      </c>
      <c r="X567" s="111">
        <f t="shared" si="20"/>
        <v>107</v>
      </c>
    </row>
    <row r="568" spans="1:25" ht="24" customHeight="1" x14ac:dyDescent="0.2">
      <c r="A568" s="84"/>
      <c r="B568" s="106"/>
      <c r="C568" s="107"/>
      <c r="D568" s="45" t="s">
        <v>228</v>
      </c>
      <c r="E568" s="46" t="s">
        <v>225</v>
      </c>
      <c r="F568" s="47">
        <v>8.8659999999999997</v>
      </c>
      <c r="G568" s="46">
        <v>1765</v>
      </c>
      <c r="H568" s="46">
        <v>279</v>
      </c>
      <c r="I568" s="46" t="s">
        <v>187</v>
      </c>
      <c r="J568" s="48">
        <v>9193</v>
      </c>
      <c r="K568" s="48">
        <v>24147</v>
      </c>
      <c r="L568" s="48">
        <v>14844</v>
      </c>
      <c r="M568" s="50" t="s">
        <v>34</v>
      </c>
      <c r="N568" s="51">
        <v>4.76</v>
      </c>
      <c r="O568" s="52">
        <f t="shared" si="18"/>
        <v>543.32352941176464</v>
      </c>
      <c r="P568" s="53">
        <v>4.42</v>
      </c>
      <c r="Q568" s="54" t="s">
        <v>43</v>
      </c>
      <c r="R568" s="46" t="s">
        <v>143</v>
      </c>
      <c r="S568" s="46" t="s">
        <v>208</v>
      </c>
      <c r="T568" s="110" t="s">
        <v>307</v>
      </c>
      <c r="U568" s="56"/>
      <c r="V568" s="57">
        <f t="shared" si="19"/>
        <v>107</v>
      </c>
      <c r="X568" s="111">
        <f t="shared" si="20"/>
        <v>107</v>
      </c>
    </row>
    <row r="569" spans="1:25" ht="24" customHeight="1" x14ac:dyDescent="0.2">
      <c r="A569" s="84"/>
      <c r="B569" s="106"/>
      <c r="C569" s="107"/>
      <c r="D569" s="45" t="s">
        <v>229</v>
      </c>
      <c r="E569" s="46" t="s">
        <v>225</v>
      </c>
      <c r="F569" s="47">
        <v>8.8659999999999997</v>
      </c>
      <c r="G569" s="46">
        <v>1765</v>
      </c>
      <c r="H569" s="46">
        <v>279</v>
      </c>
      <c r="I569" s="46" t="s">
        <v>187</v>
      </c>
      <c r="J569" s="48">
        <v>9193</v>
      </c>
      <c r="K569" s="48">
        <v>24147</v>
      </c>
      <c r="L569" s="48">
        <v>14844</v>
      </c>
      <c r="M569" s="50" t="s">
        <v>34</v>
      </c>
      <c r="N569" s="51">
        <v>4.76</v>
      </c>
      <c r="O569" s="52">
        <f t="shared" si="18"/>
        <v>543.32352941176464</v>
      </c>
      <c r="P569" s="53">
        <v>4.42</v>
      </c>
      <c r="Q569" s="54" t="s">
        <v>43</v>
      </c>
      <c r="R569" s="46" t="s">
        <v>143</v>
      </c>
      <c r="S569" s="46" t="s">
        <v>208</v>
      </c>
      <c r="T569" s="110" t="s">
        <v>307</v>
      </c>
      <c r="U569" s="56"/>
      <c r="V569" s="57">
        <f t="shared" si="19"/>
        <v>107</v>
      </c>
      <c r="X569" s="111">
        <f t="shared" si="20"/>
        <v>107</v>
      </c>
    </row>
    <row r="570" spans="1:25" ht="24" customHeight="1" x14ac:dyDescent="0.2">
      <c r="A570" s="84"/>
      <c r="B570" s="106"/>
      <c r="C570" s="107"/>
      <c r="D570" s="45" t="s">
        <v>223</v>
      </c>
      <c r="E570" s="46" t="s">
        <v>180</v>
      </c>
      <c r="F570" s="47">
        <v>8.8659999999999997</v>
      </c>
      <c r="G570" s="46">
        <v>1569</v>
      </c>
      <c r="H570" s="46">
        <v>279</v>
      </c>
      <c r="I570" s="46" t="s">
        <v>221</v>
      </c>
      <c r="J570" s="48">
        <v>8310</v>
      </c>
      <c r="K570" s="48">
        <v>19529</v>
      </c>
      <c r="L570" s="48">
        <v>11109</v>
      </c>
      <c r="M570" s="50" t="s">
        <v>336</v>
      </c>
      <c r="N570" s="51">
        <v>3.63</v>
      </c>
      <c r="O570" s="52">
        <f t="shared" si="18"/>
        <v>712.45730027548211</v>
      </c>
      <c r="P570" s="53">
        <v>4.88</v>
      </c>
      <c r="Q570" s="54" t="s">
        <v>79</v>
      </c>
      <c r="R570" s="46" t="s">
        <v>143</v>
      </c>
      <c r="S570" s="46" t="s">
        <v>222</v>
      </c>
      <c r="T570" s="122" t="s">
        <v>350</v>
      </c>
      <c r="U570" s="56"/>
      <c r="V570" s="57" t="str">
        <f>IF(X570&lt;95,"",X570)</f>
        <v/>
      </c>
      <c r="W570" s="112"/>
      <c r="X570" s="113">
        <f>IFERROR(ROUNDDOWN(N570/P570*100,0),"")</f>
        <v>74</v>
      </c>
      <c r="Y570" s="112"/>
    </row>
    <row r="571" spans="1:25" s="112" customFormat="1" ht="24" customHeight="1" x14ac:dyDescent="0.2">
      <c r="A571" s="114"/>
      <c r="B571" s="115"/>
      <c r="C571" s="116"/>
      <c r="D571" s="45" t="s">
        <v>223</v>
      </c>
      <c r="E571" s="46" t="s">
        <v>180</v>
      </c>
      <c r="F571" s="47">
        <v>8.8659999999999997</v>
      </c>
      <c r="G571" s="46">
        <v>1569</v>
      </c>
      <c r="H571" s="46">
        <v>279</v>
      </c>
      <c r="I571" s="46" t="s">
        <v>221</v>
      </c>
      <c r="J571" s="48">
        <v>9193</v>
      </c>
      <c r="K571" s="48">
        <v>24147</v>
      </c>
      <c r="L571" s="48">
        <v>14844</v>
      </c>
      <c r="M571" s="50" t="s">
        <v>336</v>
      </c>
      <c r="N571" s="51">
        <v>3.14</v>
      </c>
      <c r="O571" s="52">
        <f t="shared" si="18"/>
        <v>823.63694267515928</v>
      </c>
      <c r="P571" s="53">
        <v>4.42</v>
      </c>
      <c r="Q571" s="54" t="s">
        <v>79</v>
      </c>
      <c r="R571" s="46" t="s">
        <v>143</v>
      </c>
      <c r="S571" s="46" t="s">
        <v>222</v>
      </c>
      <c r="T571" s="122" t="s">
        <v>351</v>
      </c>
      <c r="U571" s="56"/>
      <c r="V571" s="57" t="str">
        <f>IF(X571&lt;95,"",X571)</f>
        <v/>
      </c>
      <c r="X571" s="113">
        <f t="shared" ref="X571" si="21">IFERROR(ROUNDDOWN(N571/P571*100,0),"")</f>
        <v>71</v>
      </c>
    </row>
    <row r="572" spans="1:25" ht="24" customHeight="1" x14ac:dyDescent="0.2">
      <c r="A572" s="84"/>
      <c r="B572" s="117" t="s">
        <v>337</v>
      </c>
      <c r="C572" s="118" t="s">
        <v>338</v>
      </c>
      <c r="D572" s="45" t="s">
        <v>339</v>
      </c>
      <c r="E572" s="46" t="s">
        <v>340</v>
      </c>
      <c r="F572" s="47">
        <v>10.836</v>
      </c>
      <c r="G572" s="46">
        <v>1750</v>
      </c>
      <c r="H572" s="46">
        <v>265</v>
      </c>
      <c r="I572" s="46" t="s">
        <v>341</v>
      </c>
      <c r="J572" s="48">
        <v>8310</v>
      </c>
      <c r="K572" s="48">
        <v>19529</v>
      </c>
      <c r="L572" s="48">
        <v>11109</v>
      </c>
      <c r="M572" s="50" t="s">
        <v>34</v>
      </c>
      <c r="N572" s="51">
        <v>4.1100000000000003</v>
      </c>
      <c r="O572" s="52">
        <f t="shared" si="18"/>
        <v>629.25060827250604</v>
      </c>
      <c r="P572" s="53">
        <v>4.88</v>
      </c>
      <c r="Q572" s="54" t="s">
        <v>342</v>
      </c>
      <c r="R572" s="46" t="s">
        <v>343</v>
      </c>
      <c r="S572" s="46" t="s">
        <v>98</v>
      </c>
      <c r="T572" s="55"/>
      <c r="U572" s="56"/>
      <c r="V572" s="57" t="str">
        <f t="shared" si="19"/>
        <v/>
      </c>
      <c r="X572" s="59">
        <f t="shared" si="20"/>
        <v>84</v>
      </c>
    </row>
    <row r="573" spans="1:25" ht="24" customHeight="1" x14ac:dyDescent="0.2">
      <c r="A573" s="119"/>
      <c r="B573" s="120"/>
      <c r="C573" s="121"/>
      <c r="D573" s="45" t="s">
        <v>344</v>
      </c>
      <c r="E573" s="46" t="s">
        <v>340</v>
      </c>
      <c r="F573" s="47">
        <v>10.836</v>
      </c>
      <c r="G573" s="46">
        <v>1900</v>
      </c>
      <c r="H573" s="46">
        <v>309</v>
      </c>
      <c r="I573" s="46" t="s">
        <v>341</v>
      </c>
      <c r="J573" s="48">
        <v>9193</v>
      </c>
      <c r="K573" s="48">
        <v>24147</v>
      </c>
      <c r="L573" s="48">
        <v>14844</v>
      </c>
      <c r="M573" s="50" t="s">
        <v>34</v>
      </c>
      <c r="N573" s="51">
        <v>3.62</v>
      </c>
      <c r="O573" s="52">
        <f t="shared" si="18"/>
        <v>714.42541436464091</v>
      </c>
      <c r="P573" s="53">
        <v>4.42</v>
      </c>
      <c r="Q573" s="54" t="s">
        <v>342</v>
      </c>
      <c r="R573" s="46" t="s">
        <v>343</v>
      </c>
      <c r="S573" s="46" t="s">
        <v>345</v>
      </c>
      <c r="T573" s="55"/>
      <c r="U573" s="56"/>
      <c r="V573" s="57" t="str">
        <f t="shared" si="19"/>
        <v/>
      </c>
      <c r="X573" s="59">
        <f t="shared" si="20"/>
        <v>81</v>
      </c>
    </row>
    <row r="575" spans="1:25" x14ac:dyDescent="0.2">
      <c r="B575" s="58" t="s">
        <v>346</v>
      </c>
    </row>
    <row r="576" spans="1:25" x14ac:dyDescent="0.2">
      <c r="B576" s="58" t="s">
        <v>347</v>
      </c>
    </row>
    <row r="578" spans="2:2" x14ac:dyDescent="0.2">
      <c r="B578" s="58" t="s">
        <v>348</v>
      </c>
    </row>
    <row r="579" spans="2:2" x14ac:dyDescent="0.2">
      <c r="B579" s="58" t="s">
        <v>349</v>
      </c>
    </row>
  </sheetData>
  <mergeCells count="25">
    <mergeCell ref="E6:E8"/>
    <mergeCell ref="F6:F8"/>
    <mergeCell ref="G6:G8"/>
    <mergeCell ref="H6:H8"/>
    <mergeCell ref="R6:R8"/>
    <mergeCell ref="S6:S8"/>
    <mergeCell ref="N4:P4"/>
    <mergeCell ref="Q4:Q8"/>
    <mergeCell ref="R4:T5"/>
    <mergeCell ref="U4:U8"/>
    <mergeCell ref="V4:V8"/>
    <mergeCell ref="N5:N8"/>
    <mergeCell ref="O5:O8"/>
    <mergeCell ref="P5:P8"/>
    <mergeCell ref="T6:T8"/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6" fitToWidth="0" fitToHeight="0" orientation="landscape" r:id="rId1"/>
  <headerFooter alignWithMargins="0">
    <oddHeader>&amp;R様式3-2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3-2</vt:lpstr>
      <vt:lpstr>'3-2'!Print_Area</vt:lpstr>
      <vt:lpstr>'3-2'!Print_Titles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