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asaki-y2ye\Desktop\"/>
    </mc:Choice>
  </mc:AlternateContent>
  <xr:revisionPtr revIDLastSave="0" documentId="8_{976AB166-FAC5-4616-AE73-D8DCC385841B}" xr6:coauthVersionLast="47" xr6:coauthVersionMax="47" xr10:uidLastSave="{00000000-0000-0000-0000-000000000000}"/>
  <bookViews>
    <workbookView xWindow="28680" yWindow="-120" windowWidth="29040" windowHeight="15720" firstSheet="3" activeTab="3" xr2:uid="{00000000-000D-0000-FFFF-FFFF00000000}"/>
  </bookViews>
  <sheets>
    <sheet name="増改築等工事証明書" sheetId="2" r:id="rId1"/>
    <sheet name="耐震改修" sheetId="3" r:id="rId2"/>
    <sheet name="バリアフリー改修" sheetId="4" r:id="rId3"/>
    <sheet name="省エネ改修" sheetId="5" r:id="rId4"/>
    <sheet name="同居対応" sheetId="6" r:id="rId5"/>
    <sheet name="長期優良住宅化（耐震又は省エネ）" sheetId="7" r:id="rId6"/>
    <sheet name="長期優良住宅化 (耐震及び省エネ)" sheetId="10" r:id="rId7"/>
    <sheet name="子育て対応" sheetId="9" r:id="rId8"/>
    <sheet name="その他増改築" sheetId="8" r:id="rId9"/>
  </sheets>
  <definedNames>
    <definedName name="_xlnm.Print_Area" localSheetId="0">増改築等工事証明書!$A$1:$AX$628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9" l="1"/>
  <c r="I57" i="9" l="1"/>
  <c r="I55" i="9"/>
  <c r="I53" i="9"/>
  <c r="I51" i="9"/>
  <c r="I9" i="9" l="1"/>
  <c r="J39" i="5"/>
  <c r="J37" i="5"/>
  <c r="Q14" i="8"/>
  <c r="Q18" i="8"/>
  <c r="Q24" i="8"/>
  <c r="Q30" i="8"/>
  <c r="Q37" i="8"/>
  <c r="Q8" i="8"/>
  <c r="K12" i="10"/>
  <c r="K14" i="10"/>
  <c r="K16" i="10"/>
  <c r="K18" i="10"/>
  <c r="K20" i="10"/>
  <c r="K22" i="10"/>
  <c r="K24" i="10"/>
  <c r="K26" i="10"/>
  <c r="K28" i="10"/>
  <c r="K30" i="10"/>
  <c r="K32" i="10"/>
  <c r="K34" i="10"/>
  <c r="K36" i="10"/>
  <c r="K38" i="10"/>
  <c r="K40" i="10"/>
  <c r="K42" i="10"/>
  <c r="K44" i="10"/>
  <c r="K46" i="10"/>
  <c r="K48" i="10"/>
  <c r="K50" i="10"/>
  <c r="K52" i="10"/>
  <c r="K54" i="10"/>
  <c r="K56" i="10"/>
  <c r="K58" i="10"/>
  <c r="K60" i="10"/>
  <c r="K62" i="10"/>
  <c r="K64" i="10"/>
  <c r="K66" i="10"/>
  <c r="K10" i="10"/>
  <c r="K10" i="7"/>
  <c r="K12" i="7"/>
  <c r="K14" i="7"/>
  <c r="K16" i="7"/>
  <c r="K18" i="7"/>
  <c r="K20" i="7"/>
  <c r="K22" i="7"/>
  <c r="K24" i="7"/>
  <c r="K26" i="7"/>
  <c r="K28" i="7"/>
  <c r="K30" i="7"/>
  <c r="K32" i="7"/>
  <c r="K34" i="7"/>
  <c r="K36" i="7"/>
  <c r="K38" i="7"/>
  <c r="K40" i="7"/>
  <c r="K42" i="7"/>
  <c r="K44" i="7"/>
  <c r="K46" i="7"/>
  <c r="K48" i="7"/>
  <c r="K50" i="7"/>
  <c r="K52" i="7"/>
  <c r="K54" i="7"/>
  <c r="K56" i="7"/>
  <c r="K58" i="7"/>
  <c r="K60" i="7"/>
  <c r="K62" i="7"/>
  <c r="K64" i="7"/>
  <c r="K66" i="7"/>
  <c r="L127" i="10"/>
  <c r="L129" i="10"/>
  <c r="L131" i="10"/>
  <c r="L133" i="10"/>
  <c r="L135" i="10"/>
  <c r="L137" i="10"/>
  <c r="L139" i="10"/>
  <c r="L141" i="10"/>
  <c r="L143" i="10"/>
  <c r="L145" i="10"/>
  <c r="L147" i="10"/>
  <c r="L149" i="10"/>
  <c r="L151" i="10"/>
  <c r="L153" i="10"/>
  <c r="L155" i="10"/>
  <c r="L125" i="10"/>
  <c r="L125" i="7"/>
  <c r="L117" i="10"/>
  <c r="L119" i="10"/>
  <c r="L121" i="10"/>
  <c r="L123" i="10"/>
  <c r="L115" i="10"/>
  <c r="L115" i="7"/>
  <c r="L127" i="7"/>
  <c r="L129" i="7"/>
  <c r="L131" i="7"/>
  <c r="L133" i="7"/>
  <c r="L135" i="7"/>
  <c r="L137" i="7"/>
  <c r="L139" i="7"/>
  <c r="L141" i="7"/>
  <c r="L143" i="7"/>
  <c r="L145" i="7"/>
  <c r="L147" i="7"/>
  <c r="L149" i="7"/>
  <c r="L151" i="7"/>
  <c r="L153" i="7"/>
  <c r="L155" i="7"/>
  <c r="L117" i="7"/>
  <c r="L119" i="7"/>
  <c r="L121" i="7"/>
  <c r="L123" i="7"/>
  <c r="J21" i="5"/>
  <c r="J23" i="5"/>
  <c r="J25" i="5"/>
  <c r="J27" i="5"/>
  <c r="J29" i="5"/>
  <c r="J31" i="5"/>
  <c r="J33" i="5"/>
  <c r="J35" i="5"/>
  <c r="J41" i="5"/>
  <c r="J43" i="5"/>
  <c r="J45" i="5"/>
  <c r="J47" i="5"/>
  <c r="J49" i="5"/>
  <c r="J19" i="5"/>
  <c r="J11" i="5"/>
  <c r="J13" i="5"/>
  <c r="J15" i="5"/>
  <c r="J17" i="5"/>
  <c r="J9" i="5"/>
  <c r="I11" i="9"/>
  <c r="I13" i="9"/>
  <c r="I15" i="9"/>
  <c r="I17" i="9"/>
  <c r="I19" i="9"/>
  <c r="I21" i="9"/>
  <c r="I23" i="9"/>
  <c r="I25" i="9"/>
  <c r="I27" i="9"/>
  <c r="I29" i="9"/>
  <c r="I31" i="9"/>
  <c r="I33" i="9"/>
  <c r="I35" i="9"/>
  <c r="I37" i="9"/>
  <c r="I39" i="9"/>
  <c r="I41" i="9"/>
  <c r="I43" i="9"/>
  <c r="I45" i="9"/>
  <c r="I47" i="9"/>
  <c r="G13" i="6"/>
  <c r="G15" i="6"/>
  <c r="G17" i="6"/>
  <c r="G19" i="6"/>
  <c r="G21" i="6"/>
  <c r="G23" i="6"/>
  <c r="H13" i="4"/>
  <c r="H15" i="4"/>
  <c r="H17" i="4"/>
  <c r="H19" i="4"/>
  <c r="H21" i="4"/>
  <c r="H23" i="4"/>
  <c r="H25" i="4"/>
  <c r="H27" i="4"/>
  <c r="H29" i="4"/>
  <c r="H31" i="4"/>
  <c r="H33" i="4"/>
  <c r="H35" i="4"/>
  <c r="H37" i="4"/>
  <c r="H39" i="4"/>
  <c r="H41" i="4"/>
  <c r="H43" i="4"/>
  <c r="H45" i="4"/>
  <c r="H47" i="4"/>
  <c r="H49" i="4"/>
  <c r="I59" i="9" l="1"/>
  <c r="L39" i="8"/>
  <c r="J51" i="5"/>
  <c r="G11" i="6"/>
  <c r="H11" i="4"/>
  <c r="H9" i="4"/>
  <c r="L157" i="10"/>
  <c r="J84" i="10" l="1"/>
  <c r="J86" i="10"/>
  <c r="J88" i="10"/>
  <c r="J90" i="10"/>
  <c r="J92" i="10"/>
  <c r="J94" i="10"/>
  <c r="J96" i="10"/>
  <c r="J98" i="10"/>
  <c r="J82" i="10"/>
  <c r="J82" i="7"/>
  <c r="L157" i="7"/>
  <c r="J84" i="7"/>
  <c r="J86" i="7"/>
  <c r="J88" i="7"/>
  <c r="J90" i="7"/>
  <c r="J92" i="7"/>
  <c r="J94" i="7"/>
  <c r="J96" i="7"/>
  <c r="J98" i="7"/>
  <c r="G9" i="6"/>
  <c r="H10" i="3"/>
  <c r="H12" i="3"/>
  <c r="H14" i="3"/>
  <c r="H16" i="3"/>
  <c r="H18" i="3"/>
  <c r="H20" i="3"/>
  <c r="H22" i="3"/>
  <c r="H24" i="3"/>
  <c r="H8" i="3"/>
  <c r="H26" i="3" l="1"/>
  <c r="J100" i="10"/>
  <c r="K68" i="10"/>
  <c r="J100" i="7"/>
  <c r="K68" i="7"/>
  <c r="H51" i="4" l="1"/>
  <c r="G25" i="6" l="1"/>
</calcChain>
</file>

<file path=xl/sharedStrings.xml><?xml version="1.0" encoding="utf-8"?>
<sst xmlns="http://schemas.openxmlformats.org/spreadsheetml/2006/main" count="1900" uniqueCount="805">
  <si>
    <t>別表第二</t>
  </si>
  <si>
    <t>増改築等工事証明書</t>
  </si>
  <si>
    <t>Ⅰ．所得税額の特別控除</t>
  </si>
  <si>
    <t>　　　</t>
  </si>
  <si>
    <t>「有」の場合</t>
  </si>
  <si>
    <t>特定耐久性向上改修工事等（２％控除分）</t>
  </si>
  <si>
    <t>上記と併せて行う第１号工事～第４号工事（１％控除分）</t>
  </si>
  <si>
    <t>ア　高齢者等居住改修工事等に要した費用の額</t>
  </si>
  <si>
    <t>イ　高齢者等居住改修工事等に係る補助金等の交付の有無</t>
  </si>
  <si>
    <t>ア　特定多世帯同居改修工事等に要した費用の額</t>
  </si>
  <si>
    <t>イ　特定多世帯同居改修工事等に係る補助金等の交付の有無</t>
  </si>
  <si>
    <t>ウ　アからイを差し引いた額（50万円を超える場合）</t>
  </si>
  <si>
    <t>ア　特定耐久性向上改修工事等に要した費用の額</t>
  </si>
  <si>
    <t>イ　特定耐久性向上改修工事等に係る補助金等の交付の有無</t>
  </si>
  <si>
    <t>ア　断熱改修工事等に要した費用の額</t>
  </si>
  <si>
    <t>イ　断熱改修工事等に係る補助金等の交付の有無</t>
  </si>
  <si>
    <t>③一般断熱改修工事等（省エネ改修工事）</t>
  </si>
  <si>
    <t>④多世帯同居改修工事等</t>
  </si>
  <si>
    <t>Ⅱ．固定資産税の減額</t>
  </si>
  <si>
    <t>工事の内容</t>
  </si>
  <si>
    <t>工事の種別及び内容</t>
  </si>
  <si>
    <t xml:space="preserve"> </t>
  </si>
  <si>
    <t>熱損失防止改修工事等を含む工事の費用の額（全体工事費）</t>
  </si>
  <si>
    <t>上記のうち熱損失防止改修工事等の費用の額</t>
  </si>
  <si>
    <t>証明年月日</t>
  </si>
  <si>
    <t>証明を行った建築士</t>
  </si>
  <si>
    <t>証明を行った建築士の属する建築士事務所</t>
  </si>
  <si>
    <t>証明を行った指定確認検査機関</t>
  </si>
  <si>
    <t>調査を行った建築士又は建築基準適合判定資格者</t>
  </si>
  <si>
    <t>（３）証明者が登録住宅性能評価機関の場合</t>
  </si>
  <si>
    <t>（４）証明者が住宅瑕疵担保責任保険法人の場合</t>
  </si>
  <si>
    <t xml:space="preserve"> １．償還期間が10年以上の住宅借入金等を利用して増改築等をした場合（住宅借入金等特別税額控除）</t>
    <phoneticPr fontId="18"/>
  </si>
  <si>
    <t>ウ  アからイを差し引いた額（50万円を超える場合）</t>
  </si>
  <si>
    <t>　　　</t>
    <phoneticPr fontId="18"/>
  </si>
  <si>
    <t>「有」の場合</t>
    <phoneticPr fontId="18"/>
  </si>
  <si>
    <t xml:space="preserve"> 交付される補助金等の額</t>
    <phoneticPr fontId="18"/>
  </si>
  <si>
    <t>２．償還期間が５年以上の住宅借入金等を利用して高齢者等居住改修工事等（バリアフリー改修工事)、
    特定断熱改修工事等若しくは断熱改修工事等（省エネ改修工事）、特定多世帯同居改修工事等又は
    特定耐久性向上改修工事等を含む増改築等をした場合（特定増改築等住宅借入金等特別税額控除
   （工事完了後、令和３年12月31日までに入居したものに限る。））</t>
    <rPh sb="43" eb="44">
      <t>コウ</t>
    </rPh>
    <phoneticPr fontId="18"/>
  </si>
  <si>
    <t>断熱改修工事等（省エネ改修工事：１％控除分）</t>
    <phoneticPr fontId="18"/>
  </si>
  <si>
    <t>特定多世帯同居改修工事等（２％控除分）</t>
    <phoneticPr fontId="18"/>
  </si>
  <si>
    <t>② 高齢者等居住改修工事等の費用の額等（２％控除分）</t>
    <phoneticPr fontId="18"/>
  </si>
  <si>
    <t>交付される補助金等の額</t>
    <phoneticPr fontId="18"/>
  </si>
  <si>
    <t>「有」の場合</t>
    <phoneticPr fontId="18"/>
  </si>
  <si>
    <t>ウ  アからイを差し引いた額（50万円を超える場合）</t>
    <phoneticPr fontId="18"/>
  </si>
  <si>
    <t>ア　特定断熱改修工事等に要した費用の額</t>
    <phoneticPr fontId="18"/>
  </si>
  <si>
    <t>イ　特定断熱改修工事等に係る補助金等の交付の有無</t>
    <phoneticPr fontId="18"/>
  </si>
  <si>
    <t>②高齢者等居住改修工事等（バリアフリー改修工事）</t>
    <phoneticPr fontId="18"/>
  </si>
  <si>
    <t>上記と併せて行う第１号工事～第６号工事</t>
    <phoneticPr fontId="18"/>
  </si>
  <si>
    <t>（２）実施した工事の内容</t>
    <phoneticPr fontId="18"/>
  </si>
  <si>
    <t>（３）実施した工事の費用の額等</t>
    <phoneticPr fontId="18"/>
  </si>
  <si>
    <t>①　住宅耐震改修</t>
    <phoneticPr fontId="18"/>
  </si>
  <si>
    <t>②　高齢者等居住改修工事等</t>
    <phoneticPr fontId="18"/>
  </si>
  <si>
    <t>③　一般断熱改修工事等</t>
    <phoneticPr fontId="18"/>
  </si>
  <si>
    <t>ア　当該一般断熱改修工事等に係る標準的な費用の額</t>
    <phoneticPr fontId="18"/>
  </si>
  <si>
    <t>イ　当該一般断熱改修工事等に係る補助金等の交付の有無</t>
    <phoneticPr fontId="18"/>
  </si>
  <si>
    <t>「有」の場合</t>
    <phoneticPr fontId="18"/>
  </si>
  <si>
    <t>交付される補助金等の額</t>
    <phoneticPr fontId="18"/>
  </si>
  <si>
    <t>ウ  アからイを差し引いた額（50万円を超える場合）</t>
    <phoneticPr fontId="18"/>
  </si>
  <si>
    <t>エ　ウと250万円（太陽光発電設備設置工事を伴う場合は350万円）のうちい
    ずれか少ない金額</t>
    <phoneticPr fontId="18"/>
  </si>
  <si>
    <t>オ　ウからエを差し引いた額</t>
    <phoneticPr fontId="18"/>
  </si>
  <si>
    <t>ア　当該住宅耐震改修に係る標準的な費用の額</t>
    <phoneticPr fontId="18"/>
  </si>
  <si>
    <t>イ　当該住宅耐震改修に係る補助金等の交付の有無</t>
    <phoneticPr fontId="18"/>
  </si>
  <si>
    <t>ウ　アからイを差し引いた額</t>
    <phoneticPr fontId="18"/>
  </si>
  <si>
    <t>エ　ウと250万円のうちいずれか少ない金額</t>
    <phoneticPr fontId="18"/>
  </si>
  <si>
    <t>ア　当該高齢者等居住改修工事等に係る標準的な費用の額</t>
    <phoneticPr fontId="18"/>
  </si>
  <si>
    <t>イ　当該高齢者等居住改修工事等に係る補助金等の交付の有無</t>
    <phoneticPr fontId="18"/>
  </si>
  <si>
    <t>エ　ウと200万円のうちいずれか少ない金額</t>
    <phoneticPr fontId="18"/>
  </si>
  <si>
    <t>④　多世帯同居改修工事等</t>
    <phoneticPr fontId="18"/>
  </si>
  <si>
    <t>ア　当該多世帯同居改修工事等に係る標準的な費用の額</t>
    <phoneticPr fontId="18"/>
  </si>
  <si>
    <t>イ　当該多世帯同居改修工事等に係る補助金等の交付の有無</t>
    <phoneticPr fontId="18"/>
  </si>
  <si>
    <t>エ　当該耐久性向上改修工事等に係る標準的な費用の額</t>
    <phoneticPr fontId="18"/>
  </si>
  <si>
    <t>オ　当該耐久性向上改修工事等に係る補助金等の交付の有無</t>
    <phoneticPr fontId="18"/>
  </si>
  <si>
    <t>カ　エからオを差し引いた額（50万円を超える場合）</t>
    <phoneticPr fontId="18"/>
  </si>
  <si>
    <t>キ　ウ及びカの合計額</t>
    <phoneticPr fontId="18"/>
  </si>
  <si>
    <t>ケ　キからクを差し引いた額</t>
    <phoneticPr fontId="18"/>
  </si>
  <si>
    <t>キ　当該耐久性向上改修工事等に係る標準的な費用の額</t>
    <phoneticPr fontId="18"/>
  </si>
  <si>
    <t>ク　当該耐久性向上改修工事等に係る補助金等の交付の有無</t>
    <phoneticPr fontId="18"/>
  </si>
  <si>
    <t>ケ　キからクを差し引いた額（50万円を超える場合）</t>
    <phoneticPr fontId="18"/>
  </si>
  <si>
    <t>コ　ウ、カ及びケの合計額</t>
    <phoneticPr fontId="18"/>
  </si>
  <si>
    <t>サ　コと500万円（太陽光発電設備設置工事を伴う場合は600万円）のうちい
    ずれか少ない金額</t>
    <phoneticPr fontId="18"/>
  </si>
  <si>
    <t>シ　コからサを差し引いた額</t>
    <phoneticPr fontId="18"/>
  </si>
  <si>
    <t>４．償還期間が10年以上の住宅借入金等を利用して特定の増改築等がされた住宅用家屋を取得した場合
   （買取再販住宅の取得に係る住宅借入金等特別税額控除）</t>
    <phoneticPr fontId="18"/>
  </si>
  <si>
    <t>（３）実施した工事の費用の額</t>
    <phoneticPr fontId="18"/>
  </si>
  <si>
    <t>①　特定の増改築等に要した費用の総額</t>
    <phoneticPr fontId="18"/>
  </si>
  <si>
    <t>②　特定の増改築等のうち、第１号工事～第６号工事に要した費用の額</t>
    <phoneticPr fontId="18"/>
  </si>
  <si>
    <t>③　特定の増改築等のうち、第４号工事、第５号工事、第６号工事又は第７号工事に要した費用の額</t>
    <phoneticPr fontId="18"/>
  </si>
  <si>
    <t>ア　第４号工事に要した費用の額</t>
    <phoneticPr fontId="18"/>
  </si>
  <si>
    <t>イ　第５号工事に要した費用の額</t>
    <phoneticPr fontId="18"/>
  </si>
  <si>
    <t>ウ　第６号工事に要した費用の額</t>
    <phoneticPr fontId="18"/>
  </si>
  <si>
    <t>エ　第７号工事に要した費用の額</t>
    <phoneticPr fontId="18"/>
  </si>
  <si>
    <t>工事の内容</t>
    <phoneticPr fontId="18"/>
  </si>
  <si>
    <t>必須となる改修工事</t>
    <phoneticPr fontId="18"/>
  </si>
  <si>
    <t>印</t>
    <phoneticPr fontId="18"/>
  </si>
  <si>
    <t>名称</t>
    <phoneticPr fontId="18"/>
  </si>
  <si>
    <t>指定年月日及び指定番号</t>
    <phoneticPr fontId="18"/>
  </si>
  <si>
    <t>指定をした者</t>
    <phoneticPr fontId="18"/>
  </si>
  <si>
    <t>氏名</t>
    <phoneticPr fontId="18"/>
  </si>
  <si>
    <t>建築士の場合</t>
    <phoneticPr fontId="18"/>
  </si>
  <si>
    <t>建築基準適合判定資格者の場合</t>
    <phoneticPr fontId="18"/>
  </si>
  <si>
    <t>登録をした者</t>
    <rPh sb="0" eb="2">
      <t>トウロク</t>
    </rPh>
    <phoneticPr fontId="18"/>
  </si>
  <si>
    <t>指定年月日</t>
    <rPh sb="0" eb="2">
      <t>シテイ</t>
    </rPh>
    <rPh sb="2" eb="5">
      <t>ネンガッピ</t>
    </rPh>
    <phoneticPr fontId="18"/>
  </si>
  <si>
    <t>（用紙　日本産業規格　Ａ４）　　　　　　</t>
    <phoneticPr fontId="18"/>
  </si>
  <si>
    <t>住　所</t>
    <phoneticPr fontId="18"/>
  </si>
  <si>
    <t>氏　名</t>
    <phoneticPr fontId="18"/>
  </si>
  <si>
    <t>証明申請者</t>
    <phoneticPr fontId="18"/>
  </si>
  <si>
    <t xml:space="preserve"> （１）実施した工事の種別</t>
    <phoneticPr fontId="18"/>
  </si>
  <si>
    <t>１棟の家屋でその構造上区分された数個の部分を独立して住居その他の用途に供することができるもののうちその者が区分所有する部分について行う次のいずれかに該当する修繕又は模様替</t>
    <phoneticPr fontId="18"/>
  </si>
  <si>
    <t>エネルギーの使用の合理化に著しく資する次のいずれかに該当する修繕若しくは模様替又はエネルギーの使用の合理化に相当程度資する次のいずれかに該当する修繕若しくは模様替</t>
    <phoneticPr fontId="18"/>
  </si>
  <si>
    <t>　 １ 全ての居室の全ての窓の断熱性を高める工事</t>
    <phoneticPr fontId="18"/>
  </si>
  <si>
    <t>　 ２ 全ての居室の全ての窓の断熱性を相当程度高める工事</t>
    <phoneticPr fontId="18"/>
  </si>
  <si>
    <t>　 ３ 全ての居室の全ての窓の断熱性を著しく高める工事</t>
    <phoneticPr fontId="18"/>
  </si>
  <si>
    <t>上記１から３のいずれかと併せて行う次のいずれかに該当する修繕又は模様替</t>
    <phoneticPr fontId="18"/>
  </si>
  <si>
    <t>　 ６ 床等の断熱性を高める工事</t>
    <phoneticPr fontId="18"/>
  </si>
  <si>
    <t>地域区分</t>
    <phoneticPr fontId="18"/>
  </si>
  <si>
    <t>改修工事前
の住宅が相
当する断熱性能等級</t>
    <phoneticPr fontId="18"/>
  </si>
  <si>
    <t xml:space="preserve"> 次に該当する修繕又は模様替</t>
    <phoneticPr fontId="18"/>
  </si>
  <si>
    <t>　 ２ 天井等　　３ 壁　　４ 床等</t>
    <phoneticPr fontId="18"/>
  </si>
  <si>
    <t xml:space="preserve"> 第　　　　　号</t>
    <phoneticPr fontId="18"/>
  </si>
  <si>
    <t xml:space="preserve"> 　　　　年　　月　　日</t>
    <phoneticPr fontId="18"/>
  </si>
  <si>
    <t>低炭素建築物新築等計画の認定主体</t>
    <phoneticPr fontId="18"/>
  </si>
  <si>
    <t>低炭素建築物新築等計画の認定番号</t>
    <phoneticPr fontId="18"/>
  </si>
  <si>
    <t>低炭素建築物新築等計画の認定年月日</t>
    <phoneticPr fontId="18"/>
  </si>
  <si>
    <t>認定低炭素建築物新築等計画に基づく工事の場合</t>
    <phoneticPr fontId="18"/>
  </si>
  <si>
    <t>　 １ 窓の断熱性を高める工事</t>
    <phoneticPr fontId="18"/>
  </si>
  <si>
    <t>　 ２ 天井等の断熱性を高める工事</t>
    <phoneticPr fontId="18"/>
  </si>
  <si>
    <t>　 ４ 床等の断熱性を高める工事</t>
    <phoneticPr fontId="18"/>
  </si>
  <si>
    <t>名　　称</t>
    <phoneticPr fontId="18"/>
  </si>
  <si>
    <t>　　　　年　　月　　日</t>
    <phoneticPr fontId="18"/>
  </si>
  <si>
    <t>登録番号</t>
    <phoneticPr fontId="18"/>
  </si>
  <si>
    <t>住宅性能評価書により証明される場合</t>
    <phoneticPr fontId="18"/>
  </si>
  <si>
    <t>　 ３ 壁の断熱性を高める工事</t>
    <phoneticPr fontId="18"/>
  </si>
  <si>
    <t>増改築による長期優良住宅建築等計画の認定により証明される場合</t>
    <phoneticPr fontId="18"/>
  </si>
  <si>
    <t>改修工事後の住宅の一定の省エネ性能が証明される場合</t>
    <phoneticPr fontId="18"/>
  </si>
  <si>
    <t>長期優良住宅建築等計画の認定主体</t>
    <phoneticPr fontId="18"/>
  </si>
  <si>
    <t>長期優良住宅建築等計画の認定番号</t>
    <phoneticPr fontId="18"/>
  </si>
  <si>
    <t>長期優良住宅建築等計画の認定年月日</t>
    <phoneticPr fontId="18"/>
  </si>
  <si>
    <t xml:space="preserve">  (２) 実施した工事の内容</t>
    <phoneticPr fontId="18"/>
  </si>
  <si>
    <t>　(３) 実施した工事の費用の額等</t>
    <phoneticPr fontId="18"/>
  </si>
  <si>
    <t>改修工事前
の住宅が相
当する断熱
等性能等級</t>
    <phoneticPr fontId="18"/>
  </si>
  <si>
    <t>　 １ 窓　　</t>
    <phoneticPr fontId="18"/>
  </si>
  <si>
    <t xml:space="preserve">   １ 窓の断熱性を高める工事　</t>
    <phoneticPr fontId="18"/>
  </si>
  <si>
    <t xml:space="preserve">   ２ 天井等の断熱性を高める工事</t>
    <phoneticPr fontId="18"/>
  </si>
  <si>
    <t xml:space="preserve">   ３ 壁の断熱性を高める工事</t>
    <phoneticPr fontId="18"/>
  </si>
  <si>
    <t xml:space="preserve">   ４ 床等の断熱性を高める工事</t>
    <phoneticPr fontId="18"/>
  </si>
  <si>
    <t xml:space="preserve"> 登録番号</t>
    <phoneticPr fontId="18"/>
  </si>
  <si>
    <t xml:space="preserve"> 　　　年　　月　　日</t>
    <phoneticPr fontId="18"/>
  </si>
  <si>
    <t>　　 １ 全ての居室の全ての窓の断熱性を高める工事</t>
    <phoneticPr fontId="18"/>
  </si>
  <si>
    <t>　   ２ 全ての居室の全ての窓の断熱性を相当程度高める工事</t>
    <phoneticPr fontId="18"/>
  </si>
  <si>
    <t>　   ３ 全ての居室の全ての窓の断熱性を著しく高める工事</t>
    <phoneticPr fontId="18"/>
  </si>
  <si>
    <t>　　 ６ 床等の断熱性を高める工事</t>
    <phoneticPr fontId="18"/>
  </si>
  <si>
    <t xml:space="preserve">   １ 調理室を増設する工事　　２ 浴室を増設する工事　　３ 便所を増設する工事</t>
    <phoneticPr fontId="18"/>
  </si>
  <si>
    <t xml:space="preserve">   ４ 玄関を増設する工事</t>
    <phoneticPr fontId="18"/>
  </si>
  <si>
    <t>便所の数</t>
    <rPh sb="0" eb="2">
      <t>ベンジョ</t>
    </rPh>
    <rPh sb="3" eb="4">
      <t>カズ</t>
    </rPh>
    <phoneticPr fontId="18"/>
  </si>
  <si>
    <t>浴室の数</t>
    <rPh sb="0" eb="2">
      <t>ヨクシツ</t>
    </rPh>
    <rPh sb="3" eb="4">
      <t>カズ</t>
    </rPh>
    <phoneticPr fontId="18"/>
  </si>
  <si>
    <t>調理室の数</t>
    <rPh sb="0" eb="3">
      <t>チョウリシツ</t>
    </rPh>
    <rPh sb="4" eb="5">
      <t>カズ</t>
    </rPh>
    <phoneticPr fontId="18"/>
  </si>
  <si>
    <t>改修工事前</t>
    <phoneticPr fontId="18"/>
  </si>
  <si>
    <t>改修工事後</t>
    <phoneticPr fontId="18"/>
  </si>
  <si>
    <t>玄関の数</t>
    <rPh sb="0" eb="2">
      <t>ゲンカン</t>
    </rPh>
    <rPh sb="3" eb="4">
      <t>カズ</t>
    </rPh>
    <phoneticPr fontId="18"/>
  </si>
  <si>
    <t xml:space="preserve">   11 給水管、給湯管又は排水管の維持管理又は更新の容易化工事</t>
    <phoneticPr fontId="18"/>
  </si>
  <si>
    <t>第１号工事</t>
    <phoneticPr fontId="18"/>
  </si>
  <si>
    <t xml:space="preserve">   １ 床の過半の修繕又は模様替</t>
    <phoneticPr fontId="18"/>
  </si>
  <si>
    <t xml:space="preserve">   ２ 階段の過半の修繕又は模様替</t>
    <phoneticPr fontId="18"/>
  </si>
  <si>
    <t xml:space="preserve">   ３ 間仕切壁の過半の修繕又は模様替</t>
    <phoneticPr fontId="18"/>
  </si>
  <si>
    <t xml:space="preserve">   ４ 壁の過半の修繕又は模様替</t>
    <phoneticPr fontId="18"/>
  </si>
  <si>
    <t>第２号工事</t>
    <phoneticPr fontId="18"/>
  </si>
  <si>
    <t>第３号工事</t>
    <phoneticPr fontId="18"/>
  </si>
  <si>
    <t>１棟の家屋でその構造上区分された数個の部分を独立して住居その他の用途に供することができるもののうちその者が区分所有する部分について行う修繕又は模様替</t>
    <phoneticPr fontId="18"/>
  </si>
  <si>
    <t xml:space="preserve">   １ 床の過半の修繕又は模様替</t>
    <phoneticPr fontId="18"/>
  </si>
  <si>
    <t xml:space="preserve"> 　２ 階段の過半の修繕又は模様替</t>
    <phoneticPr fontId="18"/>
  </si>
  <si>
    <t xml:space="preserve"> 　３ 間仕切壁の過半の修繕又は模様替</t>
    <phoneticPr fontId="18"/>
  </si>
  <si>
    <t xml:space="preserve"> 　４ 壁の過半の修繕又は模様替</t>
    <phoneticPr fontId="18"/>
  </si>
  <si>
    <t xml:space="preserve"> 次のいずれか一室の床又は壁の全部の修繕又は模様替</t>
    <phoneticPr fontId="18"/>
  </si>
  <si>
    <t xml:space="preserve"> 　１ 建築基準法施行令第３章及び第５章の４の規定</t>
    <phoneticPr fontId="18"/>
  </si>
  <si>
    <t xml:space="preserve"> 　２ 地震に対する安全性に係る基準</t>
    <phoneticPr fontId="18"/>
  </si>
  <si>
    <t xml:space="preserve"> （２）実施した工事の内容</t>
    <phoneticPr fontId="18"/>
  </si>
  <si>
    <t xml:space="preserve"> （３）実施した工事の費用の額等</t>
    <phoneticPr fontId="18"/>
  </si>
  <si>
    <t>①  高齢者等居住改修工事等、特定断熱改修工事等又は断熱改修工事等、特定多
    世帯同居改修工事等、特定耐久性向上改修工事等及び第１号工事～第４号工
    事に要した費用の額</t>
    <rPh sb="74" eb="75">
      <t>ゴウ</t>
    </rPh>
    <phoneticPr fontId="18"/>
  </si>
  <si>
    <t>③ 特定断熱改修工事等の費用の額等（２％控除分）</t>
    <phoneticPr fontId="18"/>
  </si>
  <si>
    <t>④ 特定多世帯同居改修工事等の費用の額等（２％控除分）</t>
    <phoneticPr fontId="18"/>
  </si>
  <si>
    <t>⑤ 特定耐久性向上改修工事等の費用の額等（２％控除分）</t>
    <phoneticPr fontId="18"/>
  </si>
  <si>
    <t>⑥ ②ウ、③ウ、④ウ及び⑤ウの合計額</t>
    <phoneticPr fontId="18"/>
  </si>
  <si>
    <t>⑦ 断熱改修工事等の費用の額等（１％控除分）</t>
    <phoneticPr fontId="18"/>
  </si>
  <si>
    <t>高齢者等が自立した日常生活を営むのに必要な構造及び設備の基準に適合させるための次のいずれかに該当する増築、改築、修繕又は模様替</t>
    <phoneticPr fontId="18"/>
  </si>
  <si>
    <t xml:space="preserve"> （１）実施した工事の種別</t>
    <phoneticPr fontId="18"/>
  </si>
  <si>
    <t>①住宅耐震改修</t>
    <rPh sb="3" eb="5">
      <t>タイシン</t>
    </rPh>
    <rPh sb="5" eb="7">
      <t>カイシュウ</t>
    </rPh>
    <phoneticPr fontId="18"/>
  </si>
  <si>
    <t>地域区分</t>
    <phoneticPr fontId="18"/>
  </si>
  <si>
    <t>　 １ 窓</t>
    <phoneticPr fontId="18"/>
  </si>
  <si>
    <t xml:space="preserve"> 第　　　　　号</t>
    <phoneticPr fontId="18"/>
  </si>
  <si>
    <t>　　　　年　　月　　日</t>
    <phoneticPr fontId="18"/>
  </si>
  <si>
    <t>認定低炭素建築物新築等計画に基づく工事の場合</t>
    <phoneticPr fontId="18"/>
  </si>
  <si>
    <t>窓の断熱改修工事を実施した場合</t>
    <phoneticPr fontId="18"/>
  </si>
  <si>
    <t>　　　　　　有　　　　　無</t>
    <phoneticPr fontId="18"/>
  </si>
  <si>
    <t>他の世帯との同居をするのに必要な設備の数を増加させるための次のいずれかに該当する増築、改築、修繕又は模様替</t>
    <phoneticPr fontId="18"/>
  </si>
  <si>
    <t xml:space="preserve">    １ 調理室を増設する工事　　２ 浴室を増設する工事　　３ 便所を増設する工事</t>
    <phoneticPr fontId="18"/>
  </si>
  <si>
    <t xml:space="preserve">    ４ 玄関を増設する工事</t>
    <phoneticPr fontId="18"/>
  </si>
  <si>
    <t>玄関の数</t>
    <phoneticPr fontId="18"/>
  </si>
  <si>
    <t>便所の数</t>
    <phoneticPr fontId="18"/>
  </si>
  <si>
    <t>浴室の数</t>
    <phoneticPr fontId="18"/>
  </si>
  <si>
    <t>調理室の数</t>
    <phoneticPr fontId="18"/>
  </si>
  <si>
    <t>改修工事前</t>
    <phoneticPr fontId="18"/>
  </si>
  <si>
    <t>改修工事後</t>
    <phoneticPr fontId="18"/>
  </si>
  <si>
    <t>対象住宅耐震改修又は対象一般断熱改修工事等と併せて行う構造の腐食、腐朽及び摩損を防止し、又は維持保全を容易にするための次のいずれかに該当する増築、改築、修繕又は模様替</t>
    <phoneticPr fontId="18"/>
  </si>
  <si>
    <t xml:space="preserve">     11 給水管、給湯管又は排水管の維持管理又は更新の容易化工事</t>
    <phoneticPr fontId="18"/>
  </si>
  <si>
    <t xml:space="preserve"> 　　　　年　　月　　日</t>
    <phoneticPr fontId="18"/>
  </si>
  <si>
    <t>１棟の家屋でその構造上区分された数個の部分を独立して住居その他の用途に供することができるもののうちその者が区分所有する部分について行う次のいずれかに該当する修繕又は模様替</t>
    <phoneticPr fontId="18"/>
  </si>
  <si>
    <t>　 １ 床の過半の修繕又は模様替　　２ 階段の過半の修繕又は模様替</t>
    <phoneticPr fontId="18"/>
  </si>
  <si>
    <t>　 ３ 間仕切壁の過半の修繕又は模様替　　４ 壁の過半の修繕又は模様替</t>
    <phoneticPr fontId="18"/>
  </si>
  <si>
    <t>　 １ 居室　　２ 調理室　　３ 浴室　　４ 便所　　５ 洗面所　　６ 納戸</t>
    <phoneticPr fontId="18"/>
  </si>
  <si>
    <t>　 ７ 玄関　　８ 廊下</t>
    <phoneticPr fontId="18"/>
  </si>
  <si>
    <t>高齢者等が自立した日常生活を営むのに必要な構造及び設備の基準に適合させるための次のいずれかに該当する修繕又は模様替</t>
    <phoneticPr fontId="18"/>
  </si>
  <si>
    <t>　 １ 建築基準法施行令第３章及び第５章の４の規定
　 ２ 地震に対する安全性に係る基準</t>
    <phoneticPr fontId="18"/>
  </si>
  <si>
    <t>　 １ 通路又は出入口の拡幅　　２ 階段の勾配の緩和　　３ 浴室の改良
　 ４ 便所の改良　　　　　　　５ 手すりの取付　　　　６ 床の段差の解消
   ７ 出入口の戸の改良　　　　８ 床材の取替</t>
    <phoneticPr fontId="18"/>
  </si>
  <si>
    <t>　   １ 全ての居室の全ての窓の断熱性を高める工事</t>
    <phoneticPr fontId="18"/>
  </si>
  <si>
    <t>　   ２ 全ての居室の全ての窓の断熱性を相当程度高める工事</t>
    <phoneticPr fontId="18"/>
  </si>
  <si>
    <t>　   ３ 全ての居室の全ての窓の断熱性を著しく高める工事</t>
    <phoneticPr fontId="18"/>
  </si>
  <si>
    <t>　   ６ 床等の断熱性を高める工事</t>
    <phoneticPr fontId="18"/>
  </si>
  <si>
    <t>上記１と併せて行う次のいずれかに該当する修繕又は模様替</t>
    <phoneticPr fontId="18"/>
  </si>
  <si>
    <t>エネルギーの使用の合理化に著しく資する次のいずれかに該当する修繕若しくは模様替又はエネルギーの使用の合理化に相当程度資する次に該当する修繕若しくは模様替</t>
    <phoneticPr fontId="18"/>
  </si>
  <si>
    <t>　 １ 窓の断熱性を高める工事</t>
    <phoneticPr fontId="18"/>
  </si>
  <si>
    <t>　 ２ 天井等の断熱性を高める工事</t>
    <phoneticPr fontId="18"/>
  </si>
  <si>
    <t>　 ３ 壁の断熱性を高める工事　　</t>
    <phoneticPr fontId="18"/>
  </si>
  <si>
    <t>　 ４ 床等の断熱性を高める工事</t>
    <phoneticPr fontId="18"/>
  </si>
  <si>
    <t>住宅性能評価書により証明される場合</t>
    <phoneticPr fontId="18"/>
  </si>
  <si>
    <t>名　　称</t>
    <phoneticPr fontId="18"/>
  </si>
  <si>
    <t>登録番号</t>
    <phoneticPr fontId="18"/>
  </si>
  <si>
    <t xml:space="preserve"> 　　　年　　月　　日</t>
    <phoneticPr fontId="18"/>
  </si>
  <si>
    <t xml:space="preserve">   ３ 壁の断熱性を高める工事</t>
    <phoneticPr fontId="18"/>
  </si>
  <si>
    <t xml:space="preserve">   ４ 床等の断熱性を高める工事</t>
    <phoneticPr fontId="18"/>
  </si>
  <si>
    <t>ク　キと250万円（対象一般断熱改修工事等に太陽光発電設備設置工事を伴う
　　場合は350万円）のうちいずれか少ない金額</t>
    <phoneticPr fontId="18"/>
  </si>
  <si>
    <t xml:space="preserve"> 　１ 床の過半の修繕又は模様替　　２ 階段の過半の修繕又は模様替</t>
    <phoneticPr fontId="18"/>
  </si>
  <si>
    <t xml:space="preserve"> 　３ 間仕切壁の過半の修繕又は模様替　　４ 壁の過半の修繕又は模様替</t>
    <phoneticPr fontId="18"/>
  </si>
  <si>
    <t xml:space="preserve"> 　１ 居室　　２ 調理室　　３ 浴室　　４ 便所　　５ 洗面所　　６ 納戸</t>
    <phoneticPr fontId="18"/>
  </si>
  <si>
    <t xml:space="preserve"> 　７ 玄関　　８ 廊下</t>
    <phoneticPr fontId="18"/>
  </si>
  <si>
    <t>　 １ 建築基準法施行令第３章及び第５章の４の規定</t>
    <phoneticPr fontId="18"/>
  </si>
  <si>
    <t>　 ２ 地震に対する安全性に係る基準</t>
    <phoneticPr fontId="18"/>
  </si>
  <si>
    <t>　 １ 全ての居室の全ての窓の断熱性を高める工事　</t>
    <phoneticPr fontId="18"/>
  </si>
  <si>
    <t>　 ４ 床等の断熱性を高める工事</t>
    <phoneticPr fontId="18"/>
  </si>
  <si>
    <t>　地域区分</t>
    <rPh sb="1" eb="3">
      <t>チイキ</t>
    </rPh>
    <rPh sb="3" eb="5">
      <t>クブン</t>
    </rPh>
    <phoneticPr fontId="18"/>
  </si>
  <si>
    <t xml:space="preserve"> 　１ 窓の断熱性を高める工事</t>
    <phoneticPr fontId="18"/>
  </si>
  <si>
    <t xml:space="preserve"> 　２ 天井等の断熱性を高める工事
   ３ 壁の断熱性を高める工事
　 ４ 床等の断熱性を高める工事　　</t>
    <phoneticPr fontId="18"/>
  </si>
  <si>
    <t xml:space="preserve"> 名　　称</t>
    <phoneticPr fontId="18"/>
  </si>
  <si>
    <t xml:space="preserve"> 第　　　　号</t>
    <phoneticPr fontId="18"/>
  </si>
  <si>
    <t xml:space="preserve"> 登録番号</t>
    <phoneticPr fontId="18"/>
  </si>
  <si>
    <t xml:space="preserve"> 　　　　年　　月　　日</t>
    <phoneticPr fontId="18"/>
  </si>
  <si>
    <t>住宅性能評価書により証明される場合</t>
    <phoneticPr fontId="18"/>
  </si>
  <si>
    <t>改修工事後の住宅の省エネ性能</t>
    <phoneticPr fontId="18"/>
  </si>
  <si>
    <t>住宅性能評価書を交付した登録住宅</t>
    <phoneticPr fontId="18"/>
  </si>
  <si>
    <t>　 １ 窓の断熱性を高める工事</t>
    <phoneticPr fontId="18"/>
  </si>
  <si>
    <t>　 ２ 天井等の断熱性を高める工事
   ３ 壁の断熱性を高める工事　　
　 ４ 床等の断熱性を高める工事</t>
    <phoneticPr fontId="18"/>
  </si>
  <si>
    <t>改修工事後の住宅省エネ性能</t>
    <rPh sb="6" eb="7">
      <t>ス</t>
    </rPh>
    <phoneticPr fontId="18"/>
  </si>
  <si>
    <t>増改築による長期優良住宅建築等計画の認定により証明される場合</t>
    <phoneticPr fontId="18"/>
  </si>
  <si>
    <t>工事の種別及び内容</t>
    <phoneticPr fontId="18"/>
  </si>
  <si>
    <t xml:space="preserve"> １－１．地方税法施行令附則第12条第19項に規定する基準に適合する耐震改修をした場合</t>
    <phoneticPr fontId="18"/>
  </si>
  <si>
    <t xml:space="preserve"> １－２．地方税法附則第15条の９の２第１項に規定する耐震改修をした家屋が認定長期優良住宅に
         該当することとなった場合</t>
    <phoneticPr fontId="18"/>
  </si>
  <si>
    <t xml:space="preserve"> 第　　　　　号</t>
    <phoneticPr fontId="18"/>
  </si>
  <si>
    <t>２．熱損失防止改修工事等をした場合又は熱損失防止改修工事等をした家屋が認定長期優良住宅に
　　該当することとなった場合</t>
    <rPh sb="47" eb="49">
      <t>ガイトウ</t>
    </rPh>
    <phoneticPr fontId="18"/>
  </si>
  <si>
    <t xml:space="preserve"> 型式：</t>
    <phoneticPr fontId="18"/>
  </si>
  <si>
    <t>断熱改修工事と併せて行った右記４から９までに掲げる設備の取替え又は取付けに係る工事</t>
    <phoneticPr fontId="18"/>
  </si>
  <si>
    <t>有　　　　　無</t>
    <phoneticPr fontId="18"/>
  </si>
  <si>
    <t>　　　第　　　　　号</t>
    <phoneticPr fontId="18"/>
  </si>
  <si>
    <t xml:space="preserve">    　　年　　月　　日</t>
    <phoneticPr fontId="18"/>
  </si>
  <si>
    <t>上記の工事が租税特別措置法若しくは租税特別措置法施行令に規定する工事に該当すること又は上記の工事が地方税法若しくは地方税法施行令に規定する工事に該当すること若しくは上記の工事が行われ地方税法附則第15条の９の２に規定する認定長期優良住宅に該当することとなったことを証明します。</t>
    <phoneticPr fontId="18"/>
  </si>
  <si>
    <t xml:space="preserve"> 　　　　年　　　　月　　　　日</t>
    <phoneticPr fontId="18"/>
  </si>
  <si>
    <t>登録番号</t>
    <phoneticPr fontId="18"/>
  </si>
  <si>
    <t>登録を受けた都道府県名（二級建築士又は木造建築士の場合）</t>
    <phoneticPr fontId="18"/>
  </si>
  <si>
    <t>一級建築士、二級建築士又は木造建築士の別</t>
    <phoneticPr fontId="18"/>
  </si>
  <si>
    <t>名称</t>
    <phoneticPr fontId="18"/>
  </si>
  <si>
    <t>所在地</t>
    <phoneticPr fontId="18"/>
  </si>
  <si>
    <t>一級建築士事務所、二級建築士事務所又は木造建築士事務所の別</t>
    <phoneticPr fontId="18"/>
  </si>
  <si>
    <t>登録年月日及び登録番号</t>
    <phoneticPr fontId="18"/>
  </si>
  <si>
    <t>氏名</t>
    <phoneticPr fontId="18"/>
  </si>
  <si>
    <t xml:space="preserve"> （１）証明者が建築士事務所に属する建築士の場合</t>
    <phoneticPr fontId="18"/>
  </si>
  <si>
    <t xml:space="preserve"> （２）証明者が指定確認検査機関の場合</t>
    <phoneticPr fontId="18"/>
  </si>
  <si>
    <t>住所</t>
    <phoneticPr fontId="18"/>
  </si>
  <si>
    <t>登録を受けた地方整備局等名</t>
    <phoneticPr fontId="18"/>
  </si>
  <si>
    <t>証明を行った登録住宅性能評価機関</t>
    <rPh sb="6" eb="8">
      <t>トウロク</t>
    </rPh>
    <rPh sb="8" eb="10">
      <t>ジュウタク</t>
    </rPh>
    <rPh sb="10" eb="14">
      <t>セイノウヒョウカ</t>
    </rPh>
    <phoneticPr fontId="18"/>
  </si>
  <si>
    <t>登録年月日及び指定番号</t>
    <rPh sb="0" eb="2">
      <t>トウロク</t>
    </rPh>
    <phoneticPr fontId="18"/>
  </si>
  <si>
    <t>証明を行った住宅瑕疵担保責任保険法人</t>
    <rPh sb="6" eb="18">
      <t>ジュウタクカシタンポセキニンホケンホウジン</t>
    </rPh>
    <phoneticPr fontId="18"/>
  </si>
  <si>
    <t>１ 住宅内における子どもの事故を防止するための工事</t>
    <rPh sb="2" eb="5">
      <t>ジュウタクナイ</t>
    </rPh>
    <rPh sb="9" eb="10">
      <t>コ</t>
    </rPh>
    <rPh sb="13" eb="15">
      <t>ジコ</t>
    </rPh>
    <rPh sb="16" eb="18">
      <t>ボウシ</t>
    </rPh>
    <rPh sb="23" eb="25">
      <t>コウジ</t>
    </rPh>
    <phoneticPr fontId="18"/>
  </si>
  <si>
    <t>２ 対面式キッチンへの交換工事　３ 開口部の防犯性を高める工事</t>
    <rPh sb="2" eb="5">
      <t>タイメンシキ</t>
    </rPh>
    <rPh sb="11" eb="13">
      <t>コウカン</t>
    </rPh>
    <rPh sb="13" eb="15">
      <t>コウジ</t>
    </rPh>
    <phoneticPr fontId="18"/>
  </si>
  <si>
    <t>イ　⑳の改修に係る補助金等の交付の有無</t>
    <phoneticPr fontId="18"/>
  </si>
  <si>
    <t>㉑　⑱の金額と⑲及び⑳ウの合計額のうちいずれか少ない額</t>
    <phoneticPr fontId="18"/>
  </si>
  <si>
    <t>㉒　1,000万円から⑰を引いた残りの額（０円未満となる場合は０円）</t>
    <phoneticPr fontId="18"/>
  </si>
  <si>
    <t>㉓　㉑と㉒の金額のうちいずれか少ない額（５％控除分）</t>
    <phoneticPr fontId="18"/>
  </si>
  <si>
    <t>⑤耐久性向上改修工事等</t>
    <phoneticPr fontId="18"/>
  </si>
  <si>
    <t>⑤　耐久性向上改修工事等（対象住宅耐震改修又は対象一般断熱改修工事等のいずれかと併せて行う場
    合）</t>
    <phoneticPr fontId="18"/>
  </si>
  <si>
    <t>⑥　耐久性向上改修工事等（対象住宅耐震改修及び対象一般断熱改修工事等の両方と併せて行う場合）</t>
    <phoneticPr fontId="18"/>
  </si>
  <si>
    <t>⑧　①ウ、②ウ、③ウ、④ウ及び⑦ウの合計額</t>
    <rPh sb="13" eb="14">
      <t>オヨ</t>
    </rPh>
    <phoneticPr fontId="18"/>
  </si>
  <si>
    <t>⑨　①エ、②エ、③エ、④エ及び⑦エの合計額</t>
    <rPh sb="13" eb="14">
      <t>オヨ</t>
    </rPh>
    <phoneticPr fontId="18"/>
  </si>
  <si>
    <t>⑩　①オ、②オ、③オ、④オ及び⑦オの合計額</t>
    <rPh sb="13" eb="14">
      <t>オヨ</t>
    </rPh>
    <phoneticPr fontId="18"/>
  </si>
  <si>
    <t>⑪　②ウ、④ウ、⑤キ及び⑦ウの合計額</t>
    <rPh sb="10" eb="11">
      <t>オヨ</t>
    </rPh>
    <phoneticPr fontId="18"/>
  </si>
  <si>
    <t>⑫　②エ、④エ、⑤ク及び⑦エの合計額</t>
    <phoneticPr fontId="18"/>
  </si>
  <si>
    <t>⑭　②ウ、④ウ、⑥コ及び⑦ウの合計額</t>
    <phoneticPr fontId="18"/>
  </si>
  <si>
    <t>⑬　②オ、④オ、⑤ケ及び⑦オの合計額</t>
    <phoneticPr fontId="18"/>
  </si>
  <si>
    <t>⑰　⑨、⑫又は⑮のうちいずれか多い額(10%控除分)</t>
    <phoneticPr fontId="18"/>
  </si>
  <si>
    <t>⑱　⑧、⑪又は⑭のうちいずれか多い額</t>
    <phoneticPr fontId="18"/>
  </si>
  <si>
    <t>⑲　⑩、⑬又は⑯のうち⑱の金額に係る額</t>
    <phoneticPr fontId="18"/>
  </si>
  <si>
    <t>⑳　①、②、③、④、⑤、⑥又は⑦の改修工事と併せて行われた第１号工事～第６号工事</t>
    <phoneticPr fontId="18"/>
  </si>
  <si>
    <t>ア　①、②、③、④、⑤、⑥又は⑦の改修工事と併せて行われた第１号工事
    ～第６号工事に要した費用の額</t>
    <phoneticPr fontId="18"/>
  </si>
  <si>
    <r>
      <t>・</t>
    </r>
    <r>
      <rPr>
        <b/>
        <u/>
        <sz val="11"/>
        <color theme="1"/>
        <rFont val="ＭＳ Ｐゴシック"/>
        <family val="3"/>
        <charset val="128"/>
      </rPr>
      <t>耐震改修を行った場合</t>
    </r>
    <rPh sb="1" eb="3">
      <t>タイシン</t>
    </rPh>
    <rPh sb="3" eb="5">
      <t>カイシュウ</t>
    </rPh>
    <rPh sb="6" eb="7">
      <t>オコナ</t>
    </rPh>
    <rPh sb="9" eb="11">
      <t>バアイ</t>
    </rPh>
    <phoneticPr fontId="26"/>
  </si>
  <si>
    <t>住宅の種類</t>
    <rPh sb="0" eb="2">
      <t>ジュウタク</t>
    </rPh>
    <rPh sb="3" eb="5">
      <t>シュルイ</t>
    </rPh>
    <phoneticPr fontId="26"/>
  </si>
  <si>
    <t>耐震改修工事の内容</t>
    <rPh sb="0" eb="2">
      <t>タイシン</t>
    </rPh>
    <rPh sb="2" eb="4">
      <t>カイシュウ</t>
    </rPh>
    <rPh sb="4" eb="6">
      <t>コウジ</t>
    </rPh>
    <rPh sb="7" eb="9">
      <t>ナイヨウ</t>
    </rPh>
    <phoneticPr fontId="26"/>
  </si>
  <si>
    <t>単位あたり金額（税込）</t>
    <rPh sb="0" eb="2">
      <t>タンイ</t>
    </rPh>
    <rPh sb="5" eb="7">
      <t>キンガク</t>
    </rPh>
    <rPh sb="8" eb="10">
      <t>ゼイコミ</t>
    </rPh>
    <phoneticPr fontId="26"/>
  </si>
  <si>
    <t>単位</t>
    <rPh sb="0" eb="2">
      <t>タンイ</t>
    </rPh>
    <phoneticPr fontId="26"/>
  </si>
  <si>
    <t>木造住宅</t>
    <rPh sb="0" eb="2">
      <t>モクゾウ</t>
    </rPh>
    <rPh sb="2" eb="4">
      <t>ジュウタク</t>
    </rPh>
    <phoneticPr fontId="26"/>
  </si>
  <si>
    <t>基礎に係る耐震改修</t>
    <rPh sb="0" eb="2">
      <t>キソ</t>
    </rPh>
    <rPh sb="3" eb="4">
      <t>カカ</t>
    </rPh>
    <rPh sb="5" eb="9">
      <t>タイシンカイシュウ</t>
    </rPh>
    <phoneticPr fontId="26"/>
  </si>
  <si>
    <t>当該家屋の建築面積（㎡）</t>
    <rPh sb="0" eb="2">
      <t>トウガイ</t>
    </rPh>
    <rPh sb="2" eb="4">
      <t>カオク</t>
    </rPh>
    <rPh sb="5" eb="7">
      <t>ケンチク</t>
    </rPh>
    <rPh sb="7" eb="9">
      <t>メンセキ</t>
    </rPh>
    <phoneticPr fontId="26"/>
  </si>
  <si>
    <t>壁に係る耐震改修</t>
    <rPh sb="0" eb="1">
      <t>カベ</t>
    </rPh>
    <rPh sb="2" eb="3">
      <t>カカ</t>
    </rPh>
    <rPh sb="4" eb="6">
      <t>タイシン</t>
    </rPh>
    <rPh sb="6" eb="8">
      <t>カイシュウ</t>
    </rPh>
    <phoneticPr fontId="26"/>
  </si>
  <si>
    <t>当該家屋の床面積（㎡）</t>
    <rPh sb="0" eb="2">
      <t>トウガイ</t>
    </rPh>
    <rPh sb="2" eb="4">
      <t>カオク</t>
    </rPh>
    <rPh sb="5" eb="8">
      <t>ユカメンセキ</t>
    </rPh>
    <phoneticPr fontId="26"/>
  </si>
  <si>
    <t>屋根に係る耐震改修</t>
    <rPh sb="0" eb="2">
      <t>ヤネ</t>
    </rPh>
    <rPh sb="3" eb="4">
      <t>カカ</t>
    </rPh>
    <rPh sb="5" eb="7">
      <t>タイシン</t>
    </rPh>
    <rPh sb="7" eb="9">
      <t>カイシュウ</t>
    </rPh>
    <phoneticPr fontId="26"/>
  </si>
  <si>
    <t>当該耐震改修の施工面積（㎡）</t>
    <rPh sb="0" eb="2">
      <t>トウガイ</t>
    </rPh>
    <rPh sb="2" eb="4">
      <t>タイシン</t>
    </rPh>
    <rPh sb="4" eb="6">
      <t>カイシュウ</t>
    </rPh>
    <rPh sb="7" eb="9">
      <t>セコウ</t>
    </rPh>
    <rPh sb="9" eb="11">
      <t>メンセキ</t>
    </rPh>
    <phoneticPr fontId="26"/>
  </si>
  <si>
    <t>基礎、壁又は屋根に係るもの以外の耐震改修</t>
    <rPh sb="0" eb="2">
      <t>キソ</t>
    </rPh>
    <rPh sb="3" eb="4">
      <t>カベ</t>
    </rPh>
    <rPh sb="4" eb="5">
      <t>マタ</t>
    </rPh>
    <rPh sb="6" eb="8">
      <t>ヤネ</t>
    </rPh>
    <rPh sb="9" eb="10">
      <t>カカ</t>
    </rPh>
    <rPh sb="13" eb="15">
      <t>イガイ</t>
    </rPh>
    <rPh sb="16" eb="18">
      <t>タイシン</t>
    </rPh>
    <rPh sb="18" eb="20">
      <t>カイシュウ</t>
    </rPh>
    <phoneticPr fontId="26"/>
  </si>
  <si>
    <t>木造住宅以外の住宅</t>
    <rPh sb="0" eb="2">
      <t>モクゾウ</t>
    </rPh>
    <rPh sb="2" eb="4">
      <t>ジュウタク</t>
    </rPh>
    <rPh sb="4" eb="6">
      <t>イガイ</t>
    </rPh>
    <rPh sb="7" eb="9">
      <t>ジュウタク</t>
    </rPh>
    <phoneticPr fontId="26"/>
  </si>
  <si>
    <t>柱に係る耐震改修のうち、鉄板その他の補強材を柱に巻きつけるもの（以下、柱巻補強工事という）</t>
    <rPh sb="0" eb="1">
      <t>ハシラ</t>
    </rPh>
    <rPh sb="2" eb="3">
      <t>カカ</t>
    </rPh>
    <rPh sb="4" eb="6">
      <t>タイシン</t>
    </rPh>
    <rPh sb="6" eb="8">
      <t>カイシュウ</t>
    </rPh>
    <rPh sb="12" eb="14">
      <t>テッパン</t>
    </rPh>
    <rPh sb="16" eb="17">
      <t>タ</t>
    </rPh>
    <rPh sb="18" eb="21">
      <t>ホキョウザイ</t>
    </rPh>
    <rPh sb="22" eb="23">
      <t>ハシラ</t>
    </rPh>
    <rPh sb="24" eb="25">
      <t>マ</t>
    </rPh>
    <rPh sb="32" eb="34">
      <t>イカ</t>
    </rPh>
    <rPh sb="35" eb="36">
      <t>ハシラ</t>
    </rPh>
    <rPh sb="36" eb="37">
      <t>マ</t>
    </rPh>
    <rPh sb="37" eb="39">
      <t>ホキョウ</t>
    </rPh>
    <rPh sb="39" eb="41">
      <t>コウジ</t>
    </rPh>
    <phoneticPr fontId="26"/>
  </si>
  <si>
    <t>当該耐震改修の箇所数</t>
    <rPh sb="0" eb="2">
      <t>トウガイ</t>
    </rPh>
    <rPh sb="2" eb="4">
      <t>タイシン</t>
    </rPh>
    <rPh sb="4" eb="6">
      <t>カイシュウ</t>
    </rPh>
    <rPh sb="7" eb="9">
      <t>カショ</t>
    </rPh>
    <rPh sb="9" eb="10">
      <t>スウ</t>
    </rPh>
    <phoneticPr fontId="26"/>
  </si>
  <si>
    <t>柱に係る耐震改修のうち、柱巻補強工事以外のもの</t>
    <rPh sb="0" eb="1">
      <t>ハシラ</t>
    </rPh>
    <rPh sb="2" eb="3">
      <t>カカ</t>
    </rPh>
    <rPh sb="4" eb="6">
      <t>タイシン</t>
    </rPh>
    <rPh sb="6" eb="8">
      <t>カイシュウ</t>
    </rPh>
    <rPh sb="12" eb="13">
      <t>ハシラ</t>
    </rPh>
    <rPh sb="13" eb="14">
      <t>マ</t>
    </rPh>
    <rPh sb="14" eb="16">
      <t>ホキョウ</t>
    </rPh>
    <rPh sb="16" eb="18">
      <t>コウジ</t>
    </rPh>
    <rPh sb="18" eb="20">
      <t>イガイ</t>
    </rPh>
    <phoneticPr fontId="26"/>
  </si>
  <si>
    <t>免震工事</t>
    <rPh sb="0" eb="2">
      <t>メンシン</t>
    </rPh>
    <rPh sb="2" eb="4">
      <t>コウジ</t>
    </rPh>
    <phoneticPr fontId="26"/>
  </si>
  <si>
    <t>壁若しくは柱に係るもの又は免震工事以外の耐震改修</t>
    <rPh sb="0" eb="1">
      <t>カベ</t>
    </rPh>
    <rPh sb="1" eb="2">
      <t>モ</t>
    </rPh>
    <rPh sb="5" eb="6">
      <t>ハシラ</t>
    </rPh>
    <rPh sb="7" eb="8">
      <t>カカ</t>
    </rPh>
    <rPh sb="11" eb="12">
      <t>マタ</t>
    </rPh>
    <rPh sb="13" eb="15">
      <t>メンシン</t>
    </rPh>
    <rPh sb="15" eb="17">
      <t>コウジ</t>
    </rPh>
    <rPh sb="17" eb="19">
      <t>イガイ</t>
    </rPh>
    <rPh sb="20" eb="22">
      <t>タイシン</t>
    </rPh>
    <rPh sb="22" eb="24">
      <t>カイシュウ</t>
    </rPh>
    <phoneticPr fontId="26"/>
  </si>
  <si>
    <t>合計額→</t>
    <rPh sb="0" eb="2">
      <t>ゴウケイ</t>
    </rPh>
    <rPh sb="2" eb="3">
      <t>ガク</t>
    </rPh>
    <phoneticPr fontId="26"/>
  </si>
  <si>
    <t>※合計額の欄には何も入力しないでください</t>
    <phoneticPr fontId="26"/>
  </si>
  <si>
    <r>
      <t>・</t>
    </r>
    <r>
      <rPr>
        <b/>
        <u/>
        <sz val="11"/>
        <color theme="1"/>
        <rFont val="ＭＳ Ｐゴシック"/>
        <family val="3"/>
        <charset val="128"/>
      </rPr>
      <t>バリアフリー改修を行った場合</t>
    </r>
    <rPh sb="7" eb="9">
      <t>カイシュウ</t>
    </rPh>
    <rPh sb="10" eb="11">
      <t>オコナ</t>
    </rPh>
    <rPh sb="13" eb="15">
      <t>バアイ</t>
    </rPh>
    <phoneticPr fontId="26"/>
  </si>
  <si>
    <t>バリアフリー改修工事</t>
    <rPh sb="6" eb="8">
      <t>カイシュウ</t>
    </rPh>
    <rPh sb="8" eb="10">
      <t>コウジ</t>
    </rPh>
    <phoneticPr fontId="26"/>
  </si>
  <si>
    <t>バリアフリー改修工事の内容</t>
    <rPh sb="6" eb="8">
      <t>カイシュウ</t>
    </rPh>
    <rPh sb="8" eb="10">
      <t>コウジ</t>
    </rPh>
    <rPh sb="11" eb="13">
      <t>ナイヨウ</t>
    </rPh>
    <phoneticPr fontId="26"/>
  </si>
  <si>
    <t>①介助用の車いすで容易に移動するために通路又は出入り口の幅を拡張する工事</t>
    <rPh sb="1" eb="4">
      <t>カイジョヨウ</t>
    </rPh>
    <rPh sb="5" eb="6">
      <t>クルマ</t>
    </rPh>
    <rPh sb="9" eb="11">
      <t>ヨウイ</t>
    </rPh>
    <rPh sb="12" eb="14">
      <t>イドウ</t>
    </rPh>
    <rPh sb="19" eb="21">
      <t>ツウロ</t>
    </rPh>
    <rPh sb="21" eb="22">
      <t>マタ</t>
    </rPh>
    <rPh sb="23" eb="25">
      <t>デイ</t>
    </rPh>
    <rPh sb="26" eb="27">
      <t>グチ</t>
    </rPh>
    <rPh sb="28" eb="29">
      <t>ハバ</t>
    </rPh>
    <rPh sb="30" eb="32">
      <t>カクチョウ</t>
    </rPh>
    <rPh sb="34" eb="36">
      <t>コウジ</t>
    </rPh>
    <phoneticPr fontId="26"/>
  </si>
  <si>
    <t>通路の幅を拡張するもの</t>
    <phoneticPr fontId="26"/>
  </si>
  <si>
    <t>施工面積（㎡）</t>
    <rPh sb="0" eb="4">
      <t>セコウメンセキ</t>
    </rPh>
    <phoneticPr fontId="26"/>
  </si>
  <si>
    <t>出入り口の幅を拡張するもの</t>
    <phoneticPr fontId="26"/>
  </si>
  <si>
    <t>箇所数</t>
    <rPh sb="0" eb="2">
      <t>カショ</t>
    </rPh>
    <rPh sb="2" eb="3">
      <t>スウ</t>
    </rPh>
    <phoneticPr fontId="26"/>
  </si>
  <si>
    <t>②階段の設置（既存の階段の撤去を伴うものに限る）又は改良によりその勾配を緩和する工事</t>
    <phoneticPr fontId="26"/>
  </si>
  <si>
    <t>③浴室を改良する工事</t>
    <rPh sb="1" eb="3">
      <t>ヨクシツ</t>
    </rPh>
    <rPh sb="4" eb="6">
      <t>カイリョウ</t>
    </rPh>
    <rPh sb="8" eb="10">
      <t>コウジ</t>
    </rPh>
    <phoneticPr fontId="26"/>
  </si>
  <si>
    <t>入浴又はその介助を容易に行うために浴室の床面積を増加させる工事</t>
    <phoneticPr fontId="26"/>
  </si>
  <si>
    <t>浴槽をまたぎの高さの低いものに取り替える工事</t>
    <phoneticPr fontId="26"/>
  </si>
  <si>
    <t>固定式の移乗台、踏み台その他の高齢者等の浴槽の出入りを容易にする設備を設置する工事</t>
    <phoneticPr fontId="26"/>
  </si>
  <si>
    <t>高齢者等の身体の洗浄を容易にする水栓器具を設置し又は同器具に取り替える工事</t>
    <phoneticPr fontId="26"/>
  </si>
  <si>
    <t>④便所を改良する工事</t>
    <rPh sb="1" eb="3">
      <t>ベンジョ</t>
    </rPh>
    <rPh sb="4" eb="6">
      <t>カイリョウ</t>
    </rPh>
    <rPh sb="8" eb="10">
      <t>コウジ</t>
    </rPh>
    <phoneticPr fontId="26"/>
  </si>
  <si>
    <t>排泄又はその介助を容易に行うために便所の床面積を増加させる工事</t>
    <phoneticPr fontId="26"/>
  </si>
  <si>
    <t>便器を座便式のものに取り替える工事</t>
    <phoneticPr fontId="26"/>
  </si>
  <si>
    <t>座便式の便器の座高を高くする工事</t>
    <phoneticPr fontId="26"/>
  </si>
  <si>
    <t>⑤便所、浴室、脱衣室その他の居室及び玄関並びにこれらを結ぶ経路に手すりを取り付ける工事</t>
    <phoneticPr fontId="26"/>
  </si>
  <si>
    <t>長さが 150㎝以上の手すりを取り付けるもの</t>
    <phoneticPr fontId="26"/>
  </si>
  <si>
    <t>手すりの長さ（ｍ）</t>
    <rPh sb="0" eb="1">
      <t>テ</t>
    </rPh>
    <rPh sb="4" eb="5">
      <t>ナガ</t>
    </rPh>
    <phoneticPr fontId="26"/>
  </si>
  <si>
    <t>長さが 150㎝未満の手すりを取り付けるもの</t>
    <phoneticPr fontId="26"/>
  </si>
  <si>
    <t>⑥便所、浴室、脱衣室その他の居室及び玄関並びにこれらを結ぶ経路の床するもの（以下「玄関等段差解消等工事」という）の段差を解消する工事（勝手口その他屋外に面する開口の出入口及び上がりかまち並びに浴室の出入口にあっては、段差を小さくする工事を含む）</t>
    <phoneticPr fontId="26"/>
  </si>
  <si>
    <t>玄関、勝手口その他屋外に面する開口の出入口及び上がりかまちの段差を解消するもの並びに段差を小さくするもの（以下「玄関等段差解消等工事」という）</t>
    <phoneticPr fontId="26"/>
  </si>
  <si>
    <t>浴室の出入口の段差を解消するもの及び段差を小さくするもの（以下「浴室段差解消等工事」という）</t>
    <rPh sb="0" eb="2">
      <t>ヨクシツ</t>
    </rPh>
    <phoneticPr fontId="26"/>
  </si>
  <si>
    <t>玄関等段差解消等工事及び浴室段差解消等工事以外のもの</t>
    <phoneticPr fontId="26"/>
  </si>
  <si>
    <t>施工面積（㎡）</t>
    <rPh sb="0" eb="2">
      <t>セコウ</t>
    </rPh>
    <rPh sb="2" eb="4">
      <t>メンセキ</t>
    </rPh>
    <phoneticPr fontId="26"/>
  </si>
  <si>
    <t>⑦出入口の戸を改良する工事</t>
    <phoneticPr fontId="26"/>
  </si>
  <si>
    <t>開戸を引戸、折戸等に取り替える工事</t>
    <phoneticPr fontId="26"/>
  </si>
  <si>
    <t>開戸のドアノブをレバーハンドル等に取り替える工事</t>
    <phoneticPr fontId="26"/>
  </si>
  <si>
    <t>戸に戸車その他の戸の開閉を容易にする器具を設置する工事（戸に開閉のための動力装置を設置するもの（以下「動力設置工事」という））</t>
    <phoneticPr fontId="26"/>
  </si>
  <si>
    <t>戸に戸車その他の戸の開閉を容易にする器具を設置する工事（戸を吊戸方式に変更するもの（以下「吊戸工事」という）</t>
    <phoneticPr fontId="26"/>
  </si>
  <si>
    <t>戸に戸車を設置する工事その他の動力設置工事及び吊戸工事以外のもの</t>
    <phoneticPr fontId="26"/>
  </si>
  <si>
    <t>⑧便所、浴室、脱衣室その他の居室及び玄関並びにこれらを結ぶ経路の床の材料を滑りにくいものに取り替える工事</t>
    <phoneticPr fontId="26"/>
  </si>
  <si>
    <t>施工面積（㎡）</t>
    <phoneticPr fontId="26"/>
  </si>
  <si>
    <t>※合計額の欄には何も入力しないでください</t>
  </si>
  <si>
    <r>
      <t>・</t>
    </r>
    <r>
      <rPr>
        <b/>
        <u/>
        <sz val="11"/>
        <color theme="1"/>
        <rFont val="ＭＳ Ｐゴシック"/>
        <family val="3"/>
        <charset val="128"/>
      </rPr>
      <t>省エネ改修を行った場合</t>
    </r>
    <rPh sb="1" eb="2">
      <t>ショウ</t>
    </rPh>
    <rPh sb="4" eb="6">
      <t>カイシュウ</t>
    </rPh>
    <rPh sb="7" eb="8">
      <t>オコナ</t>
    </rPh>
    <rPh sb="10" eb="12">
      <t>バアイ</t>
    </rPh>
    <phoneticPr fontId="26"/>
  </si>
  <si>
    <t>省エネ改修工事</t>
    <rPh sb="0" eb="1">
      <t>ショウ</t>
    </rPh>
    <rPh sb="3" eb="5">
      <t>カイシュウ</t>
    </rPh>
    <rPh sb="5" eb="7">
      <t>コウジ</t>
    </rPh>
    <phoneticPr fontId="26"/>
  </si>
  <si>
    <t>窓の断熱性を高める工事
（ガラス交換については、全ての居室の全ての窓の日射遮蔽性を高める工事を含む）</t>
    <rPh sb="0" eb="1">
      <t>マド</t>
    </rPh>
    <rPh sb="2" eb="5">
      <t>ダンネツセイ</t>
    </rPh>
    <rPh sb="6" eb="7">
      <t>タカ</t>
    </rPh>
    <rPh sb="9" eb="11">
      <t>コウジ</t>
    </rPh>
    <rPh sb="16" eb="18">
      <t>コウカン</t>
    </rPh>
    <rPh sb="24" eb="25">
      <t>スベ</t>
    </rPh>
    <rPh sb="35" eb="37">
      <t>ニッシャ</t>
    </rPh>
    <rPh sb="37" eb="39">
      <t>シャヘイ</t>
    </rPh>
    <rPh sb="39" eb="40">
      <t>セイ</t>
    </rPh>
    <rPh sb="41" eb="42">
      <t>タカ</t>
    </rPh>
    <rPh sb="44" eb="46">
      <t>コウジ</t>
    </rPh>
    <rPh sb="47" eb="48">
      <t>フク</t>
    </rPh>
    <phoneticPr fontId="26"/>
  </si>
  <si>
    <t>ガラスの交換
（１から８地域まで）</t>
    <rPh sb="4" eb="6">
      <t>コウカン</t>
    </rPh>
    <rPh sb="12" eb="14">
      <t>チイキ</t>
    </rPh>
    <phoneticPr fontId="26"/>
  </si>
  <si>
    <t>家屋の床面積の合計（㎡）</t>
    <rPh sb="0" eb="2">
      <t>カオク</t>
    </rPh>
    <rPh sb="3" eb="6">
      <t>ユカメンセキ</t>
    </rPh>
    <rPh sb="7" eb="9">
      <t>ゴウケイ</t>
    </rPh>
    <phoneticPr fontId="26"/>
  </si>
  <si>
    <t>内窓の新設又は交換
（１，２及び３地域）</t>
    <rPh sb="0" eb="2">
      <t>ウチマド</t>
    </rPh>
    <rPh sb="3" eb="5">
      <t>シンセツ</t>
    </rPh>
    <rPh sb="5" eb="6">
      <t>マタ</t>
    </rPh>
    <rPh sb="7" eb="9">
      <t>コウカン</t>
    </rPh>
    <rPh sb="14" eb="15">
      <t>オヨ</t>
    </rPh>
    <rPh sb="17" eb="19">
      <t>チイキ</t>
    </rPh>
    <phoneticPr fontId="26"/>
  </si>
  <si>
    <t>内窓の新設
（４，５，６及び７地域）</t>
    <rPh sb="0" eb="2">
      <t>ウチマド</t>
    </rPh>
    <rPh sb="3" eb="5">
      <t>シンセツ</t>
    </rPh>
    <rPh sb="12" eb="13">
      <t>オヨ</t>
    </rPh>
    <rPh sb="15" eb="17">
      <t>チイキ</t>
    </rPh>
    <phoneticPr fontId="26"/>
  </si>
  <si>
    <t>サッシ及びガラスの交換
（１，２，３及び４地域）</t>
    <rPh sb="3" eb="4">
      <t>オヨ</t>
    </rPh>
    <rPh sb="9" eb="11">
      <t>コウカン</t>
    </rPh>
    <rPh sb="18" eb="19">
      <t>オヨ</t>
    </rPh>
    <rPh sb="21" eb="23">
      <t>チイキ</t>
    </rPh>
    <phoneticPr fontId="26"/>
  </si>
  <si>
    <t>サッシ及びガラスの交換
（５，６及び７地域）</t>
    <rPh sb="3" eb="4">
      <t>オヨ</t>
    </rPh>
    <rPh sb="9" eb="11">
      <t>コウカン</t>
    </rPh>
    <rPh sb="16" eb="17">
      <t>オヨ</t>
    </rPh>
    <rPh sb="19" eb="21">
      <t>チイキ</t>
    </rPh>
    <phoneticPr fontId="26"/>
  </si>
  <si>
    <t>天井等の断熱性を高める工事（１から８地域まで）</t>
    <rPh sb="0" eb="2">
      <t>テンジョウ</t>
    </rPh>
    <rPh sb="2" eb="3">
      <t>トウ</t>
    </rPh>
    <rPh sb="4" eb="7">
      <t>ダンネツセイ</t>
    </rPh>
    <rPh sb="8" eb="9">
      <t>タカ</t>
    </rPh>
    <rPh sb="11" eb="13">
      <t>コウジ</t>
    </rPh>
    <rPh sb="18" eb="20">
      <t>チイキ</t>
    </rPh>
    <phoneticPr fontId="26"/>
  </si>
  <si>
    <t>壁の断熱性を高める工事（１から８地域まで）</t>
    <rPh sb="0" eb="1">
      <t>カベ</t>
    </rPh>
    <rPh sb="2" eb="5">
      <t>ダンネツセイ</t>
    </rPh>
    <rPh sb="6" eb="7">
      <t>タカ</t>
    </rPh>
    <rPh sb="9" eb="11">
      <t>コウジ</t>
    </rPh>
    <rPh sb="16" eb="18">
      <t>チイキ</t>
    </rPh>
    <phoneticPr fontId="26"/>
  </si>
  <si>
    <t>床等の断熱性を高める工事（１，２及び３地域）</t>
    <rPh sb="0" eb="1">
      <t>ユカ</t>
    </rPh>
    <rPh sb="1" eb="2">
      <t>トウ</t>
    </rPh>
    <rPh sb="3" eb="6">
      <t>ダンネツセイ</t>
    </rPh>
    <rPh sb="7" eb="8">
      <t>タカ</t>
    </rPh>
    <rPh sb="10" eb="12">
      <t>コウジ</t>
    </rPh>
    <rPh sb="16" eb="17">
      <t>オヨ</t>
    </rPh>
    <rPh sb="19" eb="21">
      <t>チイキ</t>
    </rPh>
    <phoneticPr fontId="26"/>
  </si>
  <si>
    <t>床等の断熱性を高める工事（４，５，６及び７地域まで）</t>
    <rPh sb="0" eb="1">
      <t>ユカ</t>
    </rPh>
    <rPh sb="1" eb="2">
      <t>トウ</t>
    </rPh>
    <rPh sb="3" eb="6">
      <t>ダンネツセイ</t>
    </rPh>
    <rPh sb="7" eb="8">
      <t>タカ</t>
    </rPh>
    <rPh sb="10" eb="12">
      <t>コウジ</t>
    </rPh>
    <rPh sb="18" eb="19">
      <t>オヨ</t>
    </rPh>
    <rPh sb="21" eb="23">
      <t>チイキ</t>
    </rPh>
    <phoneticPr fontId="26"/>
  </si>
  <si>
    <t>太陽熱利用冷温熱装置（冷暖房等及び給湯の用に供するもののうち、日本工業規格 A4112 に適合するもの）の設置工事</t>
    <phoneticPr fontId="26"/>
  </si>
  <si>
    <t>集熱器面積（㎡）</t>
    <rPh sb="0" eb="3">
      <t>シュウネツキ</t>
    </rPh>
    <rPh sb="3" eb="5">
      <t>メンセキ</t>
    </rPh>
    <phoneticPr fontId="26"/>
  </si>
  <si>
    <t>太陽熱利用冷温熱装置（給湯の用に供するもののうち、日本工業規格 A4111 に適合するもの）の設置工事</t>
    <phoneticPr fontId="26"/>
  </si>
  <si>
    <t>件（台）</t>
    <rPh sb="0" eb="1">
      <t>ケン</t>
    </rPh>
    <rPh sb="2" eb="3">
      <t>ダイ</t>
    </rPh>
    <phoneticPr fontId="26"/>
  </si>
  <si>
    <t>潜熱回収型給湯器の設置工事</t>
    <phoneticPr fontId="26"/>
  </si>
  <si>
    <t>ヒートポンプ式電気給湯器の設置工事</t>
    <phoneticPr fontId="26"/>
  </si>
  <si>
    <t>燃料電池コージェネレーションシステムの設置工事</t>
    <phoneticPr fontId="26"/>
  </si>
  <si>
    <t>エアコンディショナーの設置工事</t>
    <phoneticPr fontId="26"/>
  </si>
  <si>
    <t>太陽光発電設備の設置工事</t>
    <phoneticPr fontId="26"/>
  </si>
  <si>
    <t>特殊工事：安全対策工事</t>
    <rPh sb="0" eb="2">
      <t>トクシュ</t>
    </rPh>
    <rPh sb="2" eb="4">
      <t>コウジ</t>
    </rPh>
    <rPh sb="5" eb="7">
      <t>アンゼン</t>
    </rPh>
    <rPh sb="7" eb="9">
      <t>タイサク</t>
    </rPh>
    <rPh sb="9" eb="11">
      <t>コウジ</t>
    </rPh>
    <phoneticPr fontId="26"/>
  </si>
  <si>
    <t>特殊工事：陸屋根防水基礎工事</t>
    <rPh sb="0" eb="2">
      <t>トクシュ</t>
    </rPh>
    <rPh sb="2" eb="4">
      <t>コウジ</t>
    </rPh>
    <rPh sb="5" eb="8">
      <t>リクヤネ</t>
    </rPh>
    <rPh sb="8" eb="10">
      <t>ボウスイ</t>
    </rPh>
    <rPh sb="10" eb="12">
      <t>キソ</t>
    </rPh>
    <rPh sb="12" eb="14">
      <t>コウジ</t>
    </rPh>
    <phoneticPr fontId="26"/>
  </si>
  <si>
    <t>特殊工事：積雪対策工事</t>
    <rPh sb="0" eb="2">
      <t>トクシュ</t>
    </rPh>
    <rPh sb="2" eb="4">
      <t>コウジ</t>
    </rPh>
    <rPh sb="5" eb="7">
      <t>セキセツ</t>
    </rPh>
    <rPh sb="7" eb="9">
      <t>タイサク</t>
    </rPh>
    <rPh sb="9" eb="11">
      <t>コウジ</t>
    </rPh>
    <phoneticPr fontId="26"/>
  </si>
  <si>
    <t>特殊工事：塩害対策工事</t>
    <rPh sb="0" eb="2">
      <t>トクシュ</t>
    </rPh>
    <rPh sb="2" eb="4">
      <t>コウジ</t>
    </rPh>
    <rPh sb="5" eb="7">
      <t>エンガイ</t>
    </rPh>
    <rPh sb="7" eb="9">
      <t>タイサク</t>
    </rPh>
    <rPh sb="9" eb="11">
      <t>コウジ</t>
    </rPh>
    <phoneticPr fontId="26"/>
  </si>
  <si>
    <t>特殊工事：幹線増強工事</t>
    <rPh sb="0" eb="2">
      <t>トクシュ</t>
    </rPh>
    <rPh sb="2" eb="4">
      <t>コウジ</t>
    </rPh>
    <rPh sb="5" eb="7">
      <t>カンセン</t>
    </rPh>
    <rPh sb="7" eb="9">
      <t>ゾウキョウ</t>
    </rPh>
    <rPh sb="9" eb="11">
      <t>コウジ</t>
    </rPh>
    <phoneticPr fontId="26"/>
  </si>
  <si>
    <t>件</t>
    <rPh sb="0" eb="1">
      <t>ケン</t>
    </rPh>
    <phoneticPr fontId="26"/>
  </si>
  <si>
    <r>
      <t>・</t>
    </r>
    <r>
      <rPr>
        <b/>
        <u/>
        <sz val="11"/>
        <color theme="1"/>
        <rFont val="ＭＳ Ｐゴシック"/>
        <family val="3"/>
        <charset val="128"/>
      </rPr>
      <t>同居対応改修を行った場合</t>
    </r>
    <rPh sb="1" eb="3">
      <t>ドウキョ</t>
    </rPh>
    <rPh sb="3" eb="5">
      <t>タイオウ</t>
    </rPh>
    <rPh sb="5" eb="7">
      <t>カイシュウ</t>
    </rPh>
    <rPh sb="8" eb="9">
      <t>オコナ</t>
    </rPh>
    <rPh sb="11" eb="13">
      <t>バアイ</t>
    </rPh>
    <phoneticPr fontId="26"/>
  </si>
  <si>
    <t>箇所あたり金額（税込）</t>
    <rPh sb="0" eb="2">
      <t>カショ</t>
    </rPh>
    <rPh sb="5" eb="7">
      <t>キンガク</t>
    </rPh>
    <rPh sb="8" eb="10">
      <t>ゼイコミ</t>
    </rPh>
    <phoneticPr fontId="26"/>
  </si>
  <si>
    <t>①調理室を増設する工事
（改修後の住宅にミニキッチン以外の調理室がある場合に限る）</t>
    <rPh sb="1" eb="4">
      <t>チョウリシツ</t>
    </rPh>
    <rPh sb="5" eb="7">
      <t>ゾウセツ</t>
    </rPh>
    <rPh sb="9" eb="11">
      <t>コウジ</t>
    </rPh>
    <rPh sb="13" eb="16">
      <t>カイシュウゴ</t>
    </rPh>
    <rPh sb="17" eb="19">
      <t>ジュウタク</t>
    </rPh>
    <rPh sb="26" eb="28">
      <t>イガイ</t>
    </rPh>
    <rPh sb="29" eb="32">
      <t>チョウリシツ</t>
    </rPh>
    <rPh sb="35" eb="37">
      <t>バアイ</t>
    </rPh>
    <rPh sb="38" eb="39">
      <t>カギ</t>
    </rPh>
    <phoneticPr fontId="26"/>
  </si>
  <si>
    <t>イ　ミニキッチンを設置する工事以外の工事の場合</t>
    <rPh sb="9" eb="11">
      <t>セッチ</t>
    </rPh>
    <phoneticPr fontId="26"/>
  </si>
  <si>
    <t>ロ　ミニキッチンを設置する工事の場合</t>
    <rPh sb="9" eb="11">
      <t>セッチ</t>
    </rPh>
    <rPh sb="13" eb="15">
      <t>コウジ</t>
    </rPh>
    <rPh sb="16" eb="18">
      <t>バアイ</t>
    </rPh>
    <phoneticPr fontId="26"/>
  </si>
  <si>
    <t>②浴室を増設する工事
（改修後の住宅に浴槽を有する浴室がある場合に限る）</t>
    <rPh sb="1" eb="3">
      <t>ヨクシツ</t>
    </rPh>
    <rPh sb="4" eb="6">
      <t>ゾウセツ</t>
    </rPh>
    <rPh sb="8" eb="10">
      <t>コウジ</t>
    </rPh>
    <rPh sb="12" eb="15">
      <t>カイシュウゴ</t>
    </rPh>
    <rPh sb="16" eb="18">
      <t>ジュウタク</t>
    </rPh>
    <rPh sb="19" eb="21">
      <t>ヨクソウ</t>
    </rPh>
    <rPh sb="22" eb="23">
      <t>ユウ</t>
    </rPh>
    <rPh sb="25" eb="27">
      <t>ヨクシツ</t>
    </rPh>
    <rPh sb="30" eb="32">
      <t>バアイ</t>
    </rPh>
    <rPh sb="33" eb="34">
      <t>カギ</t>
    </rPh>
    <phoneticPr fontId="26"/>
  </si>
  <si>
    <t>イ　給湯設備の設置・取替を伴う浴槽の設置工事の場合</t>
    <phoneticPr fontId="26"/>
  </si>
  <si>
    <t>ロ　給湯設備の設置・取替を伴わない浴槽の設置工事の場合</t>
    <phoneticPr fontId="26"/>
  </si>
  <si>
    <t>ハ　浴槽がないシャワー専用の工事の場合</t>
    <phoneticPr fontId="26"/>
  </si>
  <si>
    <t>③便所を増設する工事</t>
    <rPh sb="1" eb="3">
      <t>ベンジョ</t>
    </rPh>
    <rPh sb="4" eb="6">
      <t>ゾウセツ</t>
    </rPh>
    <rPh sb="8" eb="10">
      <t>コウジ</t>
    </rPh>
    <phoneticPr fontId="26"/>
  </si>
  <si>
    <t>④玄関を増設する工事</t>
    <rPh sb="1" eb="3">
      <t>ゲンカン</t>
    </rPh>
    <rPh sb="4" eb="6">
      <t>ゾウセツ</t>
    </rPh>
    <rPh sb="8" eb="10">
      <t>コウジ</t>
    </rPh>
    <phoneticPr fontId="26"/>
  </si>
  <si>
    <t>イ　地上階の場合</t>
    <rPh sb="2" eb="4">
      <t>チジョウ</t>
    </rPh>
    <rPh sb="4" eb="5">
      <t>カイ</t>
    </rPh>
    <rPh sb="6" eb="8">
      <t>バアイ</t>
    </rPh>
    <phoneticPr fontId="26"/>
  </si>
  <si>
    <t>ロ　地上階以外の場合</t>
    <rPh sb="2" eb="4">
      <t>チジョウ</t>
    </rPh>
    <rPh sb="4" eb="5">
      <t>カイ</t>
    </rPh>
    <rPh sb="5" eb="7">
      <t>イガイ</t>
    </rPh>
    <rPh sb="8" eb="10">
      <t>バアイ</t>
    </rPh>
    <phoneticPr fontId="26"/>
  </si>
  <si>
    <r>
      <t>・</t>
    </r>
    <r>
      <rPr>
        <b/>
        <u/>
        <sz val="11"/>
        <color theme="1"/>
        <rFont val="ＭＳ Ｐゴシック"/>
        <family val="3"/>
        <charset val="128"/>
      </rPr>
      <t>耐久性向上改修を行った場合</t>
    </r>
    <rPh sb="1" eb="4">
      <t>タイキュウセイ</t>
    </rPh>
    <rPh sb="4" eb="6">
      <t>コウジョウ</t>
    </rPh>
    <rPh sb="6" eb="8">
      <t>カイシュウ</t>
    </rPh>
    <rPh sb="9" eb="10">
      <t>オコナ</t>
    </rPh>
    <rPh sb="12" eb="14">
      <t>バアイ</t>
    </rPh>
    <phoneticPr fontId="26"/>
  </si>
  <si>
    <t>小屋裏の換気性を高める工事</t>
    <rPh sb="0" eb="3">
      <t>コヤウラ</t>
    </rPh>
    <rPh sb="4" eb="6">
      <t>カンキ</t>
    </rPh>
    <rPh sb="6" eb="7">
      <t>セイ</t>
    </rPh>
    <rPh sb="8" eb="9">
      <t>タカ</t>
    </rPh>
    <rPh sb="11" eb="13">
      <t>コウジ</t>
    </rPh>
    <phoneticPr fontId="26"/>
  </si>
  <si>
    <t>小屋裏の壁のうち屋外に面するものに換気口を取り付ける工事</t>
    <rPh sb="0" eb="3">
      <t>コヤウラ</t>
    </rPh>
    <rPh sb="4" eb="5">
      <t>カベ</t>
    </rPh>
    <rPh sb="8" eb="10">
      <t>オクガイ</t>
    </rPh>
    <rPh sb="11" eb="12">
      <t>メン</t>
    </rPh>
    <rPh sb="17" eb="20">
      <t>カンキコウ</t>
    </rPh>
    <rPh sb="21" eb="22">
      <t>ト</t>
    </rPh>
    <rPh sb="23" eb="24">
      <t>ツ</t>
    </rPh>
    <rPh sb="26" eb="28">
      <t>コウジ</t>
    </rPh>
    <phoneticPr fontId="26"/>
  </si>
  <si>
    <t>軒裏に換気口を取り付ける工事</t>
    <rPh sb="0" eb="2">
      <t>ノキウラ</t>
    </rPh>
    <rPh sb="3" eb="6">
      <t>カンキコウ</t>
    </rPh>
    <rPh sb="7" eb="8">
      <t>ト</t>
    </rPh>
    <rPh sb="9" eb="10">
      <t>ツ</t>
    </rPh>
    <rPh sb="12" eb="14">
      <t>コウジ</t>
    </rPh>
    <phoneticPr fontId="26"/>
  </si>
  <si>
    <t>軒裏有孔ボード以外の換気口を取り付ける工事</t>
    <rPh sb="0" eb="2">
      <t>ノキウラ</t>
    </rPh>
    <rPh sb="2" eb="3">
      <t>ア</t>
    </rPh>
    <phoneticPr fontId="26"/>
  </si>
  <si>
    <t>軒裏有孔ボードを取り付ける工事</t>
    <phoneticPr fontId="26"/>
  </si>
  <si>
    <t>小屋裏の頂部に排気口を取り付ける工事</t>
    <phoneticPr fontId="26"/>
  </si>
  <si>
    <t>箇所数</t>
    <rPh sb="0" eb="3">
      <t>カショスウ</t>
    </rPh>
    <phoneticPr fontId="26"/>
  </si>
  <si>
    <t>小屋裏の状態を確認するための点検口を天井等に取り付ける工事</t>
    <phoneticPr fontId="26"/>
  </si>
  <si>
    <t>外壁を通気構造等とする工事</t>
    <phoneticPr fontId="26"/>
  </si>
  <si>
    <t>浴室又は脱衣室の防水性を高める工事</t>
    <phoneticPr fontId="26"/>
  </si>
  <si>
    <t>浴室を浴室ユニットとする工事</t>
    <phoneticPr fontId="26"/>
  </si>
  <si>
    <t>脱衣室の壁に防水上有効な仕上材を取り付ける工事</t>
    <phoneticPr fontId="26"/>
  </si>
  <si>
    <t>ビニルクロス以外の仕上材を取り付ける工事</t>
    <phoneticPr fontId="26"/>
  </si>
  <si>
    <t>ビニルクロスを取り付ける工事</t>
    <phoneticPr fontId="26"/>
  </si>
  <si>
    <t>脱衣室の床に防水上有効な仕上材を取り付ける工事</t>
    <phoneticPr fontId="26"/>
  </si>
  <si>
    <t>耐水フローリング以外の仕上材を取り付ける工事</t>
    <phoneticPr fontId="26"/>
  </si>
  <si>
    <t>耐水フローリングを取り付ける工事</t>
    <phoneticPr fontId="26"/>
  </si>
  <si>
    <t>土台の防腐又は防蟻のために行う工事</t>
    <phoneticPr fontId="26"/>
  </si>
  <si>
    <t>台に防腐処理又は防蟻処理をする工事</t>
    <phoneticPr fontId="26"/>
  </si>
  <si>
    <t>土台に接する外壁の下端に水切りを取り付ける工事</t>
    <phoneticPr fontId="26"/>
  </si>
  <si>
    <t>施工長さ（ｍ）</t>
    <rPh sb="0" eb="2">
      <t>セコウ</t>
    </rPh>
    <rPh sb="2" eb="3">
      <t>ナガ</t>
    </rPh>
    <phoneticPr fontId="26"/>
  </si>
  <si>
    <t>外壁の軸組等に防腐処理又は防蟻処理をする工事</t>
    <phoneticPr fontId="26"/>
  </si>
  <si>
    <t>床下の防湿性を高める工事</t>
    <phoneticPr fontId="26"/>
  </si>
  <si>
    <t>床下をコンクリートで覆う工事</t>
    <phoneticPr fontId="26"/>
  </si>
  <si>
    <t>床下を防湿フィルム等で覆う工事</t>
    <phoneticPr fontId="26"/>
  </si>
  <si>
    <t>床下の状態を確認するための点検口を床に取り付ける工事</t>
    <phoneticPr fontId="26"/>
  </si>
  <si>
    <t>雨どいを軒又は外壁に取り付ける工事</t>
    <phoneticPr fontId="26"/>
  </si>
  <si>
    <t>施工長さ（㎡）</t>
    <rPh sb="0" eb="3">
      <t>セコウナガ</t>
    </rPh>
    <phoneticPr fontId="26"/>
  </si>
  <si>
    <t>地盤の防蟻のために行う工事</t>
    <phoneticPr fontId="26"/>
  </si>
  <si>
    <t xml:space="preserve"> 防蟻に有効な土壌処理をする工事</t>
    <phoneticPr fontId="26"/>
  </si>
  <si>
    <t>地盤をコンクリートで覆う工事</t>
    <phoneticPr fontId="26"/>
  </si>
  <si>
    <t>給水管、給湯管又は排水管の維持管理又は更新の容易性を高める工事</t>
    <phoneticPr fontId="26"/>
  </si>
  <si>
    <t>給水管又は給湯管を維持管理上有効な位置に取り替える工事</t>
    <phoneticPr fontId="26"/>
  </si>
  <si>
    <t>共用の給水管以外の給水湯管（専用の給水湯管）を取り替える工事</t>
    <phoneticPr fontId="26"/>
  </si>
  <si>
    <t>施工長さ（ｍ）</t>
    <rPh sb="0" eb="3">
      <t>セコウナガ</t>
    </rPh>
    <phoneticPr fontId="26"/>
  </si>
  <si>
    <t>共用の給水管を取り替える工事</t>
    <phoneticPr fontId="26"/>
  </si>
  <si>
    <t>排水管を維持管理上又は更新上有効な位置に取り替える工事</t>
    <phoneticPr fontId="26"/>
  </si>
  <si>
    <t>共同住宅の排水管以外の排水管（戸建ての排水管）を取り替える工事</t>
    <phoneticPr fontId="26"/>
  </si>
  <si>
    <t>共同住宅の専用排水管以外の排水管（共同住宅の共用排水管）を取り替える工事</t>
    <phoneticPr fontId="26"/>
  </si>
  <si>
    <t>共同住宅の専用排水管のうち施工前に他住戸の専用部分に設置されていないものを取り替える工事</t>
    <phoneticPr fontId="26"/>
  </si>
  <si>
    <t>共同住宅の専用排水管のうち施工前に他住戸の専用部分に設置されているものを取り替える工事</t>
    <phoneticPr fontId="26"/>
  </si>
  <si>
    <t>給水管、給湯管又は排水管の主要接合部等を点検し又は排水管を清掃するための開口を床、壁又は天井に設ける工事</t>
    <phoneticPr fontId="26"/>
  </si>
  <si>
    <t>開口を共用部以外の床（専用部の床）に設ける工事</t>
    <phoneticPr fontId="26"/>
  </si>
  <si>
    <t>開口を共用部以外の壁又は天井（専用部の壁又は天井）に設ける工事</t>
    <phoneticPr fontId="26"/>
  </si>
  <si>
    <t>開口を共用部の床、壁又は天井に設ける工事</t>
    <phoneticPr fontId="26"/>
  </si>
  <si>
    <r>
      <t>・</t>
    </r>
    <r>
      <rPr>
        <b/>
        <u/>
        <sz val="11"/>
        <color theme="1"/>
        <rFont val="ＭＳ Ｐゴシック"/>
        <family val="3"/>
        <charset val="128"/>
      </rPr>
      <t>その他増改築を行った場合</t>
    </r>
    <rPh sb="4" eb="5">
      <t>ゾウ</t>
    </rPh>
    <phoneticPr fontId="26"/>
  </si>
  <si>
    <t>第１号工事</t>
    <rPh sb="0" eb="1">
      <t>ダイ</t>
    </rPh>
    <rPh sb="2" eb="3">
      <t>ゴウ</t>
    </rPh>
    <rPh sb="3" eb="5">
      <t>コウジ</t>
    </rPh>
    <phoneticPr fontId="26"/>
  </si>
  <si>
    <t>１ 増築　　２ 改築　　３ 大規模の修繕　　４ 大規模の模様替</t>
    <phoneticPr fontId="26"/>
  </si>
  <si>
    <t>第１号</t>
    <rPh sb="0" eb="1">
      <t>ダイ</t>
    </rPh>
    <rPh sb="2" eb="3">
      <t>ゴウ</t>
    </rPh>
    <phoneticPr fontId="26"/>
  </si>
  <si>
    <t>円</t>
    <rPh sb="0" eb="1">
      <t>エン</t>
    </rPh>
    <phoneticPr fontId="26"/>
  </si>
  <si>
    <t>第２号工事</t>
    <rPh sb="0" eb="1">
      <t>ダイ</t>
    </rPh>
    <rPh sb="2" eb="3">
      <t>ゴウ</t>
    </rPh>
    <rPh sb="3" eb="5">
      <t>コウジ</t>
    </rPh>
    <phoneticPr fontId="26"/>
  </si>
  <si>
    <t>１棟の家屋でその構造上区分された数個の部分を独立して住居その他の用途に供する
ことができるもののうちその者が区分所有する部分について行う次のいずれかに該当
する修繕又は模様替
　１ 床の過半の修繕又は模様替　　２ 階段の過半の修繕又は模様替
　３ 間仕切壁の過半の修繕又は模様替　　４ 壁の過半の修繕又は模様替</t>
    <phoneticPr fontId="26"/>
  </si>
  <si>
    <t>第２号</t>
    <rPh sb="0" eb="1">
      <t>ダイ</t>
    </rPh>
    <rPh sb="2" eb="3">
      <t>ゴウ</t>
    </rPh>
    <phoneticPr fontId="26"/>
  </si>
  <si>
    <t>第３号工事</t>
    <rPh sb="0" eb="1">
      <t>ダイ</t>
    </rPh>
    <rPh sb="2" eb="3">
      <t>ゴウ</t>
    </rPh>
    <rPh sb="3" eb="5">
      <t>コウジ</t>
    </rPh>
    <phoneticPr fontId="26"/>
  </si>
  <si>
    <t>次のいずれか一室の床又は壁の全部の修繕又は模様替
　１ 居室　　２ 調理室　　３ 浴室　　４ 便所　　５ 洗面所　　６ 納戸
　７ 玄関　　８ 廊下</t>
    <phoneticPr fontId="26"/>
  </si>
  <si>
    <t>第３号</t>
    <rPh sb="0" eb="1">
      <t>ダイ</t>
    </rPh>
    <rPh sb="2" eb="3">
      <t>ゴウ</t>
    </rPh>
    <phoneticPr fontId="26"/>
  </si>
  <si>
    <t>次の規定又は基準に適合させるための修繕又は模様替
　１ 建築基準法施行令第３章及び第５章の４の規定
　２ 地震に対する安全性に係る基準</t>
    <phoneticPr fontId="26"/>
  </si>
  <si>
    <t>第４号</t>
    <rPh sb="0" eb="1">
      <t>ダイ</t>
    </rPh>
    <rPh sb="2" eb="3">
      <t>ゴウ</t>
    </rPh>
    <phoneticPr fontId="26"/>
  </si>
  <si>
    <t>第５号</t>
    <rPh sb="0" eb="1">
      <t>ダイ</t>
    </rPh>
    <rPh sb="2" eb="3">
      <t>ゴウ</t>
    </rPh>
    <phoneticPr fontId="26"/>
  </si>
  <si>
    <t>第６号</t>
    <rPh sb="0" eb="1">
      <t>ダイ</t>
    </rPh>
    <rPh sb="2" eb="3">
      <t>ゴウ</t>
    </rPh>
    <phoneticPr fontId="26"/>
  </si>
  <si>
    <t>※合計額の欄には何も入力しないでください</t>
    <rPh sb="1" eb="4">
      <t>ゴウケイガク</t>
    </rPh>
    <rPh sb="5" eb="6">
      <t>ラン</t>
    </rPh>
    <rPh sb="8" eb="9">
      <t>ナニ</t>
    </rPh>
    <rPh sb="10" eb="12">
      <t>ニュウリョク</t>
    </rPh>
    <phoneticPr fontId="26"/>
  </si>
  <si>
    <r>
      <t>・</t>
    </r>
    <r>
      <rPr>
        <b/>
        <u/>
        <sz val="11"/>
        <color theme="1"/>
        <rFont val="ＭＳ Ｐゴシック"/>
        <family val="3"/>
        <charset val="128"/>
      </rPr>
      <t>子育て対応改修を行った場合</t>
    </r>
    <rPh sb="1" eb="3">
      <t>コソダ</t>
    </rPh>
    <rPh sb="4" eb="6">
      <t>タイオウ</t>
    </rPh>
    <rPh sb="6" eb="8">
      <t>カイシュウ</t>
    </rPh>
    <rPh sb="9" eb="10">
      <t>オコナ</t>
    </rPh>
    <rPh sb="12" eb="14">
      <t>バアイ</t>
    </rPh>
    <phoneticPr fontId="26"/>
  </si>
  <si>
    <t>子育て対応改修工事の内容</t>
    <rPh sb="0" eb="2">
      <t>コソダ</t>
    </rPh>
    <rPh sb="3" eb="5">
      <t>タイオウ</t>
    </rPh>
    <rPh sb="5" eb="7">
      <t>カイシュウ</t>
    </rPh>
    <rPh sb="7" eb="9">
      <t>コウジ</t>
    </rPh>
    <rPh sb="10" eb="12">
      <t>ナイヨウ</t>
    </rPh>
    <phoneticPr fontId="26"/>
  </si>
  <si>
    <r>
      <rPr>
        <sz val="11"/>
        <color theme="1"/>
        <rFont val="ＭＳ Ｐゴシック"/>
        <family val="3"/>
        <charset val="128"/>
      </rPr>
      <t>合計額</t>
    </r>
    <r>
      <rPr>
        <sz val="11"/>
        <color theme="1"/>
        <rFont val="游ゴシック"/>
        <family val="2"/>
        <charset val="128"/>
        <scheme val="minor"/>
      </rPr>
      <t>→</t>
    </r>
    <rPh sb="0" eb="3">
      <t>ゴウケイガク</t>
    </rPh>
    <phoneticPr fontId="18"/>
  </si>
  <si>
    <t>円</t>
    <rPh sb="0" eb="1">
      <t>エン</t>
    </rPh>
    <phoneticPr fontId="18"/>
  </si>
  <si>
    <t>⑮　②エ、④エ、⑥サ及び⑦エの合計額</t>
    <phoneticPr fontId="18"/>
  </si>
  <si>
    <t>⑯　②オ、④オ、⑥シ及び⑦オの合計額</t>
    <phoneticPr fontId="18"/>
  </si>
  <si>
    <r>
      <rPr>
        <b/>
        <sz val="11"/>
        <color theme="1"/>
        <rFont val="ＭＳ Ｐゴシック"/>
        <family val="3"/>
        <charset val="128"/>
      </rPr>
      <t>合計額</t>
    </r>
    <r>
      <rPr>
        <sz val="11"/>
        <color theme="1"/>
        <rFont val="ＭＳ Ｐゴシック"/>
        <family val="3"/>
        <charset val="128"/>
      </rPr>
      <t>→</t>
    </r>
    <rPh sb="0" eb="2">
      <t>ゴウケイ</t>
    </rPh>
    <rPh sb="2" eb="3">
      <t>ガク</t>
    </rPh>
    <phoneticPr fontId="26"/>
  </si>
  <si>
    <t>×</t>
    <phoneticPr fontId="18"/>
  </si>
  <si>
    <t>㎡　　　　　　　＝</t>
    <phoneticPr fontId="26"/>
  </si>
  <si>
    <t>台　　　　　　　＝</t>
    <rPh sb="0" eb="1">
      <t>ダイ</t>
    </rPh>
    <phoneticPr fontId="26"/>
  </si>
  <si>
    <t>kW　　　　　　　＝</t>
    <phoneticPr fontId="26"/>
  </si>
  <si>
    <t>件　　　　　　　＝</t>
    <rPh sb="0" eb="1">
      <t>ケン</t>
    </rPh>
    <phoneticPr fontId="26"/>
  </si>
  <si>
    <t>　　　　　＝</t>
    <phoneticPr fontId="26"/>
  </si>
  <si>
    <r>
      <rPr>
        <sz val="11"/>
        <color theme="1"/>
        <rFont val="游ゴシック"/>
        <family val="3"/>
        <charset val="128"/>
        <scheme val="minor"/>
      </rPr>
      <t>㎡</t>
    </r>
    <r>
      <rPr>
        <b/>
        <sz val="11"/>
        <color theme="1"/>
        <rFont val="游ゴシック"/>
        <family val="3"/>
        <charset val="128"/>
        <scheme val="minor"/>
      </rPr>
      <t xml:space="preserve">  ×</t>
    </r>
    <phoneticPr fontId="18"/>
  </si>
  <si>
    <t>箇所　　＝</t>
    <rPh sb="0" eb="2">
      <t>カショ</t>
    </rPh>
    <phoneticPr fontId="26"/>
  </si>
  <si>
    <t>太陽電池モジュールの出力数（kW）</t>
    <rPh sb="0" eb="2">
      <t>タイヨウ</t>
    </rPh>
    <rPh sb="2" eb="4">
      <t>デンチ</t>
    </rPh>
    <rPh sb="10" eb="12">
      <t>シュツリョク</t>
    </rPh>
    <rPh sb="12" eb="13">
      <t>スウ</t>
    </rPh>
    <phoneticPr fontId="26"/>
  </si>
  <si>
    <t>㎡　　　 ＝</t>
    <phoneticPr fontId="26"/>
  </si>
  <si>
    <t>ｍ　　　 ＝</t>
    <phoneticPr fontId="26"/>
  </si>
  <si>
    <t>木造住宅
以外の住宅</t>
    <rPh sb="0" eb="2">
      <t>モクゾウ</t>
    </rPh>
    <rPh sb="2" eb="4">
      <t>ジュウタク</t>
    </rPh>
    <rPh sb="5" eb="7">
      <t>イガイ</t>
    </rPh>
    <rPh sb="8" eb="10">
      <t>ジュウタク</t>
    </rPh>
    <phoneticPr fontId="26"/>
  </si>
  <si>
    <r>
      <t xml:space="preserve">㎡　  </t>
    </r>
    <r>
      <rPr>
        <b/>
        <sz val="11"/>
        <color theme="1"/>
        <rFont val="游ゴシック"/>
        <family val="3"/>
        <charset val="128"/>
        <scheme val="minor"/>
      </rPr>
      <t>×</t>
    </r>
    <phoneticPr fontId="18"/>
  </si>
  <si>
    <t>　　　　　＝</t>
    <phoneticPr fontId="18"/>
  </si>
  <si>
    <t>台　　　　　　　　＝</t>
    <rPh sb="0" eb="1">
      <t>ダイ</t>
    </rPh>
    <phoneticPr fontId="26"/>
  </si>
  <si>
    <t>㎡　　　　　　　　＝</t>
    <phoneticPr fontId="26"/>
  </si>
  <si>
    <t>kW                ＝</t>
    <phoneticPr fontId="26"/>
  </si>
  <si>
    <t>件　　　　　　　　＝</t>
    <rPh sb="0" eb="1">
      <t>ケン</t>
    </rPh>
    <phoneticPr fontId="26"/>
  </si>
  <si>
    <t>省エネ改修工事の内容</t>
    <rPh sb="0" eb="1">
      <t>ショウ</t>
    </rPh>
    <rPh sb="3" eb="5">
      <t>カイシュウ</t>
    </rPh>
    <rPh sb="5" eb="7">
      <t>コウジ</t>
    </rPh>
    <rPh sb="8" eb="10">
      <t>ナイヨウ</t>
    </rPh>
    <phoneticPr fontId="26"/>
  </si>
  <si>
    <t>同居対応改修工事の内容</t>
    <rPh sb="0" eb="2">
      <t>ドウキョ</t>
    </rPh>
    <rPh sb="2" eb="4">
      <t>タイオウ</t>
    </rPh>
    <rPh sb="4" eb="6">
      <t>カイシュウ</t>
    </rPh>
    <rPh sb="6" eb="8">
      <t>コウジ</t>
    </rPh>
    <rPh sb="9" eb="11">
      <t>ナイヨウ</t>
    </rPh>
    <phoneticPr fontId="26"/>
  </si>
  <si>
    <t>耐久性向上改修工事の内容</t>
    <rPh sb="0" eb="5">
      <t>タイキュウセイコウジョウ</t>
    </rPh>
    <rPh sb="5" eb="7">
      <t>カイシュウ</t>
    </rPh>
    <rPh sb="7" eb="9">
      <t>コウジ</t>
    </rPh>
    <rPh sb="10" eb="12">
      <t>ナイヨウ</t>
    </rPh>
    <phoneticPr fontId="26"/>
  </si>
  <si>
    <t>※合計額の欄には何も入力しないでください</t>
    <phoneticPr fontId="18"/>
  </si>
  <si>
    <t>高齢者等が自立した日常生活を営むのに必要な構造及び設備の基準に適合させるための次のいずれかに該当する修繕又は模様替
　１ 通路又は出入口の拡幅　　２ 階段の勾配の緩和　　３ 浴室の改良
　４ 便所の改良　　　　　　　　　 ５ 手すりの取付　　　　   ６ 床の段差の解消
　７ 出入口の戸の改良　　　　　８ 床材の取替</t>
    <phoneticPr fontId="26"/>
  </si>
  <si>
    <t>エネルギーの使用の合理化に著しく資する修繕・模様替え、相当程度資する修繕・模様替え
　・全ての居室の全ての窓の断熱改修工事及びこれと併せて行う天井等、壁、床等の断熱性を高める工事
　・改修後の住宅全体の断熱性能等級が改修前より一段階相当以上上がると認められること</t>
    <rPh sb="6" eb="8">
      <t>シヨウ</t>
    </rPh>
    <rPh sb="9" eb="12">
      <t>ゴウリカ</t>
    </rPh>
    <rPh sb="13" eb="14">
      <t>イチジル</t>
    </rPh>
    <rPh sb="16" eb="17">
      <t>シ</t>
    </rPh>
    <rPh sb="19" eb="21">
      <t>シュウゼン</t>
    </rPh>
    <rPh sb="22" eb="25">
      <t>モヨウガ</t>
    </rPh>
    <rPh sb="27" eb="29">
      <t>ソウトウ</t>
    </rPh>
    <rPh sb="29" eb="31">
      <t>テイド</t>
    </rPh>
    <rPh sb="31" eb="32">
      <t>シ</t>
    </rPh>
    <rPh sb="34" eb="36">
      <t>シュウゼン</t>
    </rPh>
    <rPh sb="37" eb="40">
      <t>モヨウガ</t>
    </rPh>
    <rPh sb="44" eb="45">
      <t>スベ</t>
    </rPh>
    <rPh sb="47" eb="49">
      <t>キョシツ</t>
    </rPh>
    <rPh sb="50" eb="51">
      <t>スベ</t>
    </rPh>
    <rPh sb="53" eb="54">
      <t>マド</t>
    </rPh>
    <rPh sb="55" eb="57">
      <t>ダンネツ</t>
    </rPh>
    <rPh sb="57" eb="59">
      <t>カイシュウ</t>
    </rPh>
    <rPh sb="59" eb="61">
      <t>コウジ</t>
    </rPh>
    <rPh sb="61" eb="62">
      <t>オヨ</t>
    </rPh>
    <rPh sb="66" eb="67">
      <t>アワ</t>
    </rPh>
    <rPh sb="69" eb="70">
      <t>オコナ</t>
    </rPh>
    <rPh sb="71" eb="73">
      <t>テンジョウ</t>
    </rPh>
    <rPh sb="73" eb="74">
      <t>トウ</t>
    </rPh>
    <rPh sb="75" eb="76">
      <t>カベ</t>
    </rPh>
    <rPh sb="77" eb="78">
      <t>ユカ</t>
    </rPh>
    <rPh sb="78" eb="79">
      <t>トウ</t>
    </rPh>
    <rPh sb="80" eb="83">
      <t>ダンネツセイ</t>
    </rPh>
    <rPh sb="84" eb="85">
      <t>タカ</t>
    </rPh>
    <rPh sb="87" eb="89">
      <t>コウジ</t>
    </rPh>
    <rPh sb="92" eb="94">
      <t>カイシュウ</t>
    </rPh>
    <rPh sb="94" eb="95">
      <t>ゴ</t>
    </rPh>
    <rPh sb="96" eb="98">
      <t>ジュウタク</t>
    </rPh>
    <rPh sb="98" eb="100">
      <t>ゼンタイ</t>
    </rPh>
    <rPh sb="101" eb="103">
      <t>ダンネツ</t>
    </rPh>
    <rPh sb="103" eb="105">
      <t>セイノウ</t>
    </rPh>
    <rPh sb="105" eb="107">
      <t>トウキュウ</t>
    </rPh>
    <rPh sb="108" eb="111">
      <t>カイシュウマエ</t>
    </rPh>
    <rPh sb="113" eb="116">
      <t>イチダンカイ</t>
    </rPh>
    <rPh sb="116" eb="118">
      <t>ソウトウ</t>
    </rPh>
    <rPh sb="118" eb="120">
      <t>イジョウ</t>
    </rPh>
    <rPh sb="120" eb="121">
      <t>ア</t>
    </rPh>
    <rPh sb="124" eb="125">
      <t>ミト</t>
    </rPh>
    <phoneticPr fontId="18"/>
  </si>
  <si>
    <t>一級建築基準適合判定資格者又は二級建築基準適合判定資格者の別</t>
    <rPh sb="0" eb="2">
      <t>イッキュウ</t>
    </rPh>
    <rPh sb="2" eb="4">
      <t>ケンチク</t>
    </rPh>
    <rPh sb="4" eb="6">
      <t>キジュン</t>
    </rPh>
    <rPh sb="6" eb="8">
      <t>テキゴウ</t>
    </rPh>
    <rPh sb="8" eb="10">
      <t>ハンテイ</t>
    </rPh>
    <rPh sb="10" eb="13">
      <t>シカクシャ</t>
    </rPh>
    <rPh sb="13" eb="14">
      <t>マタ</t>
    </rPh>
    <rPh sb="15" eb="16">
      <t>ニ</t>
    </rPh>
    <rPh sb="16" eb="17">
      <t>キュウ</t>
    </rPh>
    <rPh sb="17" eb="19">
      <t>ケンチク</t>
    </rPh>
    <rPh sb="19" eb="21">
      <t>キジュン</t>
    </rPh>
    <rPh sb="21" eb="23">
      <t>テキゴウ</t>
    </rPh>
    <rPh sb="23" eb="25">
      <t>ハンテイ</t>
    </rPh>
    <rPh sb="25" eb="28">
      <t>シカクシャ</t>
    </rPh>
    <rPh sb="29" eb="30">
      <t>ベツ</t>
    </rPh>
    <phoneticPr fontId="18"/>
  </si>
  <si>
    <t>調査を行った建築士又は建築基準適合判定資格者</t>
    <phoneticPr fontId="18"/>
  </si>
  <si>
    <t>登録を受けた地方整備局等名</t>
  </si>
  <si>
    <r>
      <rPr>
        <b/>
        <sz val="11"/>
        <color theme="1"/>
        <rFont val="Segoe UI Symbol"/>
        <family val="3"/>
      </rPr>
      <t>⚠</t>
    </r>
    <r>
      <rPr>
        <b/>
        <sz val="11"/>
        <color theme="1"/>
        <rFont val="ＭＳ Ｐゴシック"/>
        <family val="3"/>
        <charset val="128"/>
      </rPr>
      <t>このシートは、耐久性向上改修に加え、</t>
    </r>
    <r>
      <rPr>
        <b/>
        <u/>
        <sz val="11"/>
        <color theme="1"/>
        <rFont val="ＭＳ Ｐゴシック"/>
        <family val="3"/>
        <charset val="128"/>
      </rPr>
      <t>耐震改修</t>
    </r>
    <r>
      <rPr>
        <b/>
        <u/>
        <sz val="11"/>
        <color rgb="FFFF0000"/>
        <rFont val="ＭＳ Ｐゴシック"/>
        <family val="3"/>
        <charset val="128"/>
      </rPr>
      <t>又は</t>
    </r>
    <r>
      <rPr>
        <b/>
        <u/>
        <sz val="11"/>
        <color theme="1"/>
        <rFont val="ＭＳ Ｐゴシック"/>
        <family val="3"/>
        <charset val="128"/>
      </rPr>
      <t>省エネ改修</t>
    </r>
    <r>
      <rPr>
        <b/>
        <sz val="11"/>
        <color theme="1"/>
        <rFont val="ＭＳ Ｐゴシック"/>
        <family val="3"/>
        <charset val="128"/>
      </rPr>
      <t>を行った場合のシートです。両方行っている場合は、次のシートに進んでください。</t>
    </r>
    <rPh sb="8" eb="11">
      <t>タイキュウセイ</t>
    </rPh>
    <rPh sb="11" eb="13">
      <t>コウジョウ</t>
    </rPh>
    <rPh sb="13" eb="15">
      <t>カイシュウ</t>
    </rPh>
    <rPh sb="16" eb="17">
      <t>クワ</t>
    </rPh>
    <rPh sb="19" eb="21">
      <t>タイシン</t>
    </rPh>
    <rPh sb="21" eb="23">
      <t>カイシュウ</t>
    </rPh>
    <rPh sb="23" eb="24">
      <t>マタ</t>
    </rPh>
    <rPh sb="25" eb="26">
      <t>ショウ</t>
    </rPh>
    <rPh sb="28" eb="30">
      <t>カイシュウ</t>
    </rPh>
    <rPh sb="31" eb="32">
      <t>オコナ</t>
    </rPh>
    <rPh sb="34" eb="36">
      <t>バアイ</t>
    </rPh>
    <rPh sb="43" eb="45">
      <t>リョウホウ</t>
    </rPh>
    <rPh sb="45" eb="46">
      <t>オコナ</t>
    </rPh>
    <rPh sb="50" eb="52">
      <t>バアイ</t>
    </rPh>
    <rPh sb="54" eb="55">
      <t>ツギ</t>
    </rPh>
    <rPh sb="60" eb="61">
      <t>スス</t>
    </rPh>
    <phoneticPr fontId="18"/>
  </si>
  <si>
    <r>
      <rPr>
        <b/>
        <sz val="11"/>
        <color theme="1"/>
        <rFont val="Segoe UI Symbol"/>
        <family val="3"/>
      </rPr>
      <t>⚠</t>
    </r>
    <r>
      <rPr>
        <b/>
        <sz val="11"/>
        <color theme="1"/>
        <rFont val="ＭＳ Ｐゴシック"/>
        <family val="3"/>
        <charset val="128"/>
      </rPr>
      <t>このシートは、耐久性向上改修に加え、</t>
    </r>
    <r>
      <rPr>
        <b/>
        <u/>
        <sz val="11"/>
        <color theme="1"/>
        <rFont val="ＭＳ Ｐゴシック"/>
        <family val="3"/>
        <charset val="128"/>
      </rPr>
      <t>耐震改修</t>
    </r>
    <r>
      <rPr>
        <b/>
        <u/>
        <sz val="11"/>
        <color rgb="FFFF0000"/>
        <rFont val="ＭＳ Ｐゴシック"/>
        <family val="3"/>
        <charset val="128"/>
      </rPr>
      <t>及び</t>
    </r>
    <r>
      <rPr>
        <b/>
        <u/>
        <sz val="11"/>
        <color theme="1"/>
        <rFont val="ＭＳ Ｐゴシック"/>
        <family val="3"/>
        <charset val="128"/>
      </rPr>
      <t>省エネ改修</t>
    </r>
    <r>
      <rPr>
        <b/>
        <sz val="11"/>
        <color theme="1"/>
        <rFont val="ＭＳ Ｐゴシック"/>
        <family val="3"/>
        <charset val="128"/>
      </rPr>
      <t>を行った場合のシートです。片方のみ行っている場合は、前のシートに戻ってください。</t>
    </r>
    <rPh sb="8" eb="11">
      <t>タイキュウセイ</t>
    </rPh>
    <rPh sb="11" eb="13">
      <t>コウジョウ</t>
    </rPh>
    <rPh sb="13" eb="15">
      <t>カイシュウ</t>
    </rPh>
    <rPh sb="16" eb="17">
      <t>クワ</t>
    </rPh>
    <rPh sb="19" eb="21">
      <t>タイシン</t>
    </rPh>
    <rPh sb="21" eb="23">
      <t>カイシュウ</t>
    </rPh>
    <rPh sb="23" eb="24">
      <t>オヨ</t>
    </rPh>
    <rPh sb="25" eb="26">
      <t>ショウ</t>
    </rPh>
    <rPh sb="28" eb="30">
      <t>カイシュウ</t>
    </rPh>
    <rPh sb="31" eb="32">
      <t>オコナ</t>
    </rPh>
    <rPh sb="34" eb="36">
      <t>バアイ</t>
    </rPh>
    <rPh sb="43" eb="45">
      <t>カタホウ</t>
    </rPh>
    <rPh sb="47" eb="48">
      <t>オコナ</t>
    </rPh>
    <rPh sb="52" eb="54">
      <t>バアイ</t>
    </rPh>
    <rPh sb="56" eb="57">
      <t>マエ</t>
    </rPh>
    <rPh sb="62" eb="63">
      <t>モド</t>
    </rPh>
    <phoneticPr fontId="18"/>
  </si>
  <si>
    <r>
      <rPr>
        <b/>
        <sz val="11"/>
        <color theme="1"/>
        <rFont val="ＭＳ Ｐゴシック"/>
        <family val="3"/>
        <charset val="128"/>
      </rPr>
      <t>合計額</t>
    </r>
    <r>
      <rPr>
        <sz val="11"/>
        <color theme="1"/>
        <rFont val="ＭＳ Ｐゴシック"/>
        <family val="3"/>
        <charset val="128"/>
      </rPr>
      <t>→</t>
    </r>
    <rPh sb="0" eb="3">
      <t>ゴウケイガク</t>
    </rPh>
    <phoneticPr fontId="26"/>
  </si>
  <si>
    <t>⑦　子育て対応改修工事等</t>
    <rPh sb="2" eb="4">
      <t>コソダ</t>
    </rPh>
    <rPh sb="5" eb="7">
      <t>タイオウ</t>
    </rPh>
    <rPh sb="11" eb="12">
      <t>トウ</t>
    </rPh>
    <phoneticPr fontId="18"/>
  </si>
  <si>
    <t>ア　当該子育て対応改修工事等に係る標準的な費用の額</t>
    <rPh sb="2" eb="4">
      <t>トウガイ</t>
    </rPh>
    <phoneticPr fontId="18"/>
  </si>
  <si>
    <t>イ　当該子育て対応改修工事等に係る補助金等の交付の有無</t>
    <rPh sb="2" eb="4">
      <t>トウガイ</t>
    </rPh>
    <phoneticPr fontId="18"/>
  </si>
  <si>
    <t>⑥子育て対応改修工事等</t>
    <rPh sb="1" eb="3">
      <t>コソダ</t>
    </rPh>
    <rPh sb="4" eb="6">
      <t>タイオウ</t>
    </rPh>
    <rPh sb="6" eb="8">
      <t>カイシュウ</t>
    </rPh>
    <rPh sb="8" eb="10">
      <t>コウジ</t>
    </rPh>
    <rPh sb="10" eb="11">
      <t>トウ</t>
    </rPh>
    <phoneticPr fontId="18"/>
  </si>
  <si>
    <r>
      <rPr>
        <u/>
        <sz val="11"/>
        <color theme="1"/>
        <rFont val="ＭＳ Ｐゴシック"/>
        <family val="3"/>
        <charset val="128"/>
      </rPr>
      <t xml:space="preserve">以上で、耐震改修に係る金額の記入は終了です。
</t>
    </r>
    <r>
      <rPr>
        <sz val="11"/>
        <color theme="1"/>
        <rFont val="ＭＳ Ｐゴシック"/>
        <family val="3"/>
        <charset val="128"/>
      </rPr>
      <t>増改築等工事証明書シートをご確認の上、他の項目やその他増改築も行っている場合は、該当シートへお進みください。</t>
    </r>
    <rPh sb="0" eb="2">
      <t>イジョウ</t>
    </rPh>
    <rPh sb="4" eb="6">
      <t>タイシン</t>
    </rPh>
    <rPh sb="6" eb="8">
      <t>カイシュウ</t>
    </rPh>
    <rPh sb="9" eb="10">
      <t>カカ</t>
    </rPh>
    <rPh sb="11" eb="13">
      <t>キンガク</t>
    </rPh>
    <rPh sb="14" eb="16">
      <t>キニュウ</t>
    </rPh>
    <rPh sb="17" eb="19">
      <t>シュウリョウ</t>
    </rPh>
    <rPh sb="37" eb="39">
      <t>カクニン</t>
    </rPh>
    <rPh sb="40" eb="41">
      <t>ウエ</t>
    </rPh>
    <rPh sb="42" eb="43">
      <t>タ</t>
    </rPh>
    <rPh sb="44" eb="46">
      <t>コウモク</t>
    </rPh>
    <rPh sb="49" eb="50">
      <t>タ</t>
    </rPh>
    <rPh sb="50" eb="53">
      <t>ゾウカイチク</t>
    </rPh>
    <rPh sb="54" eb="55">
      <t>オコナ</t>
    </rPh>
    <rPh sb="59" eb="61">
      <t>バアイ</t>
    </rPh>
    <rPh sb="63" eb="65">
      <t>ガイトウ</t>
    </rPh>
    <rPh sb="70" eb="71">
      <t>スス</t>
    </rPh>
    <phoneticPr fontId="26"/>
  </si>
  <si>
    <r>
      <rPr>
        <u/>
        <sz val="11"/>
        <color theme="1"/>
        <rFont val="ＭＳ Ｐゴシック"/>
        <family val="3"/>
        <charset val="128"/>
      </rPr>
      <t>以上で、バリアフリー改修に係る金額の記入は終了です。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t>
    </r>
    <phoneticPr fontId="18"/>
  </si>
  <si>
    <r>
      <rPr>
        <u/>
        <sz val="11"/>
        <color theme="1"/>
        <rFont val="ＭＳ Ｐゴシック"/>
        <family val="3"/>
        <charset val="128"/>
      </rPr>
      <t>以上で、省エネ改修に係る金額の記入は終了です。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t>
    </r>
    <phoneticPr fontId="18"/>
  </si>
  <si>
    <r>
      <rPr>
        <u/>
        <sz val="11"/>
        <color theme="1"/>
        <rFont val="ＭＳ Ｐゴシック"/>
        <family val="3"/>
        <charset val="128"/>
      </rPr>
      <t>以上で、同居対応改修に係る金額の記入は終了です。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t>
    </r>
    <rPh sb="4" eb="6">
      <t>ドウキョ</t>
    </rPh>
    <rPh sb="6" eb="8">
      <t>タイオウ</t>
    </rPh>
    <phoneticPr fontId="18"/>
  </si>
  <si>
    <r>
      <rPr>
        <u/>
        <sz val="11"/>
        <color theme="1"/>
        <rFont val="ＭＳ Ｐゴシック"/>
        <family val="3"/>
        <charset val="128"/>
      </rPr>
      <t>以上で、子育て対応改修に係る金額の記入は終了です。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t>
    </r>
    <rPh sb="4" eb="6">
      <t>コソダ</t>
    </rPh>
    <rPh sb="7" eb="9">
      <t>タイオウ</t>
    </rPh>
    <phoneticPr fontId="18"/>
  </si>
  <si>
    <r>
      <rPr>
        <u/>
        <sz val="11"/>
        <color theme="1"/>
        <rFont val="ＭＳ Ｐゴシック"/>
        <family val="3"/>
        <charset val="128"/>
      </rPr>
      <t>以上で、その他増改築に係る金額の記入は終了です。</t>
    </r>
    <r>
      <rPr>
        <sz val="11"/>
        <color theme="1"/>
        <rFont val="ＭＳ Ｐゴシック"/>
        <family val="3"/>
        <charset val="128"/>
      </rPr>
      <t xml:space="preserve">
増改築等工事証明書シートをご確認の上、他の項目も行っている場合は、該当シートへお進みください。</t>
    </r>
    <rPh sb="6" eb="7">
      <t>タ</t>
    </rPh>
    <rPh sb="7" eb="10">
      <t>ゾウカイチク</t>
    </rPh>
    <phoneticPr fontId="18"/>
  </si>
  <si>
    <t>第５号工事
※対象高齢者等居住改修工事等を実施していない場合のみ選択</t>
    <phoneticPr fontId="26"/>
  </si>
  <si>
    <t>第４号工事
※住宅耐震改修を実施していない場合のみ選択</t>
    <rPh sb="8" eb="10">
      <t>ジュウタク</t>
    </rPh>
    <rPh sb="10" eb="12">
      <t>タイシン</t>
    </rPh>
    <rPh sb="12" eb="14">
      <t>カイシュウ</t>
    </rPh>
    <phoneticPr fontId="26"/>
  </si>
  <si>
    <t xml:space="preserve">
第６号工事
※対象一般断熱改修工事等を実施していない場合のみ選択
</t>
    <phoneticPr fontId="26"/>
  </si>
  <si>
    <t>割合(％)</t>
    <rPh sb="0" eb="2">
      <t>ワリアイ</t>
    </rPh>
    <phoneticPr fontId="26"/>
  </si>
  <si>
    <r>
      <rPr>
        <u/>
        <sz val="11"/>
        <color theme="1"/>
        <rFont val="ＭＳ Ｐゴシック"/>
        <family val="3"/>
        <charset val="128"/>
      </rPr>
      <t>以上で、耐震改修、併せて長期優良住宅化リフォームに係る金額の記入は終了です。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t>
    </r>
    <rPh sb="0" eb="2">
      <t>イジョウ</t>
    </rPh>
    <rPh sb="4" eb="6">
      <t>タイシン</t>
    </rPh>
    <rPh sb="6" eb="8">
      <t>カイシュウ</t>
    </rPh>
    <rPh sb="9" eb="10">
      <t>アワ</t>
    </rPh>
    <rPh sb="12" eb="14">
      <t>チョウキ</t>
    </rPh>
    <rPh sb="14" eb="16">
      <t>ユウリョウ</t>
    </rPh>
    <rPh sb="16" eb="18">
      <t>ジュウタク</t>
    </rPh>
    <rPh sb="18" eb="19">
      <t>バ</t>
    </rPh>
    <rPh sb="25" eb="26">
      <t>カカ</t>
    </rPh>
    <rPh sb="27" eb="29">
      <t>キンガク</t>
    </rPh>
    <rPh sb="30" eb="32">
      <t>キニュウ</t>
    </rPh>
    <rPh sb="33" eb="35">
      <t>シュウリョウ</t>
    </rPh>
    <rPh sb="39" eb="42">
      <t>ゾウカイチク</t>
    </rPh>
    <rPh sb="42" eb="45">
      <t>トウコウジ</t>
    </rPh>
    <rPh sb="45" eb="48">
      <t>ショウメイショ</t>
    </rPh>
    <rPh sb="53" eb="55">
      <t>カクニン</t>
    </rPh>
    <rPh sb="56" eb="57">
      <t>ウエ</t>
    </rPh>
    <rPh sb="65" eb="66">
      <t>タ</t>
    </rPh>
    <phoneticPr fontId="26"/>
  </si>
  <si>
    <r>
      <rPr>
        <u/>
        <sz val="11"/>
        <color theme="1"/>
        <rFont val="ＭＳ Ｐゴシック"/>
        <family val="3"/>
        <charset val="128"/>
      </rPr>
      <t>以上で、省エネ改修、併せて長期優良住宅化リフォームに係る金額の記入は終了です。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
</t>
    </r>
    <r>
      <rPr>
        <b/>
        <sz val="11"/>
        <color theme="1"/>
        <rFont val="ＭＳ Ｐゴシック"/>
        <family val="3"/>
        <charset val="128"/>
      </rPr>
      <t>なお、耐震改修と省エネ改修の両方に入力をしていないことを今一度ご確認ください。</t>
    </r>
    <rPh sb="4" eb="5">
      <t>ショウ</t>
    </rPh>
    <rPh sb="7" eb="9">
      <t>カイシュウ</t>
    </rPh>
    <rPh sb="10" eb="11">
      <t>アワ</t>
    </rPh>
    <rPh sb="13" eb="15">
      <t>チョウキ</t>
    </rPh>
    <rPh sb="15" eb="17">
      <t>ユウリョウ</t>
    </rPh>
    <rPh sb="17" eb="19">
      <t>ジュウタク</t>
    </rPh>
    <rPh sb="19" eb="20">
      <t>バ</t>
    </rPh>
    <rPh sb="98" eb="100">
      <t>タイシン</t>
    </rPh>
    <rPh sb="100" eb="102">
      <t>カイシュウ</t>
    </rPh>
    <rPh sb="103" eb="104">
      <t>ショウ</t>
    </rPh>
    <rPh sb="106" eb="108">
      <t>カイシュウ</t>
    </rPh>
    <rPh sb="109" eb="111">
      <t>リョウホウ</t>
    </rPh>
    <rPh sb="112" eb="114">
      <t>ニュウリョク</t>
    </rPh>
    <rPh sb="123" eb="126">
      <t>イマイチド</t>
    </rPh>
    <phoneticPr fontId="18"/>
  </si>
  <si>
    <t>　窓の断熱性を高める工事の割合（H列）欄には、当該住宅の「外気に接する窓のうち下欄の工事を行った窓の面積」の合計を、当該住宅の「外気に接する全ての窓の面積の合計」で除した値を、割合（％）でご入力下さい。全ての窓を行っている場合は入力不要です。</t>
    <rPh sb="48" eb="49">
      <t>マド</t>
    </rPh>
    <rPh sb="85" eb="86">
      <t>アタイ</t>
    </rPh>
    <rPh sb="88" eb="90">
      <t>ワリアイ</t>
    </rPh>
    <rPh sb="104" eb="105">
      <t>マド</t>
    </rPh>
    <phoneticPr fontId="26"/>
  </si>
  <si>
    <t>割合（％）</t>
    <rPh sb="0" eb="2">
      <t>ワリアイ</t>
    </rPh>
    <phoneticPr fontId="18"/>
  </si>
  <si>
    <t>エ　当該一般断熱改修工事等に係る標準的な費用の額</t>
    <phoneticPr fontId="18"/>
  </si>
  <si>
    <t>オ　当該一般断熱改修工事等に係る補助金等の交付の有無</t>
    <phoneticPr fontId="18"/>
  </si>
  <si>
    <t>　窓の断熱性を高める工事の割合（J列）欄には、当該住宅の「外気に接する窓のうち下欄の工事を行った窓の面積」の合計を、当該住宅の「外気に接する全ての窓の面積の合計」で除した値を、割合（％）でご入力下さい。全ての窓を行っている場合は入力不要です。</t>
    <rPh sb="48" eb="49">
      <t>マド</t>
    </rPh>
    <rPh sb="85" eb="86">
      <t>アタイ</t>
    </rPh>
    <rPh sb="88" eb="90">
      <t>ワリアイ</t>
    </rPh>
    <rPh sb="104" eb="105">
      <t>マド</t>
    </rPh>
    <phoneticPr fontId="26"/>
  </si>
  <si>
    <t>　 　１ 床の過半の修繕又は模様替　　　２ 階段の過半の修繕又は模様替</t>
    <phoneticPr fontId="18"/>
  </si>
  <si>
    <t>　 　３ 間仕切壁の過半の修繕又は模様替　　　４ 壁の過半の修繕又は模様替</t>
    <phoneticPr fontId="18"/>
  </si>
  <si>
    <t>　 　１ 居室　　２ 調理室　　３ 浴室　　４ 便所　　５ 洗面所　　６ 納戸</t>
    <phoneticPr fontId="18"/>
  </si>
  <si>
    <t>　 　７ 玄関　　８ 廊下</t>
    <phoneticPr fontId="18"/>
  </si>
  <si>
    <t>　 　１ 建築基準法施行令第３章及び第５章の４の規定</t>
    <phoneticPr fontId="18"/>
  </si>
  <si>
    <t>　 　２ 地震に対する安全性に係る基準</t>
    <phoneticPr fontId="18"/>
  </si>
  <si>
    <t>　 　１ 通路又は出入口の拡幅　　２ 階段の勾配の緩和　　３ 浴室の改良</t>
    <phoneticPr fontId="18"/>
  </si>
  <si>
    <t>　 　４ 便所の改良　　　　　　　５ 手すりの取付　　　　６ 床の段差の解消</t>
    <phoneticPr fontId="18"/>
  </si>
  <si>
    <t>　 　７ 出入口の戸の改良　　　　８ 床材の取替</t>
    <phoneticPr fontId="18"/>
  </si>
  <si>
    <t>　 ４ 天井等の断熱性を高める工事　　５ 壁の断熱性を高める工事　</t>
    <phoneticPr fontId="18"/>
  </si>
  <si>
    <t>　１ １地域　　２ ２地域　　３ ３地域　　４ ４地域　　</t>
    <phoneticPr fontId="18"/>
  </si>
  <si>
    <t>　５ ５地域　　６ ６地域　　７ ７地域　　８ ８地域</t>
    <phoneticPr fontId="18"/>
  </si>
  <si>
    <t>　１ 等級１　　２ 等級２　　３ 等級３</t>
    <phoneticPr fontId="18"/>
  </si>
  <si>
    <t>　 　１ 窓</t>
    <phoneticPr fontId="18"/>
  </si>
  <si>
    <t>　 　２ 天井等　　　３ 壁　　　４ 床等</t>
    <phoneticPr fontId="18"/>
  </si>
  <si>
    <t>　 　１ 窓の断熱性を高める工事</t>
    <phoneticPr fontId="18"/>
  </si>
  <si>
    <t>　 　２ 天井等の断熱性を高める工事</t>
    <phoneticPr fontId="18"/>
  </si>
  <si>
    <t>　 　３ 壁の断熱性を高める工事　　</t>
    <phoneticPr fontId="18"/>
  </si>
  <si>
    <t>　 　４ 床等の断熱性を高める工事</t>
    <phoneticPr fontId="18"/>
  </si>
  <si>
    <t xml:space="preserve"> 　１ １地域　　２ ２地域　　３ ３地域
 　４ ４地域　　５ ５地域　　６ ６地域　　
 　７ ７地域　　８ ８地域</t>
    <phoneticPr fontId="18"/>
  </si>
  <si>
    <t xml:space="preserve"> 　１ 等級１ 　２ 等級２ 　３ 等級３</t>
    <phoneticPr fontId="18"/>
  </si>
  <si>
    <t xml:space="preserve"> 　１ 断熱等性能等級２</t>
    <phoneticPr fontId="18"/>
  </si>
  <si>
    <t xml:space="preserve"> 　２ 断熱等性能等級３</t>
    <phoneticPr fontId="18"/>
  </si>
  <si>
    <t xml:space="preserve"> 　３ 断熱等性能等級４以上</t>
    <phoneticPr fontId="18"/>
  </si>
  <si>
    <t>　 　１ 窓の断熱性を高める工事　</t>
    <phoneticPr fontId="18"/>
  </si>
  <si>
    <t>　 　３ 壁の断熱性を高める工事</t>
    <phoneticPr fontId="18"/>
  </si>
  <si>
    <t xml:space="preserve"> 　１ 等級１ 　２ 等級２　　３ 等級３</t>
    <phoneticPr fontId="18"/>
  </si>
  <si>
    <t xml:space="preserve">窓の断熱性を高める工事
（ガラス交換については、全ての居室の全ての窓の日射遮蔽性を高める工事を含む）
</t>
    <rPh sb="0" eb="1">
      <t>マド</t>
    </rPh>
    <rPh sb="2" eb="5">
      <t>ダンネツセイ</t>
    </rPh>
    <rPh sb="6" eb="7">
      <t>タカ</t>
    </rPh>
    <rPh sb="9" eb="11">
      <t>コウジ</t>
    </rPh>
    <rPh sb="16" eb="18">
      <t>コウカン</t>
    </rPh>
    <rPh sb="24" eb="25">
      <t>スベ</t>
    </rPh>
    <rPh sb="35" eb="37">
      <t>ニッシャ</t>
    </rPh>
    <rPh sb="37" eb="39">
      <t>シャヘイ</t>
    </rPh>
    <rPh sb="39" eb="40">
      <t>セイ</t>
    </rPh>
    <rPh sb="41" eb="42">
      <t>タカ</t>
    </rPh>
    <rPh sb="44" eb="46">
      <t>コウジ</t>
    </rPh>
    <rPh sb="47" eb="48">
      <t>フク</t>
    </rPh>
    <phoneticPr fontId="26"/>
  </si>
  <si>
    <r>
      <t>①改修工事（A,B,C列）を確認し、H列に記載の単位をお調べ頂きその数値を</t>
    </r>
    <r>
      <rPr>
        <b/>
        <u/>
        <sz val="11"/>
        <color theme="1"/>
        <rFont val="ＭＳ Ｐゴシック"/>
        <family val="3"/>
        <charset val="128"/>
      </rPr>
      <t>I列</t>
    </r>
    <r>
      <rPr>
        <sz val="11"/>
        <color theme="1"/>
        <rFont val="ＭＳ Ｐゴシック"/>
        <family val="3"/>
        <charset val="128"/>
      </rPr>
      <t>にご入力ください。（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3">
      <t>カイシュウ</t>
    </rPh>
    <rPh sb="3" eb="5">
      <t>コウジ</t>
    </rPh>
    <rPh sb="11" eb="12">
      <t>レツ</t>
    </rPh>
    <rPh sb="14" eb="16">
      <t>カクニン</t>
    </rPh>
    <rPh sb="19" eb="20">
      <t>レツ</t>
    </rPh>
    <rPh sb="21" eb="23">
      <t>キサイ</t>
    </rPh>
    <rPh sb="24" eb="26">
      <t>タンイ</t>
    </rPh>
    <rPh sb="28" eb="29">
      <t>シラ</t>
    </rPh>
    <rPh sb="30" eb="31">
      <t>イタダ</t>
    </rPh>
    <rPh sb="34" eb="36">
      <t>スウチ</t>
    </rPh>
    <rPh sb="38" eb="39">
      <t>レツ</t>
    </rPh>
    <rPh sb="41" eb="43">
      <t>ニュウリョク</t>
    </rPh>
    <rPh sb="51" eb="52">
      <t>マタ</t>
    </rPh>
    <rPh sb="57" eb="58">
      <t>イロ</t>
    </rPh>
    <phoneticPr fontId="26"/>
  </si>
  <si>
    <t>㎡　　　＝</t>
    <phoneticPr fontId="26"/>
  </si>
  <si>
    <t>箇所　 ＝</t>
    <rPh sb="0" eb="2">
      <t>カショ</t>
    </rPh>
    <phoneticPr fontId="26"/>
  </si>
  <si>
    <r>
      <t>①行った工事（A,B列）を確認し、E列に記載の単位をお調べ頂き（、窓の断熱性を高める工事の場合は</t>
    </r>
    <r>
      <rPr>
        <b/>
        <sz val="11"/>
        <color theme="1"/>
        <rFont val="ＭＳ Ｐゴシック"/>
        <family val="3"/>
        <charset val="128"/>
      </rPr>
      <t>J列</t>
    </r>
    <r>
      <rPr>
        <sz val="11"/>
        <color theme="1"/>
        <rFont val="ＭＳ Ｐゴシック"/>
        <family val="3"/>
        <charset val="128"/>
      </rPr>
      <t>の割合を考慮・記入した上で）、</t>
    </r>
    <r>
      <rPr>
        <b/>
        <u/>
        <sz val="11"/>
        <color theme="1"/>
        <rFont val="ＭＳ Ｐゴシック"/>
        <family val="3"/>
        <charset val="128"/>
      </rPr>
      <t>H列</t>
    </r>
    <r>
      <rPr>
        <sz val="11"/>
        <color theme="1"/>
        <rFont val="ＭＳ Ｐゴシック"/>
        <family val="3"/>
        <charset val="128"/>
      </rPr>
      <t>にご記入ください。（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2">
      <t>オコナ</t>
    </rPh>
    <rPh sb="4" eb="6">
      <t>コウジ</t>
    </rPh>
    <rPh sb="10" eb="11">
      <t>レツ</t>
    </rPh>
    <rPh sb="13" eb="15">
      <t>カクニン</t>
    </rPh>
    <rPh sb="18" eb="19">
      <t>レツ</t>
    </rPh>
    <rPh sb="20" eb="22">
      <t>キサイ</t>
    </rPh>
    <rPh sb="23" eb="25">
      <t>タンイ</t>
    </rPh>
    <rPh sb="27" eb="28">
      <t>シラ</t>
    </rPh>
    <rPh sb="29" eb="30">
      <t>イタダ</t>
    </rPh>
    <rPh sb="33" eb="34">
      <t>マド</t>
    </rPh>
    <rPh sb="35" eb="38">
      <t>ダンネツセイ</t>
    </rPh>
    <rPh sb="39" eb="40">
      <t>タカ</t>
    </rPh>
    <rPh sb="42" eb="44">
      <t>コウジ</t>
    </rPh>
    <rPh sb="45" eb="47">
      <t>バアイ</t>
    </rPh>
    <rPh sb="49" eb="50">
      <t>レツ</t>
    </rPh>
    <rPh sb="51" eb="53">
      <t>ワリアイ</t>
    </rPh>
    <rPh sb="54" eb="56">
      <t>コウリョ</t>
    </rPh>
    <rPh sb="57" eb="59">
      <t>キニュウ</t>
    </rPh>
    <rPh sb="61" eb="62">
      <t>ウエ</t>
    </rPh>
    <rPh sb="66" eb="67">
      <t>レツ</t>
    </rPh>
    <rPh sb="69" eb="71">
      <t>キニュウ</t>
    </rPh>
    <rPh sb="79" eb="80">
      <t>マタ</t>
    </rPh>
    <rPh sb="85" eb="86">
      <t>イロ</t>
    </rPh>
    <phoneticPr fontId="26"/>
  </si>
  <si>
    <r>
      <t>①行った工事（A,B列）を確認し、E列に記載の単位をお調べ頂き（、窓の断熱性を高める工事の場合は</t>
    </r>
    <r>
      <rPr>
        <b/>
        <sz val="11"/>
        <color theme="1"/>
        <rFont val="ＭＳ Ｐゴシック"/>
        <family val="3"/>
        <charset val="128"/>
      </rPr>
      <t>J列</t>
    </r>
    <r>
      <rPr>
        <sz val="11"/>
        <color theme="1"/>
        <rFont val="ＭＳ Ｐゴシック"/>
        <family val="3"/>
        <charset val="128"/>
      </rPr>
      <t>に割合を考慮・記入した上で）、</t>
    </r>
    <r>
      <rPr>
        <b/>
        <u/>
        <sz val="11"/>
        <color theme="1"/>
        <rFont val="ＭＳ Ｐゴシック"/>
        <family val="3"/>
        <charset val="128"/>
      </rPr>
      <t>H列</t>
    </r>
    <r>
      <rPr>
        <sz val="11"/>
        <color theme="1"/>
        <rFont val="ＭＳ Ｐゴシック"/>
        <family val="3"/>
        <charset val="128"/>
      </rPr>
      <t>にご記入ください。（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2">
      <t>オコナ</t>
    </rPh>
    <rPh sb="4" eb="6">
      <t>コウジ</t>
    </rPh>
    <rPh sb="10" eb="11">
      <t>レツ</t>
    </rPh>
    <rPh sb="13" eb="15">
      <t>カクニン</t>
    </rPh>
    <rPh sb="18" eb="19">
      <t>レツ</t>
    </rPh>
    <rPh sb="20" eb="22">
      <t>キサイ</t>
    </rPh>
    <rPh sb="23" eb="25">
      <t>タンイ</t>
    </rPh>
    <rPh sb="27" eb="28">
      <t>シラ</t>
    </rPh>
    <rPh sb="29" eb="30">
      <t>イタダ</t>
    </rPh>
    <rPh sb="33" eb="34">
      <t>マド</t>
    </rPh>
    <rPh sb="35" eb="38">
      <t>ダンネツセイ</t>
    </rPh>
    <rPh sb="39" eb="40">
      <t>タカ</t>
    </rPh>
    <rPh sb="42" eb="44">
      <t>コウジ</t>
    </rPh>
    <rPh sb="45" eb="47">
      <t>バアイ</t>
    </rPh>
    <rPh sb="49" eb="50">
      <t>レツ</t>
    </rPh>
    <rPh sb="66" eb="67">
      <t>レツ</t>
    </rPh>
    <rPh sb="69" eb="71">
      <t>キニュウ</t>
    </rPh>
    <rPh sb="79" eb="80">
      <t>マタ</t>
    </rPh>
    <rPh sb="85" eb="86">
      <t>イロ</t>
    </rPh>
    <phoneticPr fontId="26"/>
  </si>
  <si>
    <r>
      <rPr>
        <u/>
        <sz val="11"/>
        <color theme="1"/>
        <rFont val="ＭＳ Ｐゴシック"/>
        <family val="3"/>
        <charset val="128"/>
      </rPr>
      <t>以上で、長期優良住宅化リフォームに係る金額の記入は終了です。</t>
    </r>
    <r>
      <rPr>
        <sz val="11"/>
        <color theme="1"/>
        <rFont val="ＭＳ Ｐゴシック"/>
        <family val="3"/>
        <charset val="128"/>
      </rPr>
      <t xml:space="preserve">
増改築等工事証明書シートをご確認の上、他の項目やその他増改築も行っている場合は、該当シートへお進みください。
</t>
    </r>
    <r>
      <rPr>
        <b/>
        <sz val="11"/>
        <color theme="1"/>
        <rFont val="ＭＳ Ｐゴシック"/>
        <family val="3"/>
        <charset val="128"/>
      </rPr>
      <t>なお、耐久性向上改修、耐震改修、省エネ改修の全てに入力されていることを今一度ご確認ください。</t>
    </r>
    <rPh sb="4" eb="6">
      <t>チョウキ</t>
    </rPh>
    <rPh sb="6" eb="8">
      <t>ユウリョウ</t>
    </rPh>
    <rPh sb="8" eb="10">
      <t>ジュウタク</t>
    </rPh>
    <rPh sb="10" eb="11">
      <t>バ</t>
    </rPh>
    <rPh sb="89" eb="92">
      <t>タイキュウセイ</t>
    </rPh>
    <rPh sb="92" eb="94">
      <t>コウジョウ</t>
    </rPh>
    <rPh sb="94" eb="96">
      <t>カイシュウ</t>
    </rPh>
    <rPh sb="97" eb="99">
      <t>タイシン</t>
    </rPh>
    <rPh sb="99" eb="101">
      <t>カイシュウ</t>
    </rPh>
    <rPh sb="102" eb="103">
      <t>ショウ</t>
    </rPh>
    <rPh sb="105" eb="107">
      <t>カイシュウ</t>
    </rPh>
    <rPh sb="108" eb="109">
      <t>スベ</t>
    </rPh>
    <rPh sb="111" eb="113">
      <t>ニュウリョク</t>
    </rPh>
    <rPh sb="121" eb="124">
      <t>イマイチド</t>
    </rPh>
    <phoneticPr fontId="18"/>
  </si>
  <si>
    <r>
      <t>①行った工事（A,B列）を確認し、E列に記載の単位をお調べ頂きその数値を</t>
    </r>
    <r>
      <rPr>
        <b/>
        <u/>
        <sz val="11"/>
        <color theme="1"/>
        <rFont val="ＭＳ Ｐゴシック"/>
        <family val="3"/>
        <charset val="128"/>
      </rPr>
      <t>F列</t>
    </r>
    <r>
      <rPr>
        <sz val="11"/>
        <color theme="1"/>
        <rFont val="ＭＳ Ｐゴシック"/>
        <family val="3"/>
        <charset val="128"/>
      </rPr>
      <t>にご入力ください。（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2">
      <t>オコナ</t>
    </rPh>
    <rPh sb="4" eb="6">
      <t>コウジ</t>
    </rPh>
    <rPh sb="10" eb="11">
      <t>レツ</t>
    </rPh>
    <rPh sb="13" eb="15">
      <t>カクニン</t>
    </rPh>
    <rPh sb="18" eb="19">
      <t>レツ</t>
    </rPh>
    <rPh sb="20" eb="22">
      <t>キサイ</t>
    </rPh>
    <rPh sb="23" eb="25">
      <t>タンイ</t>
    </rPh>
    <rPh sb="27" eb="28">
      <t>シラ</t>
    </rPh>
    <rPh sb="29" eb="30">
      <t>イタダ</t>
    </rPh>
    <rPh sb="33" eb="35">
      <t>スウチ</t>
    </rPh>
    <rPh sb="37" eb="38">
      <t>レツ</t>
    </rPh>
    <rPh sb="40" eb="42">
      <t>ニュウリョク</t>
    </rPh>
    <rPh sb="50" eb="51">
      <t>マタ</t>
    </rPh>
    <rPh sb="56" eb="57">
      <t>イロ</t>
    </rPh>
    <phoneticPr fontId="26"/>
  </si>
  <si>
    <t xml:space="preserve"> 　１ 断熱等性能等級３</t>
    <phoneticPr fontId="18"/>
  </si>
  <si>
    <t xml:space="preserve"> 　２ 断熱等性能等級４以上</t>
    <phoneticPr fontId="18"/>
  </si>
  <si>
    <t>　 　１ 通路又は出入口の拡幅　　　２ 階段の勾配の緩和　　　３ 浴室の改良
　 　４ 便所の改良　　　５ 手すりの取付　　　６ 床の段差の解消
　 　７ 出入口の戸の改良　　　８ 床材の取替</t>
    <phoneticPr fontId="18"/>
  </si>
  <si>
    <t>　　４ 天井等の断熱性を高める工事　　５ 壁の断熱性を高める工事</t>
    <phoneticPr fontId="18"/>
  </si>
  <si>
    <t>　　６ 床等の断熱性を高める工事</t>
    <phoneticPr fontId="18"/>
  </si>
  <si>
    <t xml:space="preserve"> 　１ １地域　　２ ２地域　　３ ３地域　　
 　４ ４地域　　５ ５地域　　６ ６地域　　
 　７ ７地域　　８ ８地域</t>
    <phoneticPr fontId="18"/>
  </si>
  <si>
    <t xml:space="preserve"> 　１ 断熱等性能等級４</t>
    <phoneticPr fontId="18"/>
  </si>
  <si>
    <t xml:space="preserve"> 　２ 一次エネルギー消費量等級４以上及
　 　び断熱等性能等級３</t>
    <phoneticPr fontId="18"/>
  </si>
  <si>
    <t xml:space="preserve"> 　１ 等級１　　２ 等級２　　３ 等級３</t>
    <phoneticPr fontId="18"/>
  </si>
  <si>
    <t>　　 ４ 天井等の断熱性を高める工事　　５ 壁の断熱性を高める工事</t>
    <phoneticPr fontId="18"/>
  </si>
  <si>
    <t xml:space="preserve"> 　１ １地域　　　２ ２地域　　　３ ３地域　　　４ ４地域　　</t>
    <phoneticPr fontId="18"/>
  </si>
  <si>
    <t xml:space="preserve"> 　５ ５地域　　　６ ６地域　　　７ ７地域　　　８ ８地域</t>
    <phoneticPr fontId="18"/>
  </si>
  <si>
    <t xml:space="preserve"> 　１ 等級１　　　２ 等級２</t>
    <phoneticPr fontId="18"/>
  </si>
  <si>
    <t xml:space="preserve">   １ 小屋裏の換気工事　　　　　　２ 小屋裏点検口の取付工事</t>
    <phoneticPr fontId="18"/>
  </si>
  <si>
    <t xml:space="preserve">   ３ 外壁の通気構造等工事　　  　４ 浴室又は脱衣室の防水工事</t>
    <phoneticPr fontId="18"/>
  </si>
  <si>
    <t xml:space="preserve">   ５ 土台の防腐・防蟻工事　　　　６ 外壁の軸組等の防腐・防蟻工事</t>
    <phoneticPr fontId="18"/>
  </si>
  <si>
    <t xml:space="preserve">   ７ 床下の防湿工事　　　　　　　８ 床下点検口の取付工事</t>
    <phoneticPr fontId="18"/>
  </si>
  <si>
    <t xml:space="preserve">   ９ 雨どいの取付工事　　　　　　10 地盤の防蟻工事</t>
    <phoneticPr fontId="18"/>
  </si>
  <si>
    <t xml:space="preserve"> 　１ 増築　　２ 改築　　３ 大規模の修繕　　４ 大規模の模様替</t>
    <phoneticPr fontId="18"/>
  </si>
  <si>
    <t>　 １ 居室　　　２ 調理室　　　３ 浴室　　　４ 便所</t>
    <phoneticPr fontId="18"/>
  </si>
  <si>
    <t>　 ５ 洗面所　　　６ 納戸　　　７ 玄関　　　８ 廊下</t>
    <phoneticPr fontId="18"/>
  </si>
  <si>
    <t xml:space="preserve"> 　１ 居室　　　２ 調理室　　　３ 浴室　　　４ 便所</t>
    <phoneticPr fontId="18"/>
  </si>
  <si>
    <t xml:space="preserve"> 　５ 洗面所　　　６ 納戸　　　７ 玄関　　　８ 廊下</t>
    <phoneticPr fontId="18"/>
  </si>
  <si>
    <r>
      <t>①改修をした家屋の種類（A列）と行った工事（B列）を確認し、E列に記載の単位をお調べ頂き、その数値を</t>
    </r>
    <r>
      <rPr>
        <b/>
        <u/>
        <sz val="11"/>
        <color theme="1"/>
        <rFont val="ＭＳ Ｐゴシック"/>
        <family val="3"/>
        <charset val="128"/>
      </rPr>
      <t>F列</t>
    </r>
    <r>
      <rPr>
        <sz val="11"/>
        <color theme="1"/>
        <rFont val="ＭＳ Ｐゴシック"/>
        <family val="3"/>
        <charset val="128"/>
      </rPr>
      <t>にご入力ください。（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3">
      <t>カイシュウ</t>
    </rPh>
    <rPh sb="6" eb="8">
      <t>カオク</t>
    </rPh>
    <rPh sb="9" eb="11">
      <t>シュルイ</t>
    </rPh>
    <rPh sb="13" eb="14">
      <t>レツ</t>
    </rPh>
    <rPh sb="16" eb="17">
      <t>オコナ</t>
    </rPh>
    <rPh sb="19" eb="21">
      <t>コウジ</t>
    </rPh>
    <rPh sb="23" eb="24">
      <t>レツ</t>
    </rPh>
    <rPh sb="26" eb="28">
      <t>カクニン</t>
    </rPh>
    <rPh sb="31" eb="32">
      <t>レツ</t>
    </rPh>
    <rPh sb="33" eb="35">
      <t>キサイ</t>
    </rPh>
    <rPh sb="36" eb="38">
      <t>タンイ</t>
    </rPh>
    <rPh sb="40" eb="41">
      <t>シラ</t>
    </rPh>
    <rPh sb="42" eb="43">
      <t>イタダ</t>
    </rPh>
    <rPh sb="47" eb="49">
      <t>スウチ</t>
    </rPh>
    <rPh sb="51" eb="52">
      <t>レツ</t>
    </rPh>
    <rPh sb="54" eb="56">
      <t>ニュウリョク</t>
    </rPh>
    <rPh sb="62" eb="64">
      <t>キイロ</t>
    </rPh>
    <rPh sb="64" eb="65">
      <t>マタ</t>
    </rPh>
    <rPh sb="70" eb="71">
      <t>イロ</t>
    </rPh>
    <rPh sb="72" eb="74">
      <t>ヒョウジ</t>
    </rPh>
    <rPh sb="85" eb="87">
      <t>ニュウリョク</t>
    </rPh>
    <phoneticPr fontId="26"/>
  </si>
  <si>
    <t>補助金等額→</t>
    <rPh sb="0" eb="3">
      <t>ホジョキン</t>
    </rPh>
    <rPh sb="3" eb="4">
      <t>トウ</t>
    </rPh>
    <rPh sb="4" eb="5">
      <t>ガク</t>
    </rPh>
    <phoneticPr fontId="26"/>
  </si>
  <si>
    <t>㎡　　　　   ＝</t>
    <phoneticPr fontId="26"/>
  </si>
  <si>
    <t>箇所        ＝</t>
    <rPh sb="0" eb="2">
      <t>カショ</t>
    </rPh>
    <phoneticPr fontId="26"/>
  </si>
  <si>
    <t>②耐震改修に際し、補助金等がある場合にはその額をH２８のセルにご記入ください。</t>
    <rPh sb="1" eb="3">
      <t>タイシン</t>
    </rPh>
    <rPh sb="3" eb="5">
      <t>カイシュウ</t>
    </rPh>
    <rPh sb="6" eb="7">
      <t>サイ</t>
    </rPh>
    <rPh sb="9" eb="12">
      <t>ホジョキン</t>
    </rPh>
    <rPh sb="12" eb="13">
      <t>トウ</t>
    </rPh>
    <rPh sb="16" eb="18">
      <t>バアイ</t>
    </rPh>
    <rPh sb="22" eb="23">
      <t>ガク</t>
    </rPh>
    <rPh sb="32" eb="34">
      <t>キニュウ</t>
    </rPh>
    <phoneticPr fontId="26"/>
  </si>
  <si>
    <t>②バリアフリー改修に際し、補助金等がある場合にはその額をH５３のセルにご記入ください。</t>
    <rPh sb="16" eb="17">
      <t>トウ</t>
    </rPh>
    <phoneticPr fontId="26"/>
  </si>
  <si>
    <t>ｍ　　　　   ＝</t>
    <phoneticPr fontId="26"/>
  </si>
  <si>
    <t>補助金等額→</t>
    <rPh sb="0" eb="4">
      <t>ホジョキンナド</t>
    </rPh>
    <rPh sb="4" eb="5">
      <t>ガク</t>
    </rPh>
    <phoneticPr fontId="26"/>
  </si>
  <si>
    <t>②同居対応改修に際し、補助金等がある場合にはその額をG２７のセルにご記入ください。</t>
    <rPh sb="1" eb="3">
      <t>ドウキョ</t>
    </rPh>
    <rPh sb="3" eb="5">
      <t>タイオウ</t>
    </rPh>
    <rPh sb="14" eb="15">
      <t>トウ</t>
    </rPh>
    <phoneticPr fontId="26"/>
  </si>
  <si>
    <r>
      <t>①行った工事（A,B列）を確認し、施工数を</t>
    </r>
    <r>
      <rPr>
        <b/>
        <u/>
        <sz val="11"/>
        <color theme="1"/>
        <rFont val="ＭＳ Ｐゴシック"/>
        <family val="3"/>
        <charset val="128"/>
      </rPr>
      <t>E列</t>
    </r>
    <r>
      <rPr>
        <sz val="11"/>
        <color theme="1"/>
        <rFont val="ＭＳ Ｐゴシック"/>
        <family val="3"/>
        <charset val="128"/>
      </rPr>
      <t>にご入力ください。（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2">
      <t>オコナ</t>
    </rPh>
    <rPh sb="4" eb="6">
      <t>コウジ</t>
    </rPh>
    <rPh sb="10" eb="11">
      <t>レツ</t>
    </rPh>
    <rPh sb="13" eb="15">
      <t>カクニン</t>
    </rPh>
    <rPh sb="17" eb="19">
      <t>セコウ</t>
    </rPh>
    <rPh sb="19" eb="20">
      <t>スウ</t>
    </rPh>
    <rPh sb="22" eb="23">
      <t>レツ</t>
    </rPh>
    <rPh sb="25" eb="27">
      <t>ニュウリョク</t>
    </rPh>
    <rPh sb="35" eb="36">
      <t>マタ</t>
    </rPh>
    <rPh sb="41" eb="42">
      <t>イロ</t>
    </rPh>
    <phoneticPr fontId="26"/>
  </si>
  <si>
    <r>
      <t>①改修をした家屋の種類（A列）と行った工事（B列）を確認し、E列に記載の単位をお調べ頂きその数値を</t>
    </r>
    <r>
      <rPr>
        <b/>
        <u/>
        <sz val="11"/>
        <color theme="1"/>
        <rFont val="ＭＳ Ｐゴシック"/>
        <family val="3"/>
        <charset val="128"/>
      </rPr>
      <t>H列</t>
    </r>
    <r>
      <rPr>
        <sz val="11"/>
        <color theme="1"/>
        <rFont val="ＭＳ Ｐゴシック"/>
        <family val="3"/>
        <charset val="128"/>
      </rPr>
      <t>にご記入ください。（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3">
      <t>カイシュウ</t>
    </rPh>
    <rPh sb="6" eb="8">
      <t>カオク</t>
    </rPh>
    <rPh sb="9" eb="11">
      <t>シュルイ</t>
    </rPh>
    <rPh sb="13" eb="14">
      <t>レツ</t>
    </rPh>
    <rPh sb="16" eb="17">
      <t>オコナ</t>
    </rPh>
    <rPh sb="19" eb="21">
      <t>コウジ</t>
    </rPh>
    <rPh sb="23" eb="24">
      <t>レツ</t>
    </rPh>
    <rPh sb="26" eb="28">
      <t>カクニン</t>
    </rPh>
    <rPh sb="31" eb="32">
      <t>レツ</t>
    </rPh>
    <rPh sb="33" eb="35">
      <t>キサイ</t>
    </rPh>
    <rPh sb="36" eb="38">
      <t>タンイ</t>
    </rPh>
    <rPh sb="40" eb="41">
      <t>シラ</t>
    </rPh>
    <rPh sb="42" eb="43">
      <t>イタダ</t>
    </rPh>
    <rPh sb="46" eb="48">
      <t>スウチ</t>
    </rPh>
    <rPh sb="50" eb="51">
      <t>レツ</t>
    </rPh>
    <rPh sb="53" eb="55">
      <t>キニュウ</t>
    </rPh>
    <rPh sb="63" eb="64">
      <t>マタ</t>
    </rPh>
    <rPh sb="69" eb="70">
      <t>イロ</t>
    </rPh>
    <phoneticPr fontId="26"/>
  </si>
  <si>
    <t>①住宅内における子どもの事故を防止するために行う工事</t>
    <rPh sb="1" eb="4">
      <t>ジュウタクナイ</t>
    </rPh>
    <rPh sb="8" eb="9">
      <t>コ</t>
    </rPh>
    <rPh sb="12" eb="14">
      <t>ジコ</t>
    </rPh>
    <rPh sb="15" eb="17">
      <t>ボウシ</t>
    </rPh>
    <rPh sb="22" eb="23">
      <t>オコナ</t>
    </rPh>
    <rPh sb="24" eb="26">
      <t>コウジ</t>
    </rPh>
    <phoneticPr fontId="18"/>
  </si>
  <si>
    <t>壁又は柱の出隅を子どもの衝突による事故の防止に資する構造のものに改良する工事</t>
    <rPh sb="0" eb="1">
      <t>カベ</t>
    </rPh>
    <rPh sb="1" eb="2">
      <t>マタ</t>
    </rPh>
    <rPh sb="3" eb="4">
      <t>ハシラ</t>
    </rPh>
    <rPh sb="5" eb="6">
      <t>デ</t>
    </rPh>
    <rPh sb="6" eb="7">
      <t>スミ</t>
    </rPh>
    <rPh sb="8" eb="9">
      <t>コ</t>
    </rPh>
    <rPh sb="12" eb="14">
      <t>ショウトツ</t>
    </rPh>
    <rPh sb="17" eb="19">
      <t>ジコ</t>
    </rPh>
    <rPh sb="20" eb="22">
      <t>ボウシ</t>
    </rPh>
    <rPh sb="23" eb="24">
      <t>シ</t>
    </rPh>
    <rPh sb="26" eb="28">
      <t>コウゾウ</t>
    </rPh>
    <rPh sb="32" eb="34">
      <t>カイリョウ</t>
    </rPh>
    <rPh sb="36" eb="38">
      <t>コウジ</t>
    </rPh>
    <phoneticPr fontId="18"/>
  </si>
  <si>
    <t>転落防止のための手すりを取り付ける工事</t>
    <rPh sb="0" eb="2">
      <t>テンラク</t>
    </rPh>
    <rPh sb="2" eb="4">
      <t>ボウシ</t>
    </rPh>
    <rPh sb="8" eb="9">
      <t>テ</t>
    </rPh>
    <rPh sb="12" eb="13">
      <t>ト</t>
    </rPh>
    <rPh sb="14" eb="15">
      <t>ツ</t>
    </rPh>
    <rPh sb="17" eb="19">
      <t>コウジ</t>
    </rPh>
    <phoneticPr fontId="18"/>
  </si>
  <si>
    <t>窓の防音性を高める工事</t>
    <rPh sb="0" eb="1">
      <t>マド</t>
    </rPh>
    <rPh sb="2" eb="4">
      <t>ボウオン</t>
    </rPh>
    <rPh sb="4" eb="5">
      <t>セイ</t>
    </rPh>
    <rPh sb="6" eb="7">
      <t>タカ</t>
    </rPh>
    <rPh sb="9" eb="11">
      <t>コウジ</t>
    </rPh>
    <phoneticPr fontId="18"/>
  </si>
  <si>
    <t>②キッチンを対面式のものに取り替える工事</t>
    <rPh sb="6" eb="9">
      <t>タイメンシキ</t>
    </rPh>
    <rPh sb="13" eb="14">
      <t>ト</t>
    </rPh>
    <rPh sb="15" eb="16">
      <t>カ</t>
    </rPh>
    <rPh sb="18" eb="20">
      <t>コウジ</t>
    </rPh>
    <phoneticPr fontId="18"/>
  </si>
  <si>
    <t>③開口部を侵入防止対策上有効な措置が講じられたものとする工事</t>
    <rPh sb="1" eb="4">
      <t>カイコウブ</t>
    </rPh>
    <rPh sb="5" eb="7">
      <t>シンニュウ</t>
    </rPh>
    <rPh sb="7" eb="9">
      <t>ボウシ</t>
    </rPh>
    <rPh sb="9" eb="11">
      <t>タイサク</t>
    </rPh>
    <rPh sb="11" eb="12">
      <t>ウエ</t>
    </rPh>
    <rPh sb="12" eb="14">
      <t>ユウコウ</t>
    </rPh>
    <rPh sb="15" eb="17">
      <t>ソチ</t>
    </rPh>
    <rPh sb="18" eb="19">
      <t>コウ</t>
    </rPh>
    <rPh sb="28" eb="30">
      <t>コウジ</t>
    </rPh>
    <phoneticPr fontId="18"/>
  </si>
  <si>
    <t>⑤開口部、界壁又は界床の防音性を高める工事</t>
    <rPh sb="1" eb="4">
      <t>カイコウブ</t>
    </rPh>
    <rPh sb="5" eb="7">
      <t>カイヘキ</t>
    </rPh>
    <rPh sb="7" eb="8">
      <t>マタ</t>
    </rPh>
    <rPh sb="9" eb="10">
      <t>サカイ</t>
    </rPh>
    <rPh sb="10" eb="11">
      <t>ユカ</t>
    </rPh>
    <rPh sb="12" eb="15">
      <t>ボウオンセイ</t>
    </rPh>
    <rPh sb="16" eb="17">
      <t>タカ</t>
    </rPh>
    <rPh sb="19" eb="21">
      <t>コウジ</t>
    </rPh>
    <phoneticPr fontId="18"/>
  </si>
  <si>
    <t>箇所数</t>
    <rPh sb="0" eb="2">
      <t>カショ</t>
    </rPh>
    <rPh sb="2" eb="3">
      <t>スウ</t>
    </rPh>
    <phoneticPr fontId="18"/>
  </si>
  <si>
    <t>施工面積（㎡）</t>
    <rPh sb="0" eb="2">
      <t>セコウ</t>
    </rPh>
    <rPh sb="2" eb="4">
      <t>メンセキ</t>
    </rPh>
    <phoneticPr fontId="18"/>
  </si>
  <si>
    <t>手すりの長さ（ｍ）</t>
    <rPh sb="0" eb="1">
      <t>テ</t>
    </rPh>
    <rPh sb="4" eb="5">
      <t>ナガ</t>
    </rPh>
    <phoneticPr fontId="18"/>
  </si>
  <si>
    <t>手すりの本数</t>
    <rPh sb="0" eb="1">
      <t>テ</t>
    </rPh>
    <rPh sb="4" eb="6">
      <t>ホンスウ</t>
    </rPh>
    <phoneticPr fontId="18"/>
  </si>
  <si>
    <t>開口部の面積（㎡）</t>
    <rPh sb="0" eb="3">
      <t>カイコウブ</t>
    </rPh>
    <rPh sb="4" eb="6">
      <t>メンセキ</t>
    </rPh>
    <phoneticPr fontId="18"/>
  </si>
  <si>
    <t>窓の面積（㎡）</t>
    <rPh sb="0" eb="1">
      <t>マド</t>
    </rPh>
    <rPh sb="2" eb="4">
      <t>メンセキ</t>
    </rPh>
    <phoneticPr fontId="18"/>
  </si>
  <si>
    <t>箇所         ＝</t>
    <rPh sb="0" eb="2">
      <t>カショ</t>
    </rPh>
    <phoneticPr fontId="18"/>
  </si>
  <si>
    <t>㎡            ＝</t>
    <phoneticPr fontId="18"/>
  </si>
  <si>
    <t>ｍ            ＝</t>
    <phoneticPr fontId="18"/>
  </si>
  <si>
    <t>本            ＝</t>
    <rPh sb="0" eb="1">
      <t>ホン</t>
    </rPh>
    <phoneticPr fontId="18"/>
  </si>
  <si>
    <r>
      <t>①行った工事（A～C列）を確認し、F列に記載の単位をお調べ頂きその数値を</t>
    </r>
    <r>
      <rPr>
        <b/>
        <u/>
        <sz val="11"/>
        <color theme="1"/>
        <rFont val="ＭＳ Ｐゴシック"/>
        <family val="3"/>
        <charset val="128"/>
      </rPr>
      <t>G列</t>
    </r>
    <r>
      <rPr>
        <sz val="11"/>
        <color theme="1"/>
        <rFont val="ＭＳ Ｐゴシック"/>
        <family val="3"/>
        <charset val="128"/>
      </rPr>
      <t>にご入力ください。（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2">
      <t>オコナ</t>
    </rPh>
    <rPh sb="4" eb="6">
      <t>コウジ</t>
    </rPh>
    <rPh sb="10" eb="11">
      <t>レツ</t>
    </rPh>
    <rPh sb="13" eb="15">
      <t>カクニン</t>
    </rPh>
    <rPh sb="18" eb="19">
      <t>レツ</t>
    </rPh>
    <rPh sb="20" eb="22">
      <t>キサイ</t>
    </rPh>
    <rPh sb="23" eb="25">
      <t>タンイ</t>
    </rPh>
    <rPh sb="27" eb="28">
      <t>シラ</t>
    </rPh>
    <rPh sb="29" eb="30">
      <t>イタダ</t>
    </rPh>
    <rPh sb="33" eb="35">
      <t>スウチ</t>
    </rPh>
    <rPh sb="37" eb="38">
      <t>レツ</t>
    </rPh>
    <rPh sb="40" eb="42">
      <t>ニュウリョク</t>
    </rPh>
    <rPh sb="48" eb="50">
      <t>キイロ</t>
    </rPh>
    <rPh sb="50" eb="51">
      <t>マタ</t>
    </rPh>
    <rPh sb="56" eb="57">
      <t>イロ</t>
    </rPh>
    <rPh sb="58" eb="60">
      <t>ヒョウジ</t>
    </rPh>
    <rPh sb="71" eb="73">
      <t>ニュウリョク</t>
    </rPh>
    <phoneticPr fontId="26"/>
  </si>
  <si>
    <t>　 １ １地域　　２ ２地域　　３ ３地域　　４ ４地域　　</t>
    <phoneticPr fontId="18"/>
  </si>
  <si>
    <t>　 ５ ５地域　　６ ６地域　　７ ７地域　　８ ８地域</t>
    <phoneticPr fontId="18"/>
  </si>
  <si>
    <t>　 １ 等級１　　　２ 等級２　　　３ 等級３</t>
    <phoneticPr fontId="18"/>
  </si>
  <si>
    <t>３．住宅耐震改修、高齢者等居住改修工事等（バリアフリー改修工事）、一般断熱改修工事等（省エネ改
　　修工事）、多世帯同居改修工事等、耐久性向上改修工事等又は子育て対応改修工事等を含む増改築等
　　をした場合（住宅耐震改修特別税額控除又は住宅特定改修特別税額控除）</t>
    <rPh sb="76" eb="77">
      <t>マタ</t>
    </rPh>
    <rPh sb="78" eb="80">
      <t>コソダ</t>
    </rPh>
    <rPh sb="81" eb="83">
      <t>タイオウ</t>
    </rPh>
    <rPh sb="83" eb="85">
      <t>カイシュウ</t>
    </rPh>
    <rPh sb="85" eb="87">
      <t>コウジ</t>
    </rPh>
    <rPh sb="87" eb="88">
      <t>トウ</t>
    </rPh>
    <phoneticPr fontId="18"/>
  </si>
  <si>
    <t>４ 収納設備を増設する工事　　　５ 開口部・界壁・界床の防音性を高める工事</t>
    <rPh sb="2" eb="4">
      <t>シュウノウ</t>
    </rPh>
    <rPh sb="4" eb="6">
      <t>セツビ</t>
    </rPh>
    <rPh sb="7" eb="9">
      <t>ゾウセツ</t>
    </rPh>
    <rPh sb="11" eb="13">
      <t>コウジ</t>
    </rPh>
    <rPh sb="25" eb="26">
      <t>カイ</t>
    </rPh>
    <phoneticPr fontId="18"/>
  </si>
  <si>
    <t>６ 間取り変更工事</t>
    <rPh sb="2" eb="4">
      <t>マド</t>
    </rPh>
    <rPh sb="5" eb="7">
      <t>ヘンコウ</t>
    </rPh>
    <rPh sb="7" eb="9">
      <t>コウジ</t>
    </rPh>
    <phoneticPr fontId="18"/>
  </si>
  <si>
    <t>全ての居室の全ての窓の断熱改修工事を実施した場合</t>
    <rPh sb="0" eb="1">
      <t>スベ</t>
    </rPh>
    <rPh sb="3" eb="5">
      <t>キョシツ</t>
    </rPh>
    <rPh sb="6" eb="7">
      <t>スベ</t>
    </rPh>
    <rPh sb="9" eb="10">
      <t>マド</t>
    </rPh>
    <rPh sb="11" eb="13">
      <t>ダンネツ</t>
    </rPh>
    <rPh sb="13" eb="15">
      <t>カイシュウ</t>
    </rPh>
    <rPh sb="15" eb="17">
      <t>コウジ</t>
    </rPh>
    <rPh sb="18" eb="20">
      <t>ジッシ</t>
    </rPh>
    <rPh sb="22" eb="24">
      <t>バアイ</t>
    </rPh>
    <phoneticPr fontId="18"/>
  </si>
  <si>
    <t>左記に該当する</t>
    <phoneticPr fontId="18"/>
  </si>
  <si>
    <t xml:space="preserve"> 　２ 一次エネルギー消費量等級４以上
    及び断熱等性能等級３</t>
    <phoneticPr fontId="18"/>
  </si>
  <si>
    <t xml:space="preserve">    １ 建築基準法施行令第３章及び第５章の４の規定</t>
    <phoneticPr fontId="18"/>
  </si>
  <si>
    <t xml:space="preserve">    ２ 地震に対する安全性に係る基準</t>
    <phoneticPr fontId="18"/>
  </si>
  <si>
    <t xml:space="preserve">  　１　窓の断熱性を高める工事</t>
    <phoneticPr fontId="18"/>
  </si>
  <si>
    <t xml:space="preserve">  　２ 天井等の断熱性を高める工事　　３ 壁の断熱性を高める工事　</t>
    <phoneticPr fontId="18"/>
  </si>
  <si>
    <t xml:space="preserve">  　４ 床等の断熱性を高める工事</t>
    <phoneticPr fontId="18"/>
  </si>
  <si>
    <t xml:space="preserve"> 　１ １地域　　２ ２地域　　３ ３地域　　４ ４地域　</t>
    <phoneticPr fontId="18"/>
  </si>
  <si>
    <t xml:space="preserve"> 　５ ５地域　　６ ６地域　　７ ７地域　　８ ８地域</t>
    <phoneticPr fontId="18"/>
  </si>
  <si>
    <t>エネルギーの使用の合理化に著しく資する次に該当する修繕若しくは模様替又はエネルギーの使用の合理化に相当程度資する次に該当する修繕若しくは模様替</t>
    <phoneticPr fontId="18"/>
  </si>
  <si>
    <t>②省エネ改修に際し、補助金等がある場合にはその額をJ５３のセルにご記入ください。</t>
    <rPh sb="1" eb="2">
      <t>ショウ</t>
    </rPh>
    <rPh sb="13" eb="14">
      <t>トウ</t>
    </rPh>
    <phoneticPr fontId="26"/>
  </si>
  <si>
    <t xml:space="preserve">     １ 小屋裏の換気工事　　　　　　２ 小屋裏点検口の取付工事</t>
    <phoneticPr fontId="18"/>
  </si>
  <si>
    <t xml:space="preserve">     ３ 外壁の通気構造等工事　　  　４ 浴室又は脱衣室の防水工事</t>
    <phoneticPr fontId="18"/>
  </si>
  <si>
    <t xml:space="preserve">     ５ 土台の防腐・防蟻工事　　　　６ 外壁の軸組等の防腐・防蟻工事</t>
    <phoneticPr fontId="18"/>
  </si>
  <si>
    <t xml:space="preserve">     ７ 床下の防湿工事　　　　　　　８ 床下点検口の取付工事</t>
    <phoneticPr fontId="18"/>
  </si>
  <si>
    <t xml:space="preserve">     ９ 雨どいの取付工事　　　　　　10 地盤の防蟻工事</t>
    <phoneticPr fontId="18"/>
  </si>
  <si>
    <t>　   ４ 天井等の断熱性を高める工事　　５ 壁の断熱性を高める工事　</t>
    <phoneticPr fontId="18"/>
  </si>
  <si>
    <t xml:space="preserve"> 　１ １地域　　　２ ２地域　　　３ ３地域</t>
    <phoneticPr fontId="18"/>
  </si>
  <si>
    <t xml:space="preserve"> 　４ ４地域　　　５ ５地域　　　６ ６地域</t>
    <phoneticPr fontId="18"/>
  </si>
  <si>
    <t xml:space="preserve"> 　７ ７地域　　　８ ８地域</t>
    <phoneticPr fontId="18"/>
  </si>
  <si>
    <t xml:space="preserve"> 　１ 等級１　　　２ 等級２　　　３ 等級３</t>
    <phoneticPr fontId="18"/>
  </si>
  <si>
    <t xml:space="preserve"> 　２ 天井等　　　３ 壁　　　４ 床等</t>
    <phoneticPr fontId="18"/>
  </si>
  <si>
    <t xml:space="preserve"> 　１ １地域　　２ ２地域
 　３ ３地域　　４ ４地域
 　５ ５地域　　６ ６地域
 　７ ７地域　　８ ８地域</t>
    <phoneticPr fontId="18"/>
  </si>
  <si>
    <t xml:space="preserve"> 　１ 断熱等性能等級２
 　２ 断熱等性能等級３
 　３ 断熱等性能等級４以上</t>
    <phoneticPr fontId="18"/>
  </si>
  <si>
    <t xml:space="preserve"> 　１ 等級１ 　２ 等級２　 ３ 等級３</t>
    <phoneticPr fontId="18"/>
  </si>
  <si>
    <t xml:space="preserve"> 　１　断熱等性能等級３
 　２  断熱等性能等級４以上</t>
    <phoneticPr fontId="18"/>
  </si>
  <si>
    <t xml:space="preserve"> 　１ 増築　　　２ 改築　　　３ 大規模の修繕　　　４ 大規模の模様替</t>
    <phoneticPr fontId="18"/>
  </si>
  <si>
    <t xml:space="preserve"> 　２ 天井等の断熱性を高める工事　　３ 壁の断熱性を高める工事　</t>
    <phoneticPr fontId="18"/>
  </si>
  <si>
    <t xml:space="preserve"> 　１ １地域　　２ ２地域　　３ ３地域　　４ ４地域　
 　５ ５地域　　６ ６地域　　７ ７地域　　８ ８地域　</t>
    <phoneticPr fontId="18"/>
  </si>
  <si>
    <t xml:space="preserve"> 　１ １地域　　２ ２地域　　３ ３地域
 　４ ４地域　　５ ５地域　　６ ６地域
 　７ ７地域　　８ ８地域</t>
    <phoneticPr fontId="18"/>
  </si>
  <si>
    <t xml:space="preserve"> 　１ 断熱等性能等級４以上
 　２ 一次エネルギー消費量等級４以上及　
   　び断熱等性能等級３</t>
    <phoneticPr fontId="18"/>
  </si>
  <si>
    <t xml:space="preserve"> 　１ 断熱等性能等級４以上
 　２ 一次エネルギー消費量等級４以上及
   　び断熱等性能等級３</t>
    <phoneticPr fontId="18"/>
  </si>
  <si>
    <t xml:space="preserve">  　１　給水管に係る修繕又は模様替
  　２　排水管に係る修繕又は模様替
  　３　雨水の浸入を防止する部分に係る修繕又は模様替</t>
    <phoneticPr fontId="18"/>
  </si>
  <si>
    <t xml:space="preserve"> 　１　地方税法施行令附則第12条第19項に規定する基準に適合する耐震改修</t>
    <phoneticPr fontId="18"/>
  </si>
  <si>
    <t xml:space="preserve">   １　増築　　２　改築　　３　修繕　　４　模様替</t>
    <phoneticPr fontId="18"/>
  </si>
  <si>
    <t xml:space="preserve"> 　１　天井等の断熱性を高める改修工事</t>
    <phoneticPr fontId="18"/>
  </si>
  <si>
    <t xml:space="preserve"> 　２　壁の断熱性を高める改修工事</t>
    <phoneticPr fontId="18"/>
  </si>
  <si>
    <t xml:space="preserve"> 　３　床等の断熱性を高める改修工事</t>
    <phoneticPr fontId="18"/>
  </si>
  <si>
    <t xml:space="preserve"> 　４　太陽熱利用冷温熱装置</t>
    <phoneticPr fontId="18"/>
  </si>
  <si>
    <t xml:space="preserve"> 　５　潜熱回収型給湯器</t>
    <phoneticPr fontId="18"/>
  </si>
  <si>
    <t xml:space="preserve"> 　７　燃料電池コージェネレー
     ションシステム</t>
    <phoneticPr fontId="18"/>
  </si>
  <si>
    <t xml:space="preserve"> 　８　エアコンディショナー</t>
    <phoneticPr fontId="18"/>
  </si>
  <si>
    <t xml:space="preserve"> 　９　太陽光発電設備</t>
    <phoneticPr fontId="18"/>
  </si>
  <si>
    <r>
      <t xml:space="preserve"> 　６　</t>
    </r>
    <r>
      <rPr>
        <sz val="12"/>
        <color rgb="FF000000"/>
        <rFont val="ＭＳ 明朝"/>
        <family val="1"/>
        <charset val="128"/>
      </rPr>
      <t>ヒートポンプ式電気給湯器</t>
    </r>
    <phoneticPr fontId="18"/>
  </si>
  <si>
    <t xml:space="preserve">  　有    　無</t>
    <phoneticPr fontId="18"/>
  </si>
  <si>
    <t>　 　有    　無</t>
    <phoneticPr fontId="18"/>
  </si>
  <si>
    <r>
      <t>①行った工事（A,B列）を確認し、E列に記載の単位をお調べ頂き（窓の断熱性を高める工事の場合は</t>
    </r>
    <r>
      <rPr>
        <b/>
        <u/>
        <sz val="11"/>
        <color theme="1"/>
        <rFont val="ＭＳ Ｐゴシック"/>
        <family val="3"/>
        <charset val="128"/>
      </rPr>
      <t>H列</t>
    </r>
    <r>
      <rPr>
        <sz val="11"/>
        <color theme="1"/>
        <rFont val="ＭＳ Ｐゴシック"/>
        <family val="3"/>
        <charset val="128"/>
      </rPr>
      <t>に割合を記入した上で）、</t>
    </r>
    <r>
      <rPr>
        <b/>
        <u/>
        <sz val="11"/>
        <color theme="1"/>
        <rFont val="ＭＳ Ｐゴシック"/>
        <family val="3"/>
        <charset val="128"/>
      </rPr>
      <t>F列</t>
    </r>
    <r>
      <rPr>
        <sz val="11"/>
        <color theme="1"/>
        <rFont val="ＭＳ Ｐゴシック"/>
        <family val="3"/>
        <charset val="128"/>
      </rPr>
      <t>にご入力ください。（</t>
    </r>
    <r>
      <rPr>
        <u/>
        <sz val="11"/>
        <color theme="1"/>
        <rFont val="ＭＳ Ｐゴシック"/>
        <family val="3"/>
        <charset val="128"/>
      </rPr>
      <t>黄色又はクリーム色に表示されているセルにのみご入力ください。</t>
    </r>
    <r>
      <rPr>
        <sz val="11"/>
        <color theme="1"/>
        <rFont val="ＭＳ Ｐゴシック"/>
        <family val="3"/>
        <charset val="128"/>
      </rPr>
      <t>）</t>
    </r>
    <rPh sb="1" eb="2">
      <t>オコナ</t>
    </rPh>
    <rPh sb="4" eb="6">
      <t>コウジ</t>
    </rPh>
    <rPh sb="10" eb="11">
      <t>レツ</t>
    </rPh>
    <rPh sb="13" eb="15">
      <t>カクニン</t>
    </rPh>
    <rPh sb="18" eb="19">
      <t>レツ</t>
    </rPh>
    <rPh sb="20" eb="22">
      <t>キサイ</t>
    </rPh>
    <rPh sb="23" eb="25">
      <t>タンイ</t>
    </rPh>
    <rPh sb="27" eb="28">
      <t>シラ</t>
    </rPh>
    <rPh sb="29" eb="30">
      <t>イタダ</t>
    </rPh>
    <rPh sb="32" eb="33">
      <t>マド</t>
    </rPh>
    <rPh sb="34" eb="37">
      <t>ダンネツセイ</t>
    </rPh>
    <rPh sb="38" eb="39">
      <t>タカ</t>
    </rPh>
    <rPh sb="41" eb="43">
      <t>コウジ</t>
    </rPh>
    <rPh sb="44" eb="46">
      <t>バアイ</t>
    </rPh>
    <rPh sb="48" eb="49">
      <t>レツ</t>
    </rPh>
    <rPh sb="50" eb="52">
      <t>ワリアイ</t>
    </rPh>
    <rPh sb="53" eb="55">
      <t>キニュウ</t>
    </rPh>
    <rPh sb="57" eb="58">
      <t>ウエ</t>
    </rPh>
    <rPh sb="62" eb="63">
      <t>レツ</t>
    </rPh>
    <rPh sb="65" eb="67">
      <t>ニュウリョク</t>
    </rPh>
    <rPh sb="75" eb="76">
      <t>マタ</t>
    </rPh>
    <rPh sb="81" eb="82">
      <t>イロ</t>
    </rPh>
    <phoneticPr fontId="26"/>
  </si>
  <si>
    <t>②耐久性向上改修工事に際し、補助金等がある場合にはその額をK７０のセルにご記入ください。</t>
    <rPh sb="1" eb="4">
      <t>タイキュウセイ</t>
    </rPh>
    <rPh sb="4" eb="6">
      <t>コウジョウ</t>
    </rPh>
    <rPh sb="6" eb="8">
      <t>カイシュウ</t>
    </rPh>
    <rPh sb="8" eb="10">
      <t>コウジ</t>
    </rPh>
    <rPh sb="17" eb="18">
      <t>トウ</t>
    </rPh>
    <phoneticPr fontId="26"/>
  </si>
  <si>
    <t>②省エネ改修に際し、補助金等がある場合にはその額をL１５９のセルにご記入ください。</t>
    <rPh sb="1" eb="2">
      <t>ショウ</t>
    </rPh>
    <rPh sb="13" eb="14">
      <t>トウ</t>
    </rPh>
    <phoneticPr fontId="26"/>
  </si>
  <si>
    <t>②耐震改修に際し、補助金等がある場合にはその額をJ１０２のセルにご記入ください。</t>
    <rPh sb="1" eb="3">
      <t>タイシン</t>
    </rPh>
    <rPh sb="3" eb="5">
      <t>カイシュウ</t>
    </rPh>
    <rPh sb="6" eb="7">
      <t>サイ</t>
    </rPh>
    <rPh sb="9" eb="12">
      <t>ホジョキン</t>
    </rPh>
    <rPh sb="12" eb="13">
      <t>トウ</t>
    </rPh>
    <rPh sb="16" eb="18">
      <t>バアイ</t>
    </rPh>
    <rPh sb="22" eb="23">
      <t>ガク</t>
    </rPh>
    <rPh sb="33" eb="35">
      <t>キニュウ</t>
    </rPh>
    <phoneticPr fontId="26"/>
  </si>
  <si>
    <r>
      <rPr>
        <u/>
        <sz val="11"/>
        <color theme="1"/>
        <rFont val="ＭＳ Ｐゴシック"/>
        <family val="3"/>
        <charset val="128"/>
      </rPr>
      <t xml:space="preserve">以上で、耐久性向上改修工事に係る金額の記入は終了です。
</t>
    </r>
    <r>
      <rPr>
        <b/>
        <sz val="11"/>
        <color theme="1"/>
        <rFont val="ＭＳ Ｐゴシック"/>
        <family val="3"/>
        <charset val="128"/>
      </rPr>
      <t>耐震改修を行っている場合は７６行目へ、省エネ改修を行っている場合は1０８行目へお進みください。</t>
    </r>
    <rPh sb="4" eb="13">
      <t>タイキュウセイコウジョウカイシュウコウジ</t>
    </rPh>
    <rPh sb="28" eb="30">
      <t>タイシン</t>
    </rPh>
    <rPh sb="30" eb="32">
      <t>カイシュウ</t>
    </rPh>
    <rPh sb="33" eb="34">
      <t>オコナ</t>
    </rPh>
    <rPh sb="38" eb="40">
      <t>バアイ</t>
    </rPh>
    <rPh sb="43" eb="45">
      <t>ギョウメ</t>
    </rPh>
    <rPh sb="47" eb="48">
      <t>ショウ</t>
    </rPh>
    <rPh sb="50" eb="52">
      <t>カイシュウ</t>
    </rPh>
    <rPh sb="53" eb="54">
      <t>オコナ</t>
    </rPh>
    <rPh sb="58" eb="60">
      <t>バアイ</t>
    </rPh>
    <rPh sb="64" eb="66">
      <t>ギョウメ</t>
    </rPh>
    <rPh sb="68" eb="69">
      <t>スス</t>
    </rPh>
    <phoneticPr fontId="26"/>
  </si>
  <si>
    <r>
      <rPr>
        <u/>
        <sz val="11"/>
        <color theme="1"/>
        <rFont val="ＭＳ Ｐゴシック"/>
        <family val="3"/>
        <charset val="128"/>
      </rPr>
      <t xml:space="preserve">以上で、耐久性向上改修工事に係る金額の記入は終了です。
</t>
    </r>
    <r>
      <rPr>
        <sz val="11"/>
        <color theme="1"/>
        <rFont val="ＭＳ Ｐゴシック"/>
        <family val="3"/>
        <charset val="128"/>
      </rPr>
      <t>続いて、</t>
    </r>
    <r>
      <rPr>
        <b/>
        <sz val="11"/>
        <color theme="1"/>
        <rFont val="ＭＳ Ｐゴシック"/>
        <family val="3"/>
        <charset val="128"/>
      </rPr>
      <t>耐震改修の項目にご記入いただくため、７６行目へお進みください。</t>
    </r>
    <rPh sb="4" eb="13">
      <t>タイキュウセイコウジョウカイシュウコウジ</t>
    </rPh>
    <rPh sb="28" eb="29">
      <t>ツヅ</t>
    </rPh>
    <rPh sb="32" eb="34">
      <t>タイシン</t>
    </rPh>
    <rPh sb="34" eb="36">
      <t>カイシュウ</t>
    </rPh>
    <rPh sb="37" eb="39">
      <t>コウモク</t>
    </rPh>
    <rPh sb="41" eb="43">
      <t>キニュウ</t>
    </rPh>
    <rPh sb="52" eb="54">
      <t>ギョウメ</t>
    </rPh>
    <rPh sb="56" eb="57">
      <t>スス</t>
    </rPh>
    <phoneticPr fontId="26"/>
  </si>
  <si>
    <r>
      <t>以上で、耐震改修に係る金額の記入は終了です。
最後に、</t>
    </r>
    <r>
      <rPr>
        <b/>
        <sz val="11"/>
        <color theme="1"/>
        <rFont val="ＭＳ Ｐゴシック"/>
        <family val="3"/>
        <charset val="128"/>
      </rPr>
      <t>省エネ改修の項目にご記入いただくため、１０８行目へお進みください。</t>
    </r>
    <rPh sb="0" eb="2">
      <t>イジョウ</t>
    </rPh>
    <rPh sb="4" eb="6">
      <t>タイシン</t>
    </rPh>
    <rPh sb="6" eb="8">
      <t>カイシュウ</t>
    </rPh>
    <rPh sb="9" eb="10">
      <t>カカ</t>
    </rPh>
    <rPh sb="11" eb="13">
      <t>キンガク</t>
    </rPh>
    <rPh sb="14" eb="16">
      <t>キニュウ</t>
    </rPh>
    <rPh sb="17" eb="19">
      <t>シュウリョウ</t>
    </rPh>
    <rPh sb="23" eb="25">
      <t>サイゴ</t>
    </rPh>
    <rPh sb="27" eb="28">
      <t>ショウ</t>
    </rPh>
    <rPh sb="30" eb="32">
      <t>カイシュウ</t>
    </rPh>
    <rPh sb="33" eb="35">
      <t>コウモク</t>
    </rPh>
    <rPh sb="37" eb="39">
      <t>キニュウ</t>
    </rPh>
    <rPh sb="49" eb="51">
      <t>ギョウメ</t>
    </rPh>
    <rPh sb="53" eb="54">
      <t>スス</t>
    </rPh>
    <phoneticPr fontId="26"/>
  </si>
  <si>
    <r>
      <t>①行った工事（A、C列）を確認し、各号ごとにいくらかかったかを、</t>
    </r>
    <r>
      <rPr>
        <b/>
        <u/>
        <sz val="11"/>
        <color theme="1"/>
        <rFont val="ＭＳ Ｐゴシック"/>
        <family val="3"/>
        <charset val="128"/>
      </rPr>
      <t>L列</t>
    </r>
    <r>
      <rPr>
        <sz val="11"/>
        <color theme="1"/>
        <rFont val="ＭＳ Ｐゴシック"/>
        <family val="3"/>
        <charset val="128"/>
      </rPr>
      <t>に入力してください。</t>
    </r>
    <rPh sb="1" eb="2">
      <t>オコナ</t>
    </rPh>
    <rPh sb="4" eb="6">
      <t>コウジ</t>
    </rPh>
    <rPh sb="10" eb="11">
      <t>レツ</t>
    </rPh>
    <rPh sb="33" eb="34">
      <t>レツ</t>
    </rPh>
    <phoneticPr fontId="26"/>
  </si>
  <si>
    <t>その他増改築の内容</t>
    <rPh sb="2" eb="3">
      <t>タ</t>
    </rPh>
    <rPh sb="3" eb="6">
      <t>ゾウカイチク</t>
    </rPh>
    <rPh sb="7" eb="9">
      <t>ナイヨウ</t>
    </rPh>
    <phoneticPr fontId="18"/>
  </si>
  <si>
    <r>
      <t>　</t>
    </r>
    <r>
      <rPr>
        <b/>
        <sz val="11"/>
        <color rgb="FFFF0000"/>
        <rFont val="Segoe UI Symbol"/>
        <family val="2"/>
      </rPr>
      <t>⚠</t>
    </r>
    <r>
      <rPr>
        <sz val="11"/>
        <color rgb="FFFF0000"/>
        <rFont val="Segoe UI Symbol"/>
        <family val="2"/>
      </rPr>
      <t xml:space="preserve"> </t>
    </r>
    <r>
      <rPr>
        <sz val="11"/>
        <color rgb="FFFF0000"/>
        <rFont val="ＭＳ Ｐゴシック"/>
        <family val="3"/>
        <charset val="128"/>
      </rPr>
      <t>耐震改修を行った家屋が</t>
    </r>
    <r>
      <rPr>
        <b/>
        <u/>
        <sz val="11"/>
        <color rgb="FFFF0000"/>
        <rFont val="ＭＳ Ｐゴシック"/>
        <family val="3"/>
        <charset val="128"/>
      </rPr>
      <t>マンション</t>
    </r>
    <r>
      <rPr>
        <sz val="11"/>
        <color rgb="FFFF0000"/>
        <rFont val="ＭＳ Ｐゴシック"/>
        <family val="3"/>
        <charset val="128"/>
      </rPr>
      <t>又は</t>
    </r>
    <r>
      <rPr>
        <b/>
        <u/>
        <sz val="11"/>
        <color rgb="FFFF0000"/>
        <rFont val="ＭＳ Ｐゴシック"/>
        <family val="3"/>
        <charset val="128"/>
      </rPr>
      <t>共有住宅である場合</t>
    </r>
    <r>
      <rPr>
        <sz val="11"/>
        <color rgb="FFFF0000"/>
        <rFont val="ＭＳ Ｐゴシック"/>
        <family val="3"/>
        <charset val="128"/>
      </rPr>
      <t>は、J列に、</t>
    </r>
    <r>
      <rPr>
        <b/>
        <u/>
        <sz val="11"/>
        <color rgb="FFFF0000"/>
        <rFont val="ＭＳ Ｐゴシック"/>
        <family val="3"/>
        <charset val="128"/>
      </rPr>
      <t>各項目の工事について工事費に対する減税申請者が負担した金額の割合（％）</t>
    </r>
    <r>
      <rPr>
        <sz val="11"/>
        <color rgb="FFFF0000"/>
        <rFont val="ＭＳ Ｐゴシック"/>
        <family val="3"/>
        <charset val="128"/>
      </rPr>
      <t xml:space="preserve">をご入力ください。
</t>
    </r>
    <r>
      <rPr>
        <b/>
        <u/>
        <sz val="11"/>
        <color rgb="FFFF0000"/>
        <rFont val="ＭＳ Ｐゴシック"/>
        <family val="3"/>
        <charset val="128"/>
      </rPr>
      <t>※マンション又は共有住宅でない場合は空欄としてください。</t>
    </r>
    <rPh sb="3" eb="5">
      <t>タイシン</t>
    </rPh>
    <rPh sb="5" eb="7">
      <t>カイシュウ</t>
    </rPh>
    <rPh sb="8" eb="9">
      <t>オコナ</t>
    </rPh>
    <rPh sb="11" eb="13">
      <t>カオク</t>
    </rPh>
    <rPh sb="19" eb="20">
      <t>マタ</t>
    </rPh>
    <rPh sb="36" eb="39">
      <t>カクコウモク</t>
    </rPh>
    <rPh sb="40" eb="42">
      <t>コウジ</t>
    </rPh>
    <rPh sb="46" eb="48">
      <t>キョシュツ</t>
    </rPh>
    <rPh sb="50" eb="52">
      <t>キンガク</t>
    </rPh>
    <rPh sb="53" eb="55">
      <t>ゲンゼイ</t>
    </rPh>
    <rPh sb="55" eb="58">
      <t>シンセイシャ</t>
    </rPh>
    <rPh sb="59" eb="61">
      <t>フタン</t>
    </rPh>
    <rPh sb="96" eb="98">
      <t>バアイ</t>
    </rPh>
    <rPh sb="99" eb="101">
      <t>クウラン</t>
    </rPh>
    <phoneticPr fontId="18"/>
  </si>
  <si>
    <r>
      <t>　</t>
    </r>
    <r>
      <rPr>
        <sz val="11"/>
        <color rgb="FFFF0000"/>
        <rFont val="Segoe UI Symbol"/>
        <family val="3"/>
      </rPr>
      <t>⚠</t>
    </r>
    <r>
      <rPr>
        <sz val="11"/>
        <color rgb="FFFF0000"/>
        <rFont val="ＭＳ Ｐゴシック"/>
        <family val="3"/>
        <charset val="128"/>
      </rPr>
      <t xml:space="preserve"> バリアフリー改修に係る部分のうちに、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は、J列に、各項目の</t>
    </r>
    <r>
      <rPr>
        <b/>
        <u/>
        <sz val="11"/>
        <color rgb="FFFF0000"/>
        <rFont val="ＭＳ Ｐゴシック"/>
        <family val="3"/>
        <charset val="128"/>
      </rPr>
      <t>工事費に対する当該居住の用に供する部分に係った金額の割合（％）</t>
    </r>
    <r>
      <rPr>
        <sz val="11"/>
        <color rgb="FFFF0000"/>
        <rFont val="ＭＳ Ｐゴシック"/>
        <family val="3"/>
        <charset val="128"/>
      </rPr>
      <t xml:space="preserve">をご入力ください。
</t>
    </r>
    <r>
      <rPr>
        <b/>
        <u/>
        <sz val="11"/>
        <color rgb="FFFF0000"/>
        <rFont val="ＭＳ Ｐゴシック"/>
        <family val="3"/>
        <charset val="128"/>
      </rPr>
      <t>※バリアフリー改修に係る部分が減税申請者の居住の用に供する部分のみの場合は空欄としてください。</t>
    </r>
    <rPh sb="12" eb="13">
      <t>カカ</t>
    </rPh>
    <rPh sb="14" eb="16">
      <t>ブブン</t>
    </rPh>
    <rPh sb="25" eb="26">
      <t>シャ</t>
    </rPh>
    <rPh sb="27" eb="29">
      <t>キョジュウ</t>
    </rPh>
    <rPh sb="30" eb="31">
      <t>ヨウ</t>
    </rPh>
    <rPh sb="31" eb="33">
      <t>イガイ</t>
    </rPh>
    <rPh sb="34" eb="35">
      <t>ヨウ</t>
    </rPh>
    <rPh sb="36" eb="37">
      <t>キョウ</t>
    </rPh>
    <rPh sb="39" eb="41">
      <t>ブブン</t>
    </rPh>
    <rPh sb="49" eb="50">
      <t>レツ</t>
    </rPh>
    <rPh sb="52" eb="55">
      <t>カクコウモク</t>
    </rPh>
    <rPh sb="63" eb="65">
      <t>トウガイ</t>
    </rPh>
    <rPh sb="123" eb="124">
      <t>キョウ</t>
    </rPh>
    <rPh sb="126" eb="128">
      <t>ブブン</t>
    </rPh>
    <phoneticPr fontId="18"/>
  </si>
  <si>
    <r>
      <t>　</t>
    </r>
    <r>
      <rPr>
        <sz val="11"/>
        <color rgb="FFFF0000"/>
        <rFont val="Segoe UI Symbol"/>
        <family val="3"/>
      </rPr>
      <t>⚠</t>
    </r>
    <r>
      <rPr>
        <sz val="11"/>
        <color rgb="FFFF0000"/>
        <rFont val="ＭＳ Ｐゴシック"/>
        <family val="3"/>
        <charset val="128"/>
      </rPr>
      <t xml:space="preserve"> 省エネ改修に係る部分のうちに、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は、L列に、</t>
    </r>
    <r>
      <rPr>
        <b/>
        <u/>
        <sz val="11"/>
        <color rgb="FFFF0000"/>
        <rFont val="ＭＳ Ｐゴシック"/>
        <family val="3"/>
        <charset val="128"/>
      </rPr>
      <t>各項目の工事費に対する居住の用に供する部分に係った金額の割合（％）</t>
    </r>
    <r>
      <rPr>
        <sz val="11"/>
        <color rgb="FFFF0000"/>
        <rFont val="ＭＳ Ｐゴシック"/>
        <family val="3"/>
        <charset val="128"/>
      </rPr>
      <t xml:space="preserve">をご入力ください。この場合において、改修を行った家屋がマンションである場合は、L列に、各項目の工事費に対する減税申請者が負担した金額の割合（％）をご入力ください。
</t>
    </r>
    <r>
      <rPr>
        <b/>
        <u/>
        <sz val="11"/>
        <color rgb="FFFF0000"/>
        <rFont val="ＭＳ Ｐゴシック"/>
        <family val="3"/>
        <charset val="128"/>
      </rPr>
      <t>※省エネ改修に係る部分が減税申請者の居住の用に供する部分のみの場合は空欄としてください。</t>
    </r>
    <rPh sb="18" eb="20">
      <t>ゲンゼイ</t>
    </rPh>
    <rPh sb="20" eb="22">
      <t>シンセイ</t>
    </rPh>
    <rPh sb="93" eb="95">
      <t>バアイ</t>
    </rPh>
    <rPh sb="142" eb="144">
      <t>フタン</t>
    </rPh>
    <phoneticPr fontId="18"/>
  </si>
  <si>
    <r>
      <t>　</t>
    </r>
    <r>
      <rPr>
        <sz val="11"/>
        <color rgb="FFFF0000"/>
        <rFont val="Segoe UI Symbol"/>
        <family val="3"/>
      </rPr>
      <t>⚠</t>
    </r>
    <r>
      <rPr>
        <sz val="11"/>
        <color rgb="FFFF0000"/>
        <rFont val="ＭＳ Ｐゴシック"/>
        <family val="3"/>
        <charset val="128"/>
      </rPr>
      <t xml:space="preserve"> 同居対応改修に係る部分のうちに、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は、I列に、</t>
    </r>
    <r>
      <rPr>
        <b/>
        <u/>
        <sz val="11"/>
        <color rgb="FFFF0000"/>
        <rFont val="ＭＳ Ｐゴシック"/>
        <family val="3"/>
        <charset val="128"/>
      </rPr>
      <t>各項目の工事費に対する居住の用に供する部分に係った金額の割合（％）</t>
    </r>
    <r>
      <rPr>
        <sz val="11"/>
        <color rgb="FFFF0000"/>
        <rFont val="ＭＳ Ｐゴシック"/>
        <family val="3"/>
        <charset val="128"/>
      </rPr>
      <t xml:space="preserve">をご入力ください。
</t>
    </r>
    <r>
      <rPr>
        <b/>
        <u/>
        <sz val="11"/>
        <color rgb="FFFF0000"/>
        <rFont val="ＭＳ Ｐゴシック"/>
        <family val="3"/>
        <charset val="128"/>
      </rPr>
      <t>※同居対応改修に係る部分が減税申請者の居住の用に供する部分のみの場合は空欄としてください。</t>
    </r>
    <rPh sb="3" eb="5">
      <t>ドウキョ</t>
    </rPh>
    <rPh sb="5" eb="7">
      <t>タイオウ</t>
    </rPh>
    <rPh sb="47" eb="48">
      <t>レツ</t>
    </rPh>
    <rPh sb="94" eb="96">
      <t>ドウキョ</t>
    </rPh>
    <rPh sb="96" eb="98">
      <t>タイオウ</t>
    </rPh>
    <phoneticPr fontId="18"/>
  </si>
  <si>
    <r>
      <t>　</t>
    </r>
    <r>
      <rPr>
        <sz val="11"/>
        <color rgb="FFFF0000"/>
        <rFont val="Segoe UI Symbol"/>
        <family val="3"/>
      </rPr>
      <t>⚠</t>
    </r>
    <r>
      <rPr>
        <sz val="11"/>
        <color rgb="FFFF0000"/>
        <rFont val="ＭＳ Ｐゴシック"/>
        <family val="3"/>
        <charset val="128"/>
      </rPr>
      <t xml:space="preserve"> 耐久性向上改修に係る部分のうちに、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は、N列に、各項目の</t>
    </r>
    <r>
      <rPr>
        <b/>
        <u/>
        <sz val="11"/>
        <color rgb="FFFF0000"/>
        <rFont val="ＭＳ Ｐゴシック"/>
        <family val="3"/>
        <charset val="128"/>
      </rPr>
      <t>工事費に対する居住の用に供する部分に係った金額の割合（％）</t>
    </r>
    <r>
      <rPr>
        <sz val="11"/>
        <color rgb="FFFF0000"/>
        <rFont val="ＭＳ Ｐゴシック"/>
        <family val="3"/>
        <charset val="128"/>
      </rPr>
      <t xml:space="preserve">をご入力ください。この場合において、改修を行った家屋がマンションである場合は、Ｎ列に、各項目の工事費に対する減税申請者が負担した金額の割合（％）をご入力ください。
</t>
    </r>
    <r>
      <rPr>
        <b/>
        <u/>
        <sz val="11"/>
        <color rgb="FFFF0000"/>
        <rFont val="ＭＳ Ｐゴシック"/>
        <family val="3"/>
        <charset val="128"/>
      </rPr>
      <t>※耐久性向上改修に係る部分が減税申請者の居住の用に供する部分のみの場合は空欄としてください。</t>
    </r>
    <rPh sb="3" eb="6">
      <t>タイキュウセイ</t>
    </rPh>
    <rPh sb="6" eb="8">
      <t>コウジョウ</t>
    </rPh>
    <rPh sb="95" eb="97">
      <t>バアイ</t>
    </rPh>
    <rPh sb="144" eb="146">
      <t>フタン</t>
    </rPh>
    <rPh sb="167" eb="170">
      <t>タイキュウセイ</t>
    </rPh>
    <rPh sb="170" eb="172">
      <t>コウジョウ</t>
    </rPh>
    <phoneticPr fontId="18"/>
  </si>
  <si>
    <r>
      <rPr>
        <sz val="11"/>
        <color rgb="FFFF0000"/>
        <rFont val="Segoe UI Symbol"/>
        <family val="3"/>
      </rPr>
      <t>⚠</t>
    </r>
    <r>
      <rPr>
        <sz val="11"/>
        <color rgb="FFFF0000"/>
        <rFont val="Calibri"/>
        <family val="3"/>
      </rPr>
      <t xml:space="preserve"> </t>
    </r>
    <r>
      <rPr>
        <sz val="11"/>
        <color rgb="FFFF0000"/>
        <rFont val="ＭＳ Ｐゴシック"/>
        <family val="3"/>
        <charset val="128"/>
      </rPr>
      <t>耐震改修を行った家屋が</t>
    </r>
    <r>
      <rPr>
        <b/>
        <u/>
        <sz val="11"/>
        <color rgb="FFFF0000"/>
        <rFont val="ＭＳ Ｐゴシック"/>
        <family val="3"/>
        <charset val="128"/>
      </rPr>
      <t>マンション</t>
    </r>
    <r>
      <rPr>
        <sz val="11"/>
        <color rgb="FFFF0000"/>
        <rFont val="ＭＳ Ｐゴシック"/>
        <family val="3"/>
        <charset val="128"/>
      </rPr>
      <t>又は</t>
    </r>
    <r>
      <rPr>
        <b/>
        <u/>
        <sz val="11"/>
        <color rgb="FFFF0000"/>
        <rFont val="ＭＳ Ｐゴシック"/>
        <family val="3"/>
        <charset val="128"/>
      </rPr>
      <t>共有住宅</t>
    </r>
    <r>
      <rPr>
        <sz val="11"/>
        <color rgb="FFFF0000"/>
        <rFont val="ＭＳ Ｐゴシック"/>
        <family val="3"/>
        <charset val="128"/>
      </rPr>
      <t>である場合は、Ｌ列に、</t>
    </r>
    <r>
      <rPr>
        <b/>
        <u/>
        <sz val="11"/>
        <color rgb="FFFF0000"/>
        <rFont val="ＭＳ Ｐゴシック"/>
        <family val="3"/>
        <charset val="128"/>
      </rPr>
      <t>各項目の工事について工事費に対する減税申請者が負担した金額の割合（％）</t>
    </r>
    <r>
      <rPr>
        <sz val="11"/>
        <color rgb="FFFF0000"/>
        <rFont val="ＭＳ Ｐゴシック"/>
        <family val="3"/>
        <charset val="128"/>
      </rPr>
      <t xml:space="preserve">をご入力ください。
</t>
    </r>
    <r>
      <rPr>
        <b/>
        <u/>
        <sz val="11"/>
        <color rgb="FFFF0000"/>
        <rFont val="ＭＳ Ｐゴシック"/>
        <family val="3"/>
        <charset val="128"/>
      </rPr>
      <t>※マンション又は共有住宅でない場合は空欄としてください。</t>
    </r>
    <rPh sb="58" eb="60">
      <t>フタン</t>
    </rPh>
    <phoneticPr fontId="18"/>
  </si>
  <si>
    <r>
      <t>　</t>
    </r>
    <r>
      <rPr>
        <sz val="11"/>
        <color rgb="FFFF0000"/>
        <rFont val="Segoe UI Symbol"/>
        <family val="3"/>
      </rPr>
      <t>⚠</t>
    </r>
    <r>
      <rPr>
        <sz val="11"/>
        <color rgb="FFFF0000"/>
        <rFont val="ＭＳ Ｐゴシック"/>
        <family val="3"/>
        <charset val="128"/>
      </rPr>
      <t xml:space="preserve"> 省エネ改修に係る部分のうちに、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は、Ｎ列に、各項目の</t>
    </r>
    <r>
      <rPr>
        <b/>
        <u/>
        <sz val="11"/>
        <color rgb="FFFF0000"/>
        <rFont val="ＭＳ Ｐゴシック"/>
        <family val="3"/>
        <charset val="128"/>
      </rPr>
      <t>工事費に対する居住の用に供する部分に係った金額の割合（％）</t>
    </r>
    <r>
      <rPr>
        <sz val="11"/>
        <color rgb="FFFF0000"/>
        <rFont val="ＭＳ Ｐゴシック"/>
        <family val="3"/>
        <charset val="128"/>
      </rPr>
      <t xml:space="preserve">をご入力ください。この場合において、改修を行った家屋がマンションである場合は、Ｎ列に、各項目の工事費に対する減税申請者が負担した金額の割合（％）をご入力ください。
</t>
    </r>
    <r>
      <rPr>
        <b/>
        <u/>
        <sz val="11"/>
        <color rgb="FFFF0000"/>
        <rFont val="ＭＳ Ｐゴシック"/>
        <family val="3"/>
        <charset val="128"/>
      </rPr>
      <t>※省エネ改修に係る部分が減税申請者の居住の用に供する部分のみの場合は空欄としてください。</t>
    </r>
    <rPh sb="18" eb="20">
      <t>ゲンゼイ</t>
    </rPh>
    <rPh sb="20" eb="22">
      <t>シンセイ</t>
    </rPh>
    <rPh sb="93" eb="95">
      <t>バアイ</t>
    </rPh>
    <rPh sb="142" eb="144">
      <t>フタン</t>
    </rPh>
    <rPh sb="165" eb="166">
      <t>ショウ</t>
    </rPh>
    <phoneticPr fontId="18"/>
  </si>
  <si>
    <r>
      <t>　</t>
    </r>
    <r>
      <rPr>
        <sz val="11"/>
        <color rgb="FFFF0000"/>
        <rFont val="Segoe UI Symbol"/>
        <family val="3"/>
      </rPr>
      <t>⚠</t>
    </r>
    <r>
      <rPr>
        <sz val="11"/>
        <color rgb="FFFF0000"/>
        <rFont val="ＭＳ Ｐゴシック"/>
        <family val="3"/>
        <charset val="128"/>
      </rPr>
      <t xml:space="preserve"> 耐久性向上改修に係る部分のうちに、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は、N列に、</t>
    </r>
    <r>
      <rPr>
        <b/>
        <u/>
        <sz val="11"/>
        <color rgb="FFFF0000"/>
        <rFont val="ＭＳ Ｐゴシック"/>
        <family val="3"/>
        <charset val="128"/>
      </rPr>
      <t>各項目の工事費に対する居住の用に供する部分に係った金額の割合（％）</t>
    </r>
    <r>
      <rPr>
        <sz val="11"/>
        <color rgb="FFFF0000"/>
        <rFont val="ＭＳ Ｐゴシック"/>
        <family val="3"/>
        <charset val="128"/>
      </rPr>
      <t xml:space="preserve">をご入力ください。この場合において、改修を行った家屋がマンションである場合は、Ｎ列に、各項目の工事費に対する減税申請者が負担した金額の割合（％）をご入力ください。
</t>
    </r>
    <r>
      <rPr>
        <b/>
        <u/>
        <sz val="11"/>
        <color rgb="FFFF0000"/>
        <rFont val="ＭＳ Ｐゴシック"/>
        <family val="3"/>
        <charset val="128"/>
      </rPr>
      <t>※耐久性向上改修に係る部分が減税申請者の居住の用に供する部分のみの場合は空欄としてください。</t>
    </r>
    <rPh sb="144" eb="146">
      <t>フタン</t>
    </rPh>
    <rPh sb="167" eb="170">
      <t>タイキュウセイ</t>
    </rPh>
    <rPh sb="170" eb="172">
      <t>コウジョウ</t>
    </rPh>
    <phoneticPr fontId="18"/>
  </si>
  <si>
    <r>
      <rPr>
        <sz val="11"/>
        <color rgb="FFFF0000"/>
        <rFont val="Segoe UI Symbol"/>
        <family val="3"/>
      </rPr>
      <t>⚠</t>
    </r>
    <r>
      <rPr>
        <sz val="11"/>
        <color rgb="FFFF0000"/>
        <rFont val="Calibri"/>
        <family val="3"/>
      </rPr>
      <t xml:space="preserve"> </t>
    </r>
    <r>
      <rPr>
        <sz val="11"/>
        <color rgb="FFFF0000"/>
        <rFont val="ＭＳ Ｐゴシック"/>
        <family val="3"/>
        <charset val="128"/>
      </rPr>
      <t>耐震改修を行った家屋が</t>
    </r>
    <r>
      <rPr>
        <b/>
        <u/>
        <sz val="11"/>
        <color rgb="FFFF0000"/>
        <rFont val="ＭＳ Ｐゴシック"/>
        <family val="3"/>
        <charset val="128"/>
      </rPr>
      <t>マンション又は共有住宅である場合</t>
    </r>
    <r>
      <rPr>
        <sz val="11"/>
        <color rgb="FFFF0000"/>
        <rFont val="ＭＳ Ｐゴシック"/>
        <family val="3"/>
        <charset val="128"/>
      </rPr>
      <t>は、Ｌ列に、各項目の工事について</t>
    </r>
    <r>
      <rPr>
        <b/>
        <u/>
        <sz val="11"/>
        <color rgb="FFFF0000"/>
        <rFont val="ＭＳ Ｐゴシック"/>
        <family val="3"/>
        <charset val="128"/>
      </rPr>
      <t>工事費に対する減税申請者が負担した金額の割合（％）</t>
    </r>
    <r>
      <rPr>
        <sz val="11"/>
        <color rgb="FFFF0000"/>
        <rFont val="ＭＳ Ｐゴシック"/>
        <family val="3"/>
        <charset val="128"/>
      </rPr>
      <t>をご入力ください。</t>
    </r>
    <r>
      <rPr>
        <sz val="11"/>
        <color rgb="FFFF0000"/>
        <rFont val="Calibri"/>
        <family val="3"/>
      </rPr>
      <t xml:space="preserve">
</t>
    </r>
    <r>
      <rPr>
        <b/>
        <u/>
        <sz val="11"/>
        <color rgb="FFFF0000"/>
        <rFont val="MS UI Gothic"/>
        <family val="3"/>
        <charset val="128"/>
      </rPr>
      <t>※マンション又は共有住宅でない場合は空欄としてください。</t>
    </r>
    <rPh sb="58" eb="60">
      <t>フタン</t>
    </rPh>
    <rPh sb="86" eb="87">
      <t>マタ</t>
    </rPh>
    <rPh sb="88" eb="90">
      <t>キョウユウ</t>
    </rPh>
    <rPh sb="90" eb="92">
      <t>ジュウタク</t>
    </rPh>
    <phoneticPr fontId="18"/>
  </si>
  <si>
    <r>
      <t>　</t>
    </r>
    <r>
      <rPr>
        <sz val="11"/>
        <color rgb="FFFF0000"/>
        <rFont val="Segoe UI Symbol"/>
        <family val="3"/>
      </rPr>
      <t>⚠</t>
    </r>
    <r>
      <rPr>
        <sz val="11"/>
        <color rgb="FFFF0000"/>
        <rFont val="ＭＳ Ｐゴシック"/>
        <family val="3"/>
        <charset val="128"/>
      </rPr>
      <t xml:space="preserve"> 省エネ改修に係る部分のうちに、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は、Ｎ列に、</t>
    </r>
    <r>
      <rPr>
        <b/>
        <u/>
        <sz val="11"/>
        <color rgb="FFFF0000"/>
        <rFont val="ＭＳ Ｐゴシック"/>
        <family val="3"/>
        <charset val="128"/>
      </rPr>
      <t>各項目の工事費に対する居住の用に供する部分に係った金額の割合（％）</t>
    </r>
    <r>
      <rPr>
        <sz val="11"/>
        <color rgb="FFFF0000"/>
        <rFont val="ＭＳ Ｐゴシック"/>
        <family val="3"/>
        <charset val="128"/>
      </rPr>
      <t xml:space="preserve">をご入力ください。この場合において、改修を行った家屋がマンションである場合は、Ｎ列に、各項目の工事費に対する減税申請者が負担した金額の割合（％）をご入力ください。
</t>
    </r>
    <r>
      <rPr>
        <b/>
        <u/>
        <sz val="11"/>
        <color rgb="FFFF0000"/>
        <rFont val="ＭＳ Ｐゴシック"/>
        <family val="3"/>
        <charset val="128"/>
      </rPr>
      <t>※省エネ改修に係る部分が減税申請者の居住の用に供する部分のみの場合は空欄としてください。</t>
    </r>
    <rPh sb="142" eb="144">
      <t>フタン</t>
    </rPh>
    <rPh sb="165" eb="166">
      <t>ショウ</t>
    </rPh>
    <phoneticPr fontId="18"/>
  </si>
  <si>
    <r>
      <t>　</t>
    </r>
    <r>
      <rPr>
        <sz val="11"/>
        <color rgb="FFFF0000"/>
        <rFont val="Segoe UI Symbol"/>
        <family val="3"/>
      </rPr>
      <t>⚠</t>
    </r>
    <r>
      <rPr>
        <sz val="11"/>
        <color rgb="FFFF0000"/>
        <rFont val="ＭＳ Ｐゴシック"/>
        <family val="3"/>
        <charset val="128"/>
      </rPr>
      <t xml:space="preserve"> 子育て対応改修に係る部分のうちに、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は、K列に、各項目の</t>
    </r>
    <r>
      <rPr>
        <b/>
        <u/>
        <sz val="11"/>
        <color rgb="FFFF0000"/>
        <rFont val="ＭＳ Ｐゴシック"/>
        <family val="3"/>
        <charset val="128"/>
      </rPr>
      <t>工事費に対する当該居住の用に供する部分に係った金額の割合（％）</t>
    </r>
    <r>
      <rPr>
        <sz val="11"/>
        <color rgb="FFFF0000"/>
        <rFont val="ＭＳ Ｐゴシック"/>
        <family val="3"/>
        <charset val="128"/>
      </rPr>
      <t xml:space="preserve">をご入力ください。
</t>
    </r>
    <r>
      <rPr>
        <b/>
        <u/>
        <sz val="11"/>
        <color rgb="FFFF0000"/>
        <rFont val="ＭＳ Ｐゴシック"/>
        <family val="3"/>
        <charset val="128"/>
      </rPr>
      <t>※子育て対応改修に係る部分が減税申請者の居住の用に供する部分のみの場合は空欄としてください。</t>
    </r>
    <rPh sb="3" eb="5">
      <t>コソダ</t>
    </rPh>
    <rPh sb="6" eb="8">
      <t>タイオウ</t>
    </rPh>
    <rPh sb="97" eb="99">
      <t>コソダ</t>
    </rPh>
    <rPh sb="100" eb="102">
      <t>タイオウ</t>
    </rPh>
    <phoneticPr fontId="18"/>
  </si>
  <si>
    <r>
      <t>　</t>
    </r>
    <r>
      <rPr>
        <sz val="11"/>
        <color rgb="FFFF0000"/>
        <rFont val="Segoe UI Symbol"/>
        <family val="3"/>
      </rPr>
      <t>⚠</t>
    </r>
    <r>
      <rPr>
        <sz val="11"/>
        <color rgb="FFFF0000"/>
        <rFont val="ＭＳ Ｐゴシック"/>
        <family val="3"/>
        <charset val="128"/>
      </rPr>
      <t xml:space="preserve"> その他増改築に係る部分のうちに、</t>
    </r>
    <r>
      <rPr>
        <b/>
        <u/>
        <sz val="11"/>
        <color rgb="FFFF0000"/>
        <rFont val="ＭＳ Ｐゴシック"/>
        <family val="3"/>
        <charset val="128"/>
      </rPr>
      <t>減税申請者の居住の用以外の用に供する部分がある場合</t>
    </r>
    <r>
      <rPr>
        <sz val="11"/>
        <color rgb="FFFF0000"/>
        <rFont val="ＭＳ Ｐゴシック"/>
        <family val="3"/>
        <charset val="128"/>
      </rPr>
      <t>は、Ｏ列に、各項目の</t>
    </r>
    <r>
      <rPr>
        <b/>
        <u/>
        <sz val="11"/>
        <color rgb="FFFF0000"/>
        <rFont val="ＭＳ Ｐゴシック"/>
        <family val="3"/>
        <charset val="128"/>
      </rPr>
      <t>工事費に対する当該居住の用に供する部分に係った金額の割合（％）</t>
    </r>
    <r>
      <rPr>
        <sz val="11"/>
        <color rgb="FFFF0000"/>
        <rFont val="ＭＳ Ｐゴシック"/>
        <family val="3"/>
        <charset val="128"/>
      </rPr>
      <t xml:space="preserve">をご入力ください。
</t>
    </r>
    <r>
      <rPr>
        <b/>
        <u/>
        <sz val="11"/>
        <color rgb="FFFF0000"/>
        <rFont val="ＭＳ Ｐゴシック"/>
        <family val="3"/>
        <charset val="128"/>
      </rPr>
      <t>※その他増改築に係る部分が減税申請者の居住の用に供する部分のみの場合は空欄としてください。</t>
    </r>
    <rPh sb="5" eb="6">
      <t>タ</t>
    </rPh>
    <rPh sb="6" eb="9">
      <t>ゾウカイチク</t>
    </rPh>
    <phoneticPr fontId="18"/>
  </si>
  <si>
    <t>割合（％）</t>
    <phoneticPr fontId="18"/>
  </si>
  <si>
    <t>全ての居室の全ての窓の断熱改修工事を実施した場合</t>
    <phoneticPr fontId="18"/>
  </si>
  <si>
    <t>高齢者等居住改修工事等（バリアフリー改修工事：２％控除分）</t>
    <phoneticPr fontId="18"/>
  </si>
  <si>
    <t>特定断熱改修工事等（省エネ改修工事：２％控除分）</t>
    <phoneticPr fontId="18"/>
  </si>
  <si>
    <t>改修工事前の住宅が相当する断熱等性能等級</t>
    <phoneticPr fontId="18"/>
  </si>
  <si>
    <t>改修工事後の住宅の断熱等性能等級</t>
    <phoneticPr fontId="18"/>
  </si>
  <si>
    <t>住宅性能評価書を交付した登録住宅性能評価機関</t>
    <phoneticPr fontId="18"/>
  </si>
  <si>
    <t>ア　当該住宅耐震改修又は当該一般断熱改修工事等に係る標準的な費用の額</t>
    <phoneticPr fontId="18"/>
  </si>
  <si>
    <t>イ　当該住宅耐震改修又は当該一般断熱改修工事等に係る補助金等の交付の
　　有無</t>
    <phoneticPr fontId="18"/>
  </si>
  <si>
    <t>子育てに係る特例対象個人の負担を軽減するための次のいずれかに該当する増築、改築、修繕又は模様替</t>
    <rPh sb="0" eb="2">
      <t>コソダ</t>
    </rPh>
    <rPh sb="4" eb="5">
      <t>カカ</t>
    </rPh>
    <rPh sb="6" eb="8">
      <t>トクレイ</t>
    </rPh>
    <rPh sb="8" eb="10">
      <t>タイショウ</t>
    </rPh>
    <rPh sb="10" eb="12">
      <t>コジン</t>
    </rPh>
    <rPh sb="13" eb="15">
      <t>フタン</t>
    </rPh>
    <rPh sb="16" eb="18">
      <t>ケイゲン</t>
    </rPh>
    <rPh sb="23" eb="24">
      <t>ツギ</t>
    </rPh>
    <rPh sb="30" eb="32">
      <t>ガイトウ</t>
    </rPh>
    <rPh sb="34" eb="36">
      <t>ゾウチク</t>
    </rPh>
    <rPh sb="37" eb="39">
      <t>カイチク</t>
    </rPh>
    <rPh sb="40" eb="42">
      <t>シュウゼン</t>
    </rPh>
    <rPh sb="42" eb="43">
      <t>マタ</t>
    </rPh>
    <rPh sb="44" eb="47">
      <t>モヨウガ</t>
    </rPh>
    <phoneticPr fontId="18"/>
  </si>
  <si>
    <t xml:space="preserve">    １ 通路又は出入口の拡幅　　 ２ 階段の勾配の緩和　　３ 浴室の改良</t>
    <phoneticPr fontId="18"/>
  </si>
  <si>
    <t xml:space="preserve">    ４ 便所の改良　　　　　　　 ５ 手すりの取付　　　　６ 床の段差の解消</t>
    <phoneticPr fontId="18"/>
  </si>
  <si>
    <t xml:space="preserve">    ７ 出入口の戸の改良　　　　 ８ 床材の取替</t>
    <phoneticPr fontId="18"/>
  </si>
  <si>
    <t xml:space="preserve">    １ 全ての居室の全ての窓の断熱性を高める工事</t>
    <phoneticPr fontId="18"/>
  </si>
  <si>
    <t xml:space="preserve">    ２ 全ての居室の全ての窓の断熱性を相当程度高める工事　</t>
    <phoneticPr fontId="18"/>
  </si>
  <si>
    <t xml:space="preserve">    ３ 全ての居室の全ての窓の断熱性を著しく高める工事</t>
    <phoneticPr fontId="18"/>
  </si>
  <si>
    <t xml:space="preserve">  　 １ 増築　　 ２ 改築　　 ３ 大規模の修繕　　 ４ 大規模の模様替</t>
    <phoneticPr fontId="18"/>
  </si>
  <si>
    <t>家屋番号及び所在地</t>
    <phoneticPr fontId="18"/>
  </si>
  <si>
    <t>工事完了年月日</t>
    <phoneticPr fontId="18"/>
  </si>
  <si>
    <t>第１号工事</t>
    <rPh sb="0" eb="1">
      <t>ダイ</t>
    </rPh>
    <rPh sb="2" eb="3">
      <t>ゴウ</t>
    </rPh>
    <rPh sb="3" eb="5">
      <t>コウジ</t>
    </rPh>
    <phoneticPr fontId="18"/>
  </si>
  <si>
    <t>第４号工事
　(耐震改修
 工事）</t>
    <phoneticPr fontId="18"/>
  </si>
  <si>
    <t>第５号工事
(バリアフリー改修工事）</t>
    <rPh sb="13" eb="15">
      <t>カイシュウ</t>
    </rPh>
    <phoneticPr fontId="18"/>
  </si>
  <si>
    <t>第６号工事（省エネ改修工事）</t>
    <phoneticPr fontId="18"/>
  </si>
  <si>
    <t>次のいずれか一室の床又は壁の全部の修繕又は模様替</t>
    <phoneticPr fontId="18"/>
  </si>
  <si>
    <t>次の規定又は基準に適合させるための修繕又は模様替</t>
    <phoneticPr fontId="18"/>
  </si>
  <si>
    <t>次に該当する修繕又は模様替</t>
    <phoneticPr fontId="18"/>
  </si>
  <si>
    <t>低炭素建築物新築等計画の
認定主体</t>
    <phoneticPr fontId="18"/>
  </si>
  <si>
    <t>低炭素建築物新築等計画の
認定番号</t>
    <phoneticPr fontId="18"/>
  </si>
  <si>
    <t>低炭素建築物新築等計画の
認定年月日</t>
    <phoneticPr fontId="18"/>
  </si>
  <si>
    <t>改修工事後の住宅
の断熱等性能等級</t>
    <phoneticPr fontId="18"/>
  </si>
  <si>
    <t>住宅性能評価書を
交付した登録住宅
性能評価機関</t>
    <phoneticPr fontId="18"/>
  </si>
  <si>
    <t>住宅性能評価書の交付番号</t>
    <phoneticPr fontId="18"/>
  </si>
  <si>
    <t>住宅性能評価書の交付年月日</t>
    <phoneticPr fontId="18"/>
  </si>
  <si>
    <t>改修工事前の住宅
が相当する断熱等
性能等級</t>
    <phoneticPr fontId="18"/>
  </si>
  <si>
    <t>長期優良住宅建築等計画の
認定主体</t>
    <phoneticPr fontId="18"/>
  </si>
  <si>
    <t>長期優良住宅建築等計画の
認定番号</t>
    <phoneticPr fontId="18"/>
  </si>
  <si>
    <t>長期優良住宅建築等計画の
認定年月日</t>
    <phoneticPr fontId="18"/>
  </si>
  <si>
    <t>①  第１号工事～第６号工事に要した費用の額</t>
    <phoneticPr fontId="18"/>
  </si>
  <si>
    <t>②  第１号工事～第６号工事に係る補助金等の交付の有無</t>
    <phoneticPr fontId="18"/>
  </si>
  <si>
    <t>③  ①から②を差し引いた額（100万円を超える場合）</t>
    <phoneticPr fontId="18"/>
  </si>
  <si>
    <t>エネルギーの使用の合理化に著しく資する次のいずれかに該当する増築、改築、修繕又は模様替</t>
    <phoneticPr fontId="18"/>
  </si>
  <si>
    <t>上記１から３のいずれかと併せて行う次のいずれかに該当する増築､改築、修繕又は模様替</t>
    <phoneticPr fontId="18"/>
  </si>
  <si>
    <t>エネルギーの使用の合理化に著しく資する次に該当する増
築、改築、修繕又は模様替</t>
    <phoneticPr fontId="18"/>
  </si>
  <si>
    <t>上記１と併せて行う次のいずれかに該当する増築､改築､修
繕又は模様替</t>
    <phoneticPr fontId="18"/>
  </si>
  <si>
    <t>改修工事後の住宅
の省エネ性能</t>
    <phoneticPr fontId="18"/>
  </si>
  <si>
    <t>改修工事後の住宅
が相当する省エネ
性能</t>
    <phoneticPr fontId="18"/>
  </si>
  <si>
    <t>エネルギーの使用の合理化に相当程度資する次のいずれかに該当する増築､改築､修繕又は模様替</t>
    <phoneticPr fontId="18"/>
  </si>
  <si>
    <t>上記１から３のいずれかと併せて行う次のいずれかに該当する増築､改築､修繕又は模様替</t>
    <phoneticPr fontId="18"/>
  </si>
  <si>
    <t>特定断熱改修工事等と併せて行う構造の腐食、腐朽及び摩損を防止し、又は維持保全を容易にするための次のいずれかに該当する増築、改築、修繕又は模様替</t>
    <phoneticPr fontId="18"/>
  </si>
  <si>
    <t>第４号工事</t>
    <phoneticPr fontId="18"/>
  </si>
  <si>
    <t>次の規定又は基準に適合させるための増築、改築、修繕又は模様替</t>
    <phoneticPr fontId="18"/>
  </si>
  <si>
    <t>エネルギーの使用の合理化に資する増築、改築、修繕又は模様替</t>
    <phoneticPr fontId="18"/>
  </si>
  <si>
    <t>上記１と併せて行う次のいずれかに該当する増築、改築、修繕又は模様替</t>
    <phoneticPr fontId="18"/>
  </si>
  <si>
    <t>太陽熱利用冷温熱装置の型式</t>
    <phoneticPr fontId="18"/>
  </si>
  <si>
    <t>潜熱回収型給湯器の型式</t>
    <phoneticPr fontId="18"/>
  </si>
  <si>
    <t>ヒートポンプ式電気給湯器の
型式</t>
    <phoneticPr fontId="18"/>
  </si>
  <si>
    <t>燃料電池コージェネレーションシステムの型式</t>
    <phoneticPr fontId="18"/>
  </si>
  <si>
    <t>ガスエンジン給湯器の型式</t>
    <phoneticPr fontId="18"/>
  </si>
  <si>
    <t>エアコンディショナーの型式</t>
    <phoneticPr fontId="18"/>
  </si>
  <si>
    <t>太陽光発電設備の型式</t>
    <phoneticPr fontId="18"/>
  </si>
  <si>
    <t>安全対策工事</t>
    <phoneticPr fontId="18"/>
  </si>
  <si>
    <t>陸屋根防水基礎工事</t>
    <phoneticPr fontId="18"/>
  </si>
  <si>
    <t>積雪対策工事</t>
    <phoneticPr fontId="18"/>
  </si>
  <si>
    <t>塩害対策工事</t>
    <phoneticPr fontId="18"/>
  </si>
  <si>
    <t>幹線増強工事</t>
    <phoneticPr fontId="18"/>
  </si>
  <si>
    <t>第４号工事（耐震改修工事）
※①の工事を実施していない場合のみ選択</t>
    <phoneticPr fontId="18"/>
  </si>
  <si>
    <t>第５号工事 （バリアフリー改修工事）
※②の工事を実施していない場合のみ選択</t>
    <phoneticPr fontId="18"/>
  </si>
  <si>
    <t>第６号工事
（省エネ改修工事）
※③の工事を実施していない場合のみ選択</t>
    <phoneticPr fontId="18"/>
  </si>
  <si>
    <t>第４号工事（耐震改修工事）</t>
    <phoneticPr fontId="18"/>
  </si>
  <si>
    <t>第５号工事（バリアフリー改修工事）</t>
    <phoneticPr fontId="18"/>
  </si>
  <si>
    <t>共同住宅等の区分所有する部分について行う次に掲げるいずれかの修繕又は模様替</t>
    <phoneticPr fontId="18"/>
  </si>
  <si>
    <t>バリアフリー化のための次のいずれかに該当する修繕又は模様替
　 １ 通路又は出入口の拡幅　　２ 階段の勾配の緩和　　３ 浴室の改良
   ４ 便所の改良　　５ 手すりの取付　　６ 床の段差の解消
   ７ 出入口の戸の改良　　８ 床材の取替</t>
    <phoneticPr fontId="18"/>
  </si>
  <si>
    <t>省エネルギー化のための修繕又は模様替</t>
    <phoneticPr fontId="18"/>
  </si>
  <si>
    <t>省エネルギー化のための次に該当する修繕又は模様替</t>
    <phoneticPr fontId="18"/>
  </si>
  <si>
    <t>第７号工事
（給排水管･雨水の浸入を防止する部分に係る工事）</t>
    <phoneticPr fontId="18"/>
  </si>
  <si>
    <t>第１号工事～第７号工事に要した費用の総額</t>
    <phoneticPr fontId="18"/>
  </si>
  <si>
    <t xml:space="preserve">第１号工事～第６号工事に要した費用の額 </t>
    <phoneticPr fontId="18"/>
  </si>
  <si>
    <t>地震に対する安全性の向上を目的とした増築、改築、修繕又は模様替</t>
    <phoneticPr fontId="18"/>
  </si>
  <si>
    <t>耐震改修を含む工事の費用の額（全体工事費）</t>
    <phoneticPr fontId="18"/>
  </si>
  <si>
    <t>上記のうち耐震改修の費用の額</t>
    <phoneticPr fontId="18"/>
  </si>
  <si>
    <t>窓の断熱性を高める改修工事</t>
    <phoneticPr fontId="18"/>
  </si>
  <si>
    <t>断熱改修工事</t>
    <phoneticPr fontId="18"/>
  </si>
  <si>
    <t>上記と併せて行った改修工事</t>
    <phoneticPr fontId="18"/>
  </si>
  <si>
    <t>ア　断熱改修工事に係る費用の額</t>
    <phoneticPr fontId="18"/>
  </si>
  <si>
    <t>イ　断熱改修工事に係る補助金等の交付の有無</t>
    <phoneticPr fontId="18"/>
  </si>
  <si>
    <t>ウ　交付される補助金等の額</t>
    <phoneticPr fontId="18"/>
  </si>
  <si>
    <t>①　アからウを差し引いた額</t>
    <rPh sb="7" eb="8">
      <t>サ</t>
    </rPh>
    <rPh sb="9" eb="10">
      <t>ヒ</t>
    </rPh>
    <rPh sb="12" eb="13">
      <t>ガク</t>
    </rPh>
    <phoneticPr fontId="18"/>
  </si>
  <si>
    <t>エ　断熱改修工事と併せて行った４から９までに掲げる設備の
　取替え又は取付けに係る工事の費用の額</t>
    <phoneticPr fontId="18"/>
  </si>
  <si>
    <t>オ　エの工事に係る補助金等の交付の有無</t>
    <phoneticPr fontId="18"/>
  </si>
  <si>
    <t>カ　交付される補助金等の額</t>
    <phoneticPr fontId="18"/>
  </si>
  <si>
    <t>②　エからカを差し引いた金額</t>
    <phoneticPr fontId="18"/>
  </si>
  <si>
    <t>工事費用の確認（下記③又は④のいずれかの該当するチェックボックスにレ点を入れること）</t>
    <rPh sb="20" eb="22">
      <t>ガイトウ</t>
    </rPh>
    <phoneticPr fontId="18"/>
  </si>
  <si>
    <t>③　①の金額が60万円を超える</t>
    <phoneticPr fontId="18"/>
  </si>
  <si>
    <t>上記③に該当しない場合
④　①の金額が50万円を超え、かつ、①と②の合計額が60万円を
   超える</t>
    <phoneticPr fontId="18"/>
  </si>
  <si>
    <t>上記工事が行われ、認定長期優良住宅に該当することとなった場合</t>
    <phoneticPr fontId="18"/>
  </si>
  <si>
    <t>間仕切壁の設置又は解体のみを行う工事</t>
    <rPh sb="0" eb="3">
      <t>マジキ</t>
    </rPh>
    <rPh sb="3" eb="4">
      <t>カベ</t>
    </rPh>
    <rPh sb="5" eb="7">
      <t>セッチ</t>
    </rPh>
    <rPh sb="7" eb="8">
      <t>マタ</t>
    </rPh>
    <rPh sb="9" eb="11">
      <t>カイタイ</t>
    </rPh>
    <rPh sb="14" eb="15">
      <t>オコナ</t>
    </rPh>
    <rPh sb="16" eb="18">
      <t>コウジ</t>
    </rPh>
    <phoneticPr fontId="18"/>
  </si>
  <si>
    <t>調理室の位置を変更する工事</t>
    <phoneticPr fontId="18"/>
  </si>
  <si>
    <t>浴室の位置を変更する工事</t>
    <phoneticPr fontId="18"/>
  </si>
  <si>
    <t>便所の位置を変更する工事</t>
    <phoneticPr fontId="18"/>
  </si>
  <si>
    <t>洗面所の位置を変更する工事</t>
    <phoneticPr fontId="18"/>
  </si>
  <si>
    <t>★間仕切壁の設置又は解体以外の修繕又は模様替えを伴う工事</t>
    <rPh sb="12" eb="14">
      <t>イガイ</t>
    </rPh>
    <rPh sb="15" eb="17">
      <t>シュウゼン</t>
    </rPh>
    <rPh sb="17" eb="18">
      <t>マタ</t>
    </rPh>
    <rPh sb="19" eb="22">
      <t>モヨウガ</t>
    </rPh>
    <rPh sb="24" eb="25">
      <t>トモナ</t>
    </rPh>
    <rPh sb="26" eb="28">
      <t>コウジ</t>
    </rPh>
    <phoneticPr fontId="18"/>
  </si>
  <si>
    <t>‐</t>
    <phoneticPr fontId="18"/>
  </si>
  <si>
    <t>②子育て対応改修に際し、補助金等がある場合にはその額をI６１のセルにご記入ください。</t>
    <rPh sb="1" eb="3">
      <t>コソダ</t>
    </rPh>
    <rPh sb="4" eb="6">
      <t>タイオウ</t>
    </rPh>
    <rPh sb="15" eb="16">
      <t>トウ</t>
    </rPh>
    <phoneticPr fontId="18"/>
  </si>
  <si>
    <t>⑥一定の間取り変更工事</t>
    <rPh sb="1" eb="3">
      <t>イッテイ</t>
    </rPh>
    <rPh sb="4" eb="6">
      <t>マド</t>
    </rPh>
    <rPh sb="7" eb="9">
      <t>ヘンコウ</t>
    </rPh>
    <rPh sb="9" eb="11">
      <t>コウジ</t>
    </rPh>
    <phoneticPr fontId="18"/>
  </si>
  <si>
    <t>収納設備の水平投影面積（㎡）</t>
    <rPh sb="0" eb="2">
      <t>シュウノウ</t>
    </rPh>
    <rPh sb="2" eb="4">
      <t>セツビ</t>
    </rPh>
    <rPh sb="5" eb="7">
      <t>スイヘイ</t>
    </rPh>
    <rPh sb="7" eb="9">
      <t>トウエイ</t>
    </rPh>
    <rPh sb="9" eb="11">
      <t>メンセキ</t>
    </rPh>
    <phoneticPr fontId="18"/>
  </si>
  <si>
    <t>床仕上げ材を子どもの転倒による事故の防止にする構造のものに取り替える工事</t>
    <rPh sb="0" eb="1">
      <t>ユカ</t>
    </rPh>
    <rPh sb="1" eb="3">
      <t>シア</t>
    </rPh>
    <rPh sb="4" eb="5">
      <t>ザイ</t>
    </rPh>
    <rPh sb="6" eb="7">
      <t>コ</t>
    </rPh>
    <rPh sb="10" eb="12">
      <t>テントウ</t>
    </rPh>
    <rPh sb="15" eb="17">
      <t>ジコ</t>
    </rPh>
    <rPh sb="18" eb="20">
      <t>ボウシ</t>
    </rPh>
    <rPh sb="23" eb="25">
      <t>コウゾウ</t>
    </rPh>
    <rPh sb="29" eb="30">
      <t>ト</t>
    </rPh>
    <rPh sb="31" eb="32">
      <t>カ</t>
    </rPh>
    <rPh sb="34" eb="36">
      <t>コウジ</t>
    </rPh>
    <phoneticPr fontId="18"/>
  </si>
  <si>
    <t>クッションフロアに取り替える工事</t>
    <rPh sb="9" eb="10">
      <t>ト</t>
    </rPh>
    <rPh sb="11" eb="12">
      <t>カ</t>
    </rPh>
    <rPh sb="14" eb="16">
      <t>コウジ</t>
    </rPh>
    <phoneticPr fontId="18"/>
  </si>
  <si>
    <t>衝撃緩和型畳床に取り替える工事</t>
    <rPh sb="0" eb="2">
      <t>ショウゲキ</t>
    </rPh>
    <rPh sb="2" eb="4">
      <t>カンワ</t>
    </rPh>
    <rPh sb="4" eb="5">
      <t>ガタ</t>
    </rPh>
    <rPh sb="5" eb="6">
      <t>タタミ</t>
    </rPh>
    <rPh sb="6" eb="7">
      <t>ユカ</t>
    </rPh>
    <rPh sb="8" eb="9">
      <t>ト</t>
    </rPh>
    <rPh sb="10" eb="11">
      <t>カ</t>
    </rPh>
    <rPh sb="13" eb="15">
      <t>コウジ</t>
    </rPh>
    <phoneticPr fontId="18"/>
  </si>
  <si>
    <t>バルコニーに手すりを取り付ける工事</t>
    <rPh sb="6" eb="7">
      <t>テ</t>
    </rPh>
    <rPh sb="10" eb="11">
      <t>ト</t>
    </rPh>
    <rPh sb="12" eb="13">
      <t>ツ</t>
    </rPh>
    <rPh sb="15" eb="17">
      <t>コウジ</t>
    </rPh>
    <phoneticPr fontId="18"/>
  </si>
  <si>
    <t>二階以上の窓に手すりを取り付ける工事</t>
    <rPh sb="0" eb="2">
      <t>ニカイ</t>
    </rPh>
    <rPh sb="2" eb="4">
      <t>イジョウ</t>
    </rPh>
    <rPh sb="5" eb="6">
      <t>マド</t>
    </rPh>
    <rPh sb="7" eb="8">
      <t>テ</t>
    </rPh>
    <rPh sb="11" eb="12">
      <t>ト</t>
    </rPh>
    <rPh sb="13" eb="14">
      <t>ツ</t>
    </rPh>
    <rPh sb="16" eb="18">
      <t>コウジ</t>
    </rPh>
    <phoneticPr fontId="18"/>
  </si>
  <si>
    <t>廊下又は階段（解放されている側に限る。）に手すりを取り付ける工事</t>
    <rPh sb="0" eb="2">
      <t>ロウカ</t>
    </rPh>
    <rPh sb="2" eb="3">
      <t>マタ</t>
    </rPh>
    <rPh sb="4" eb="6">
      <t>カイダン</t>
    </rPh>
    <rPh sb="7" eb="9">
      <t>カイホウ</t>
    </rPh>
    <rPh sb="14" eb="15">
      <t>ガワ</t>
    </rPh>
    <rPh sb="16" eb="17">
      <t>カギ</t>
    </rPh>
    <rPh sb="21" eb="22">
      <t>テ</t>
    </rPh>
    <rPh sb="25" eb="26">
      <t>ト</t>
    </rPh>
    <rPh sb="27" eb="28">
      <t>ツ</t>
    </rPh>
    <rPh sb="30" eb="32">
      <t>コウジ</t>
    </rPh>
    <phoneticPr fontId="18"/>
  </si>
  <si>
    <t>チャイルドフェンスを取り付ける工事</t>
    <rPh sb="10" eb="11">
      <t>ト</t>
    </rPh>
    <rPh sb="12" eb="13">
      <t>ツ</t>
    </rPh>
    <rPh sb="15" eb="17">
      <t>コウジ</t>
    </rPh>
    <phoneticPr fontId="18"/>
  </si>
  <si>
    <t>造作工事</t>
    <rPh sb="0" eb="2">
      <t>ゾウサク</t>
    </rPh>
    <rPh sb="2" eb="4">
      <t>コウジ</t>
    </rPh>
    <phoneticPr fontId="18"/>
  </si>
  <si>
    <t>既製品の取り付け工事</t>
    <rPh sb="0" eb="3">
      <t>キセイヒン</t>
    </rPh>
    <rPh sb="4" eb="5">
      <t>ト</t>
    </rPh>
    <rPh sb="6" eb="7">
      <t>ツ</t>
    </rPh>
    <rPh sb="8" eb="10">
      <t>コウジ</t>
    </rPh>
    <phoneticPr fontId="18"/>
  </si>
  <si>
    <t>コンセントを乳幼児の感電による事故の防止に資するものに取り替える工事</t>
    <rPh sb="6" eb="9">
      <t>ニュウヨウジ</t>
    </rPh>
    <rPh sb="10" eb="12">
      <t>カンデン</t>
    </rPh>
    <rPh sb="15" eb="17">
      <t>ジコ</t>
    </rPh>
    <rPh sb="18" eb="20">
      <t>ボウシ</t>
    </rPh>
    <rPh sb="21" eb="22">
      <t>シ</t>
    </rPh>
    <rPh sb="27" eb="28">
      <t>ト</t>
    </rPh>
    <rPh sb="29" eb="30">
      <t>カ</t>
    </rPh>
    <rPh sb="32" eb="34">
      <t>コウジ</t>
    </rPh>
    <phoneticPr fontId="18"/>
  </si>
  <si>
    <t>シャッター付きコンセントへの取り替え工事</t>
    <rPh sb="5" eb="6">
      <t>ツ</t>
    </rPh>
    <rPh sb="14" eb="15">
      <t>ト</t>
    </rPh>
    <rPh sb="16" eb="17">
      <t>カ</t>
    </rPh>
    <rPh sb="18" eb="20">
      <t>コウジ</t>
    </rPh>
    <phoneticPr fontId="18"/>
  </si>
  <si>
    <t>面格子を取り付ける工事</t>
    <rPh sb="0" eb="3">
      <t>メンゴウシ</t>
    </rPh>
    <rPh sb="4" eb="5">
      <t>ト</t>
    </rPh>
    <rPh sb="6" eb="7">
      <t>ツ</t>
    </rPh>
    <rPh sb="9" eb="11">
      <t>コウジ</t>
    </rPh>
    <phoneticPr fontId="18"/>
  </si>
  <si>
    <t>④棚その他の収納設備を増設する工事</t>
    <rPh sb="1" eb="2">
      <t>タナ</t>
    </rPh>
    <rPh sb="4" eb="5">
      <t>タ</t>
    </rPh>
    <rPh sb="6" eb="8">
      <t>シュウノウ</t>
    </rPh>
    <rPh sb="8" eb="10">
      <t>セツビ</t>
    </rPh>
    <rPh sb="11" eb="13">
      <t>ゾウセツ</t>
    </rPh>
    <rPh sb="15" eb="17">
      <t>コウジ</t>
    </rPh>
    <phoneticPr fontId="18"/>
  </si>
  <si>
    <t>界壁の防音性を高める工事</t>
    <rPh sb="0" eb="2">
      <t>カイヘキ</t>
    </rPh>
    <rPh sb="3" eb="5">
      <t>ボウオン</t>
    </rPh>
    <rPh sb="5" eb="6">
      <t>セイ</t>
    </rPh>
    <rPh sb="7" eb="8">
      <t>タカ</t>
    </rPh>
    <rPh sb="10" eb="12">
      <t>コウジ</t>
    </rPh>
    <phoneticPr fontId="18"/>
  </si>
  <si>
    <t>界床の防音性を高める工事</t>
    <rPh sb="0" eb="1">
      <t>カイ</t>
    </rPh>
    <rPh sb="1" eb="2">
      <t>ユカ</t>
    </rPh>
    <rPh sb="3" eb="6">
      <t>ボウオンセイ</t>
    </rPh>
    <rPh sb="7" eb="8">
      <t>タカ</t>
    </rPh>
    <rPh sb="10" eb="12">
      <t>コウジ</t>
    </rPh>
    <phoneticPr fontId="18"/>
  </si>
  <si>
    <t>室内ドアを子どもの指の挟み込みによる事故の防止に資する構造のものに取り替える工事</t>
    <rPh sb="0" eb="2">
      <t>シツナイ</t>
    </rPh>
    <rPh sb="5" eb="6">
      <t>コ</t>
    </rPh>
    <rPh sb="9" eb="10">
      <t>ユビ</t>
    </rPh>
    <rPh sb="11" eb="12">
      <t>ハサ</t>
    </rPh>
    <rPh sb="13" eb="14">
      <t>コ</t>
    </rPh>
    <rPh sb="18" eb="20">
      <t>ジコ</t>
    </rPh>
    <rPh sb="21" eb="23">
      <t>ボウシ</t>
    </rPh>
    <rPh sb="24" eb="25">
      <t>シ</t>
    </rPh>
    <rPh sb="27" eb="29">
      <t>コウゾウ</t>
    </rPh>
    <rPh sb="33" eb="34">
      <t>ト</t>
    </rPh>
    <rPh sb="35" eb="36">
      <t>カ</t>
    </rPh>
    <rPh sb="38" eb="40">
      <t>コウジ</t>
    </rPh>
    <phoneticPr fontId="18"/>
  </si>
  <si>
    <t>乳児の手が届かない高さへコンセントを移設する工事</t>
    <rPh sb="0" eb="2">
      <t>ニュウジ</t>
    </rPh>
    <rPh sb="3" eb="4">
      <t>テ</t>
    </rPh>
    <rPh sb="5" eb="6">
      <t>トド</t>
    </rPh>
    <rPh sb="9" eb="10">
      <t>タカ</t>
    </rPh>
    <rPh sb="18" eb="20">
      <t>イセツ</t>
    </rPh>
    <rPh sb="22" eb="24">
      <t>コウジ</t>
    </rPh>
    <phoneticPr fontId="18"/>
  </si>
  <si>
    <t>当該工事に係る部分の床面積の合計（㎡）</t>
    <rPh sb="0" eb="2">
      <t>トウガイ</t>
    </rPh>
    <rPh sb="2" eb="4">
      <t>コウジ</t>
    </rPh>
    <rPh sb="5" eb="6">
      <t>カカ</t>
    </rPh>
    <rPh sb="7" eb="9">
      <t>ブブン</t>
    </rPh>
    <rPh sb="10" eb="13">
      <t>ユカメンセキ</t>
    </rPh>
    <rPh sb="14" eb="16">
      <t>ゴウケイ</t>
    </rPh>
    <phoneticPr fontId="26"/>
  </si>
  <si>
    <t>当該工事に係る部分の床面積の合計（㎡）</t>
    <rPh sb="0" eb="2">
      <t>トウガイ</t>
    </rPh>
    <rPh sb="2" eb="4">
      <t>コウジ</t>
    </rPh>
    <rPh sb="5" eb="6">
      <t>カカワ</t>
    </rPh>
    <rPh sb="7" eb="9">
      <t>ブブン</t>
    </rPh>
    <rPh sb="10" eb="13">
      <t>ユカメンセキ</t>
    </rPh>
    <rPh sb="14" eb="16">
      <t>ゴウケイ</t>
    </rPh>
    <phoneticPr fontId="26"/>
  </si>
  <si>
    <t>防犯性のある玄関ドアに取り替える工事</t>
    <rPh sb="0" eb="2">
      <t>ボウハン</t>
    </rPh>
    <rPh sb="2" eb="3">
      <t>セイ</t>
    </rPh>
    <rPh sb="6" eb="8">
      <t>ゲンカン</t>
    </rPh>
    <rPh sb="11" eb="12">
      <t>ト</t>
    </rPh>
    <rPh sb="13" eb="14">
      <t>カ</t>
    </rPh>
    <rPh sb="16" eb="18">
      <t>コウジ</t>
    </rPh>
    <phoneticPr fontId="18"/>
  </si>
  <si>
    <t>防犯性のあるサッシ及びガラスへ取り替える工事</t>
    <rPh sb="0" eb="2">
      <t>ボウハン</t>
    </rPh>
    <rPh sb="2" eb="3">
      <t>セイ</t>
    </rPh>
    <rPh sb="9" eb="10">
      <t>オヨ</t>
    </rPh>
    <rPh sb="15" eb="16">
      <t>ト</t>
    </rPh>
    <rPh sb="17" eb="18">
      <t>カ</t>
    </rPh>
    <rPh sb="20" eb="22">
      <t>コウジ</t>
    </rPh>
    <phoneticPr fontId="18"/>
  </si>
  <si>
    <t>　窓の断熱性を高める工事の割合（H列）欄には、当該住宅の「外気に接する窓のうち下欄の工事を行った窓の面積」の合計を、当該住宅の「外気に接する全ての窓の面積」の合計で除した値を、割合（％）でご入力下さい。全ての窓を行っている場合は入力不要です。</t>
    <rPh sb="1" eb="2">
      <t>マド</t>
    </rPh>
    <rPh sb="3" eb="6">
      <t>ダンネツセイ</t>
    </rPh>
    <rPh sb="7" eb="8">
      <t>タカ</t>
    </rPh>
    <rPh sb="10" eb="12">
      <t>コウジ</t>
    </rPh>
    <rPh sb="13" eb="15">
      <t>ワリアイ</t>
    </rPh>
    <rPh sb="17" eb="18">
      <t>レツ</t>
    </rPh>
    <rPh sb="19" eb="20">
      <t>ラン</t>
    </rPh>
    <rPh sb="23" eb="25">
      <t>トウガイ</t>
    </rPh>
    <rPh sb="39" eb="40">
      <t>シタ</t>
    </rPh>
    <rPh sb="48" eb="49">
      <t>マド</t>
    </rPh>
    <rPh sb="58" eb="60">
      <t>トウガイ</t>
    </rPh>
    <rPh sb="60" eb="62">
      <t>ジュウタク</t>
    </rPh>
    <rPh sb="85" eb="86">
      <t>アタイ</t>
    </rPh>
    <rPh sb="88" eb="90">
      <t>ワリアイ</t>
    </rPh>
    <rPh sb="97" eb="98">
      <t>クダ</t>
    </rPh>
    <rPh sb="101" eb="102">
      <t>スベ</t>
    </rPh>
    <rPh sb="104" eb="105">
      <t>マド</t>
    </rPh>
    <rPh sb="106" eb="107">
      <t>オコナ</t>
    </rPh>
    <rPh sb="111" eb="113">
      <t>バアイ</t>
    </rPh>
    <rPh sb="114" eb="116">
      <t>ニュウリョク</t>
    </rPh>
    <rPh sb="116" eb="118">
      <t>フヨウ</t>
    </rPh>
    <phoneticPr fontId="26"/>
  </si>
  <si>
    <t>②その他増改築工事にあたり、補助金等が出ている場合にはL４１のセルに額をご記入ください。</t>
    <rPh sb="3" eb="7">
      <t>タゾウカイチク</t>
    </rPh>
    <rPh sb="7" eb="9">
      <t>コウジ</t>
    </rPh>
    <rPh sb="14" eb="17">
      <t>ホジョキン</t>
    </rPh>
    <rPh sb="17" eb="18">
      <t>トウ</t>
    </rPh>
    <rPh sb="19" eb="20">
      <t>デ</t>
    </rPh>
    <rPh sb="23" eb="25">
      <t>バアイ</t>
    </rPh>
    <rPh sb="34" eb="35">
      <t>ガク</t>
    </rPh>
    <rPh sb="37" eb="39">
      <t>キニュウ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</si>
</sst>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ＭＳ 明朝"/>
      <family val="1"/>
      <charset val="128"/>
    </font>
    <font>
      <sz val="13"/>
      <color theme="1"/>
      <name val="ＭＳ 明朝"/>
      <family val="1"/>
      <charset val="128"/>
    </font>
    <font>
      <sz val="13"/>
      <name val="ＭＳ 明朝"/>
      <family val="1"/>
      <charset val="128"/>
    </font>
    <font>
      <sz val="13"/>
      <color rgb="FF000000"/>
      <name val="ＭＳ 明朝"/>
      <family val="1"/>
      <charset val="128"/>
    </font>
    <font>
      <sz val="9"/>
      <color rgb="FF000000"/>
      <name val="Meiryo UI"/>
      <family val="3"/>
      <charset val="128"/>
    </font>
    <font>
      <sz val="11"/>
      <color theme="1"/>
      <name val="ＭＳ Ｐゴシック"/>
      <family val="3"/>
      <charset val="128"/>
    </font>
    <font>
      <b/>
      <u/>
      <sz val="11"/>
      <color theme="1"/>
      <name val="ＭＳ Ｐゴシック"/>
      <family val="3"/>
      <charset val="128"/>
    </font>
    <font>
      <sz val="6"/>
      <name val="ＭＳ Ｐゴシック"/>
      <family val="3"/>
      <charset val="128"/>
    </font>
    <font>
      <u/>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1"/>
      <name val="游ゴシック"/>
      <family val="3"/>
      <charset val="128"/>
      <scheme val="minor"/>
    </font>
    <font>
      <b/>
      <u/>
      <sz val="18"/>
      <color rgb="FFC00000"/>
      <name val="ＭＳ 明朝"/>
      <family val="1"/>
      <charset val="128"/>
    </font>
    <font>
      <sz val="13"/>
      <color rgb="FFFFFF00"/>
      <name val="ＭＳ 明朝"/>
      <family val="1"/>
      <charset val="128"/>
    </font>
    <font>
      <b/>
      <sz val="11"/>
      <color theme="1"/>
      <name val="游ゴシック"/>
      <family val="3"/>
      <charset val="128"/>
      <scheme val="minor"/>
    </font>
    <font>
      <b/>
      <sz val="10"/>
      <color theme="1"/>
      <name val="ＭＳ Ｐゴシック"/>
      <family val="3"/>
      <charset val="128"/>
    </font>
    <font>
      <b/>
      <u/>
      <sz val="11"/>
      <color rgb="FFFF0000"/>
      <name val="ＭＳ Ｐゴシック"/>
      <family val="3"/>
      <charset val="128"/>
    </font>
    <font>
      <b/>
      <sz val="11"/>
      <color theme="1"/>
      <name val="Segoe UI Symbol"/>
      <family val="3"/>
    </font>
    <font>
      <sz val="10"/>
      <color theme="1"/>
      <name val="游ゴシック"/>
      <family val="3"/>
      <charset val="128"/>
      <scheme val="minor"/>
    </font>
    <font>
      <sz val="11"/>
      <color rgb="FFFF0000"/>
      <name val="ＭＳ Ｐゴシック"/>
      <family val="3"/>
      <charset val="128"/>
    </font>
    <font>
      <sz val="11"/>
      <color rgb="FFFF0000"/>
      <name val="Segoe UI Symbol"/>
      <family val="3"/>
    </font>
    <font>
      <sz val="11"/>
      <color rgb="FFFF0000"/>
      <name val="Segoe UI Symbol"/>
      <family val="2"/>
    </font>
    <font>
      <b/>
      <sz val="11"/>
      <color rgb="FFFF0000"/>
      <name val="Segoe UI Symbol"/>
      <family val="2"/>
    </font>
    <font>
      <sz val="9"/>
      <color theme="1"/>
      <name val="游ゴシック"/>
      <family val="3"/>
      <charset val="128"/>
      <scheme val="minor"/>
    </font>
    <font>
      <sz val="10"/>
      <color rgb="FFFF0000"/>
      <name val="游ゴシック"/>
      <family val="3"/>
      <charset val="128"/>
      <scheme val="minor"/>
    </font>
    <font>
      <sz val="9"/>
      <color rgb="FFFF0000"/>
      <name val="游ゴシック"/>
      <family val="3"/>
      <charset val="128"/>
      <scheme val="minor"/>
    </font>
    <font>
      <sz val="9"/>
      <color rgb="FFC00000"/>
      <name val="游ゴシック"/>
      <family val="3"/>
      <charset val="128"/>
      <scheme val="minor"/>
    </font>
    <font>
      <sz val="11"/>
      <color rgb="FFFF0000"/>
      <name val="Calibri"/>
      <family val="3"/>
    </font>
    <font>
      <sz val="11"/>
      <color rgb="FF7030A0"/>
      <name val="游ゴシック"/>
      <family val="2"/>
      <charset val="128"/>
      <scheme val="minor"/>
    </font>
    <font>
      <b/>
      <sz val="9"/>
      <color theme="1"/>
      <name val="ＭＳ Ｐゴシック"/>
      <family val="3"/>
      <charset val="128"/>
    </font>
    <font>
      <sz val="11"/>
      <color theme="1"/>
      <name val="ＭＳ ゴシック"/>
      <family val="3"/>
      <charset val="128"/>
    </font>
    <font>
      <sz val="12"/>
      <color rgb="FF000000"/>
      <name val="ＭＳ 明朝"/>
      <family val="1"/>
      <charset val="128"/>
    </font>
    <font>
      <b/>
      <u/>
      <sz val="11"/>
      <color rgb="FFFF0000"/>
      <name val="MS UI Gothic"/>
      <family val="3"/>
      <charset val="128"/>
    </font>
    <font>
      <sz val="12"/>
      <name val="ＭＳ 明朝"/>
      <family val="1"/>
      <charset val="128"/>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999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99FF"/>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00FFFF"/>
        <bgColor indexed="64"/>
      </patternFill>
    </fill>
    <fill>
      <patternFill patternType="solid">
        <fgColor rgb="FFCCCCFF"/>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top/>
      <bottom/>
      <diagonal/>
    </border>
    <border>
      <left style="medium">
        <color theme="1"/>
      </left>
      <right style="medium">
        <color theme="1"/>
      </right>
      <top style="medium">
        <color theme="1"/>
      </top>
      <bottom style="medium">
        <color theme="1"/>
      </bottom>
      <diagonal/>
    </border>
    <border>
      <left style="medium">
        <color indexed="64"/>
      </left>
      <right/>
      <top/>
      <bottom/>
      <diagonal/>
    </border>
    <border>
      <left style="medium">
        <color rgb="FFFF0000"/>
      </left>
      <right style="medium">
        <color rgb="FFFF0000"/>
      </right>
      <top style="medium">
        <color indexed="64"/>
      </top>
      <bottom style="medium">
        <color indexed="64"/>
      </bottom>
      <diagonal/>
    </border>
    <border>
      <left style="medium">
        <color rgb="FFFF0000"/>
      </left>
      <right style="medium">
        <color rgb="FFFF0000"/>
      </right>
      <top style="medium">
        <color indexed="64"/>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theme="1"/>
      </right>
      <top style="medium">
        <color theme="1"/>
      </top>
      <bottom style="medium">
        <color theme="1"/>
      </bottom>
      <diagonal/>
    </border>
    <border>
      <left/>
      <right/>
      <top style="medium">
        <color rgb="FFFF0000"/>
      </top>
      <bottom/>
      <diagonal/>
    </border>
    <border>
      <left/>
      <right/>
      <top/>
      <bottom style="medium">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style="thin">
        <color indexed="64"/>
      </right>
      <top style="double">
        <color indexed="64"/>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double">
        <color theme="1"/>
      </bottom>
      <diagonal/>
    </border>
    <border>
      <left/>
      <right/>
      <top style="thin">
        <color indexed="64"/>
      </top>
      <bottom style="double">
        <color theme="1"/>
      </bottom>
      <diagonal/>
    </border>
    <border>
      <left/>
      <right style="thin">
        <color indexed="64"/>
      </right>
      <top style="thin">
        <color indexed="64"/>
      </top>
      <bottom style="double">
        <color theme="1"/>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63">
    <xf numFmtId="0" fontId="0" fillId="0" borderId="0" xfId="0">
      <alignment vertical="center"/>
    </xf>
    <xf numFmtId="0" fontId="20" fillId="0" borderId="0" xfId="0" applyFont="1" applyAlignment="1">
      <alignment vertical="center" wrapText="1"/>
    </xf>
    <xf numFmtId="0" fontId="20" fillId="0" borderId="0" xfId="0" applyFont="1">
      <alignment vertical="center"/>
    </xf>
    <xf numFmtId="0" fontId="20" fillId="0" borderId="0" xfId="0" applyFont="1" applyBorder="1" applyAlignment="1">
      <alignment vertical="center" wrapText="1"/>
    </xf>
    <xf numFmtId="0" fontId="20" fillId="0" borderId="15" xfId="0" applyFont="1" applyBorder="1" applyAlignment="1">
      <alignment vertical="center" wrapText="1"/>
    </xf>
    <xf numFmtId="0" fontId="20" fillId="0" borderId="0" xfId="0" applyFont="1" applyBorder="1">
      <alignment vertical="center"/>
    </xf>
    <xf numFmtId="0" fontId="20" fillId="0" borderId="0" xfId="0" applyFont="1" applyAlignment="1">
      <alignment vertical="center"/>
    </xf>
    <xf numFmtId="0" fontId="20" fillId="0" borderId="0" xfId="0" applyFont="1" applyAlignment="1">
      <alignment horizontal="justify" vertical="center"/>
    </xf>
    <xf numFmtId="0" fontId="20" fillId="0" borderId="15" xfId="0" applyFont="1" applyBorder="1" applyAlignment="1">
      <alignment horizontal="justify" vertical="center" wrapText="1"/>
    </xf>
    <xf numFmtId="0" fontId="20" fillId="0" borderId="0" xfId="0" applyFont="1">
      <alignment vertical="center"/>
    </xf>
    <xf numFmtId="0" fontId="20" fillId="0" borderId="0" xfId="0" applyFont="1" applyAlignment="1"/>
    <xf numFmtId="0" fontId="20" fillId="0" borderId="0" xfId="0" applyFont="1" applyAlignment="1">
      <alignment horizontal="left" vertical="center"/>
    </xf>
    <xf numFmtId="0" fontId="20" fillId="0" borderId="20" xfId="0" applyFont="1" applyBorder="1" applyAlignment="1">
      <alignment vertical="center" wrapText="1"/>
    </xf>
    <xf numFmtId="0" fontId="20" fillId="0" borderId="0" xfId="0" applyFont="1" applyAlignment="1">
      <alignment vertical="top"/>
    </xf>
    <xf numFmtId="0" fontId="20" fillId="0" borderId="0" xfId="0" applyFont="1" applyBorder="1" applyAlignment="1">
      <alignment vertical="center"/>
    </xf>
    <xf numFmtId="0" fontId="20" fillId="0" borderId="19" xfId="0" applyFont="1" applyBorder="1" applyAlignment="1">
      <alignment horizontal="justify" vertical="center" wrapText="1"/>
    </xf>
    <xf numFmtId="0" fontId="20" fillId="0" borderId="20" xfId="0" applyFont="1" applyBorder="1">
      <alignment vertical="center"/>
    </xf>
    <xf numFmtId="0" fontId="20" fillId="0" borderId="17" xfId="0" applyFont="1" applyBorder="1" applyAlignment="1">
      <alignment vertical="center" wrapText="1"/>
    </xf>
    <xf numFmtId="0" fontId="20" fillId="0" borderId="17" xfId="0" applyFont="1" applyBorder="1">
      <alignment vertical="center"/>
    </xf>
    <xf numFmtId="0" fontId="20" fillId="0" borderId="0" xfId="0" applyFont="1" applyBorder="1" applyAlignment="1">
      <alignment vertical="center" textRotation="255" wrapText="1"/>
    </xf>
    <xf numFmtId="0" fontId="20" fillId="0" borderId="0" xfId="0" applyFont="1" applyBorder="1" applyAlignment="1">
      <alignment horizontal="center" vertical="center" textRotation="255" wrapText="1"/>
    </xf>
    <xf numFmtId="0" fontId="20" fillId="0" borderId="19" xfId="0" applyFont="1" applyBorder="1" applyAlignment="1">
      <alignment vertical="center"/>
    </xf>
    <xf numFmtId="0" fontId="20" fillId="0" borderId="15"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wrapText="1"/>
    </xf>
    <xf numFmtId="0" fontId="20" fillId="0" borderId="18" xfId="0" applyFont="1" applyBorder="1" applyAlignment="1">
      <alignment vertical="center" wrapText="1"/>
    </xf>
    <xf numFmtId="0" fontId="22" fillId="0" borderId="19" xfId="0" applyFont="1" applyBorder="1" applyAlignment="1">
      <alignment vertical="center" wrapText="1"/>
    </xf>
    <xf numFmtId="0" fontId="22" fillId="0" borderId="0" xfId="0" applyFont="1" applyBorder="1" applyAlignment="1">
      <alignment vertical="center" wrapText="1"/>
    </xf>
    <xf numFmtId="0" fontId="22" fillId="0" borderId="15" xfId="0" applyFont="1" applyBorder="1" applyAlignment="1">
      <alignment vertical="center" wrapText="1"/>
    </xf>
    <xf numFmtId="0" fontId="22" fillId="0" borderId="18" xfId="0" applyFont="1" applyBorder="1" applyAlignment="1">
      <alignment vertical="center" wrapText="1"/>
    </xf>
    <xf numFmtId="0" fontId="20" fillId="0" borderId="0" xfId="0" applyFont="1" applyBorder="1" applyAlignment="1">
      <alignment horizontal="justify" vertical="center" wrapText="1"/>
    </xf>
    <xf numFmtId="0" fontId="20" fillId="0" borderId="0" xfId="0" applyFont="1" applyAlignment="1">
      <alignment horizontal="left" vertical="center" indent="1"/>
    </xf>
    <xf numFmtId="0" fontId="22" fillId="0" borderId="0" xfId="0" applyFont="1" applyBorder="1" applyAlignment="1">
      <alignment horizontal="justify" vertical="center" wrapText="1"/>
    </xf>
    <xf numFmtId="0" fontId="22" fillId="0" borderId="18" xfId="0" applyFont="1" applyBorder="1" applyAlignment="1">
      <alignment horizontal="justify" vertical="center" wrapText="1"/>
    </xf>
    <xf numFmtId="0" fontId="20" fillId="0" borderId="0" xfId="0" applyFont="1" applyAlignment="1">
      <alignment horizontal="right" vertical="center"/>
    </xf>
    <xf numFmtId="0" fontId="20" fillId="0" borderId="0" xfId="0" applyFont="1" applyBorder="1" applyAlignment="1">
      <alignment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2" fillId="0" borderId="0" xfId="0" applyFont="1" applyBorder="1" applyAlignment="1">
      <alignment horizontal="left" vertical="center" wrapText="1"/>
    </xf>
    <xf numFmtId="0" fontId="20" fillId="0" borderId="0" xfId="0" applyFont="1">
      <alignment vertical="center"/>
    </xf>
    <xf numFmtId="0" fontId="22" fillId="0" borderId="0" xfId="0" applyFont="1" applyBorder="1" applyAlignment="1">
      <alignment horizontal="center" vertical="center" wrapText="1"/>
    </xf>
    <xf numFmtId="0" fontId="22" fillId="0" borderId="18" xfId="0" applyFont="1" applyBorder="1" applyAlignment="1">
      <alignment horizontal="center" vertical="center" wrapText="1"/>
    </xf>
    <xf numFmtId="0" fontId="20" fillId="0" borderId="0" xfId="0" applyFont="1" applyBorder="1" applyAlignment="1">
      <alignment horizontal="justify" vertical="center" wrapText="1"/>
    </xf>
    <xf numFmtId="0" fontId="20" fillId="0" borderId="16" xfId="0" applyFont="1" applyBorder="1" applyAlignment="1">
      <alignment vertical="center" wrapText="1"/>
    </xf>
    <xf numFmtId="0" fontId="20" fillId="0" borderId="0" xfId="0" applyFont="1" applyBorder="1" applyAlignment="1"/>
    <xf numFmtId="0" fontId="20" fillId="0" borderId="0" xfId="0" applyFont="1" applyBorder="1" applyAlignment="1">
      <alignment vertical="top"/>
    </xf>
    <xf numFmtId="0" fontId="20" fillId="0" borderId="0" xfId="0" applyFont="1">
      <alignment vertical="center"/>
    </xf>
    <xf numFmtId="0" fontId="22" fillId="0" borderId="15" xfId="0" applyFont="1" applyBorder="1" applyAlignment="1">
      <alignment horizontal="left" vertical="center" wrapText="1"/>
    </xf>
    <xf numFmtId="0" fontId="20" fillId="0" borderId="0" xfId="0" applyFont="1" applyBorder="1" applyAlignment="1">
      <alignment horizontal="center" vertical="center" textRotation="255" wrapText="1"/>
    </xf>
    <xf numFmtId="0" fontId="22" fillId="0" borderId="16" xfId="0" applyFont="1" applyBorder="1" applyAlignment="1">
      <alignment horizontal="left" vertical="center" wrapText="1"/>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lignment vertical="center"/>
    </xf>
    <xf numFmtId="0" fontId="24" fillId="0" borderId="0" xfId="0" applyFont="1">
      <alignment vertical="center"/>
    </xf>
    <xf numFmtId="0" fontId="0" fillId="0" borderId="0" xfId="0" applyAlignment="1">
      <alignment horizontal="center" vertical="center"/>
    </xf>
    <xf numFmtId="0" fontId="28" fillId="0" borderId="0" xfId="0" applyFont="1" applyAlignment="1">
      <alignment horizontal="center" vertical="center"/>
    </xf>
    <xf numFmtId="0" fontId="24" fillId="0" borderId="0" xfId="0" applyFont="1" applyAlignment="1">
      <alignment vertical="center" wrapText="1"/>
    </xf>
    <xf numFmtId="0" fontId="24" fillId="0" borderId="33" xfId="0" applyFont="1" applyBorder="1">
      <alignment vertical="center"/>
    </xf>
    <xf numFmtId="0" fontId="24"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horizontal="left" vertical="center"/>
    </xf>
    <xf numFmtId="9" fontId="0" fillId="0" borderId="0" xfId="43" applyFont="1">
      <alignment vertical="center"/>
    </xf>
    <xf numFmtId="0" fontId="0" fillId="0" borderId="0" xfId="0" applyAlignment="1">
      <alignment vertical="center" wrapText="1"/>
    </xf>
    <xf numFmtId="0" fontId="24" fillId="0" borderId="0" xfId="0" applyFont="1" applyAlignment="1">
      <alignment horizontal="right" vertical="center"/>
    </xf>
    <xf numFmtId="0" fontId="31" fillId="0" borderId="0" xfId="0" applyFont="1">
      <alignment vertical="center"/>
    </xf>
    <xf numFmtId="0" fontId="24" fillId="0" borderId="0" xfId="0" applyFont="1" applyAlignment="1">
      <alignment horizontal="left" vertical="center" wrapText="1"/>
    </xf>
    <xf numFmtId="0" fontId="0" fillId="0" borderId="0" xfId="0" applyAlignment="1">
      <alignment horizontal="center" vertical="center"/>
    </xf>
    <xf numFmtId="0" fontId="24" fillId="0" borderId="0" xfId="0" applyFont="1" applyAlignment="1">
      <alignment vertical="center" wrapText="1"/>
    </xf>
    <xf numFmtId="0" fontId="32" fillId="0" borderId="0" xfId="0" applyFont="1">
      <alignment vertical="center"/>
    </xf>
    <xf numFmtId="0" fontId="28" fillId="34" borderId="0" xfId="0" applyFont="1" applyFill="1" applyAlignment="1">
      <alignment horizontal="center" vertical="center"/>
    </xf>
    <xf numFmtId="0" fontId="28" fillId="34" borderId="0" xfId="0" applyFont="1" applyFill="1">
      <alignment vertical="center"/>
    </xf>
    <xf numFmtId="0" fontId="24" fillId="35" borderId="0" xfId="0" applyFont="1" applyFill="1">
      <alignment vertical="center"/>
    </xf>
    <xf numFmtId="0" fontId="24" fillId="35" borderId="0" xfId="0" applyFont="1" applyFill="1" applyAlignment="1">
      <alignment vertical="center" wrapText="1"/>
    </xf>
    <xf numFmtId="0" fontId="24" fillId="34" borderId="0" xfId="0" applyFont="1" applyFill="1">
      <alignment vertical="center"/>
    </xf>
    <xf numFmtId="0" fontId="24" fillId="34" borderId="31" xfId="0" applyFont="1" applyFill="1" applyBorder="1">
      <alignment vertical="center"/>
    </xf>
    <xf numFmtId="3" fontId="33" fillId="35" borderId="0" xfId="0" applyNumberFormat="1" applyFont="1" applyFill="1">
      <alignment vertical="center"/>
    </xf>
    <xf numFmtId="3" fontId="16" fillId="35" borderId="0" xfId="0" applyNumberFormat="1" applyFont="1" applyFill="1">
      <alignment vertical="center"/>
    </xf>
    <xf numFmtId="0" fontId="0" fillId="36" borderId="30" xfId="0" applyFill="1" applyBorder="1">
      <alignment vertical="center"/>
    </xf>
    <xf numFmtId="0" fontId="0" fillId="36" borderId="34" xfId="0" applyFill="1" applyBorder="1">
      <alignment vertical="center"/>
    </xf>
    <xf numFmtId="0" fontId="28" fillId="34" borderId="42" xfId="0" applyFont="1" applyFill="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43" xfId="0" applyFont="1" applyBorder="1" applyAlignment="1">
      <alignment horizontal="center" vertical="center"/>
    </xf>
    <xf numFmtId="3" fontId="33" fillId="35" borderId="0" xfId="0" applyNumberFormat="1" applyFont="1" applyFill="1" applyAlignment="1">
      <alignment horizontal="center" vertical="center"/>
    </xf>
    <xf numFmtId="38" fontId="0" fillId="0" borderId="0" xfId="42" applyFont="1">
      <alignment vertical="center"/>
    </xf>
    <xf numFmtId="38" fontId="0" fillId="0" borderId="0" xfId="42" applyFont="1" applyAlignment="1">
      <alignment horizontal="center" vertical="center"/>
    </xf>
    <xf numFmtId="38" fontId="0" fillId="0" borderId="29" xfId="42" applyFont="1" applyBorder="1">
      <alignment vertical="center"/>
    </xf>
    <xf numFmtId="38" fontId="0" fillId="34" borderId="32" xfId="42" applyFont="1" applyFill="1" applyBorder="1">
      <alignment vertical="center"/>
    </xf>
    <xf numFmtId="38" fontId="0" fillId="36" borderId="34" xfId="42" applyFont="1" applyFill="1" applyBorder="1">
      <alignment vertical="center"/>
    </xf>
    <xf numFmtId="0" fontId="24" fillId="39" borderId="0" xfId="0" applyFont="1" applyFill="1">
      <alignment vertical="center"/>
    </xf>
    <xf numFmtId="0" fontId="28" fillId="39" borderId="0" xfId="0" applyFont="1" applyFill="1" applyAlignment="1">
      <alignment horizontal="center" vertical="center"/>
    </xf>
    <xf numFmtId="0" fontId="24" fillId="35" borderId="0" xfId="0" applyFont="1" applyFill="1" applyAlignment="1">
      <alignment horizontal="left" vertical="center" wrapText="1"/>
    </xf>
    <xf numFmtId="0" fontId="28" fillId="39" borderId="42" xfId="0" applyFont="1" applyFill="1" applyBorder="1" applyAlignment="1">
      <alignment horizontal="center" vertical="center"/>
    </xf>
    <xf numFmtId="0" fontId="0" fillId="0" borderId="43" xfId="0" applyBorder="1">
      <alignment vertical="center"/>
    </xf>
    <xf numFmtId="0" fontId="16" fillId="0" borderId="43" xfId="0" applyFont="1" applyBorder="1">
      <alignment vertical="center"/>
    </xf>
    <xf numFmtId="0" fontId="28" fillId="35" borderId="43" xfId="0" applyFont="1" applyFill="1" applyBorder="1">
      <alignment vertical="center"/>
    </xf>
    <xf numFmtId="0" fontId="28" fillId="35" borderId="44" xfId="0" applyFont="1" applyFill="1" applyBorder="1">
      <alignment vertical="center"/>
    </xf>
    <xf numFmtId="0" fontId="16" fillId="0" borderId="0" xfId="0" applyFont="1">
      <alignment vertical="center"/>
    </xf>
    <xf numFmtId="3" fontId="16" fillId="35" borderId="0" xfId="0" applyNumberFormat="1" applyFont="1" applyFill="1" applyAlignment="1">
      <alignment horizontal="center" vertical="center"/>
    </xf>
    <xf numFmtId="0" fontId="24" fillId="39" borderId="31" xfId="0" applyFont="1" applyFill="1" applyBorder="1">
      <alignment vertical="center"/>
    </xf>
    <xf numFmtId="0" fontId="24" fillId="41" borderId="0" xfId="0" applyFont="1" applyFill="1">
      <alignment vertical="center"/>
    </xf>
    <xf numFmtId="0" fontId="28" fillId="41" borderId="0" xfId="0" applyFont="1" applyFill="1" applyAlignment="1">
      <alignment horizontal="center" vertical="center"/>
    </xf>
    <xf numFmtId="0" fontId="28" fillId="41" borderId="42" xfId="0" applyFont="1" applyFill="1" applyBorder="1" applyAlignment="1">
      <alignment horizontal="center" vertical="center"/>
    </xf>
    <xf numFmtId="0" fontId="33" fillId="0" borderId="0" xfId="0" applyFont="1">
      <alignment vertical="center"/>
    </xf>
    <xf numFmtId="0" fontId="24" fillId="41" borderId="31" xfId="0" applyFont="1" applyFill="1" applyBorder="1">
      <alignment vertical="center"/>
    </xf>
    <xf numFmtId="0" fontId="33" fillId="0" borderId="0" xfId="0" applyFont="1" applyBorder="1" applyAlignment="1">
      <alignment vertical="center"/>
    </xf>
    <xf numFmtId="0" fontId="24" fillId="37" borderId="0" xfId="0" applyFont="1" applyFill="1">
      <alignment vertical="center"/>
    </xf>
    <xf numFmtId="0" fontId="28" fillId="37" borderId="0" xfId="0" applyFont="1" applyFill="1" applyAlignment="1">
      <alignment horizontal="center" vertical="center"/>
    </xf>
    <xf numFmtId="0" fontId="28" fillId="37" borderId="42" xfId="0" applyFont="1" applyFill="1" applyBorder="1" applyAlignment="1">
      <alignment horizontal="center" vertical="center"/>
    </xf>
    <xf numFmtId="0" fontId="0" fillId="36" borderId="48" xfId="0" applyFill="1" applyBorder="1">
      <alignment vertical="center"/>
    </xf>
    <xf numFmtId="0" fontId="0" fillId="36" borderId="49" xfId="0" applyFill="1" applyBorder="1">
      <alignment vertical="center"/>
    </xf>
    <xf numFmtId="0" fontId="24" fillId="37" borderId="31" xfId="0" applyFont="1" applyFill="1" applyBorder="1">
      <alignment vertical="center"/>
    </xf>
    <xf numFmtId="0" fontId="24" fillId="42" borderId="0" xfId="0" applyFont="1" applyFill="1">
      <alignment vertical="center"/>
    </xf>
    <xf numFmtId="0" fontId="28" fillId="42" borderId="0" xfId="0" applyFont="1" applyFill="1" applyAlignment="1">
      <alignment horizontal="center" vertical="center"/>
    </xf>
    <xf numFmtId="0" fontId="28" fillId="42" borderId="42" xfId="0" applyFont="1" applyFill="1" applyBorder="1" applyAlignment="1">
      <alignment horizontal="center" vertical="center"/>
    </xf>
    <xf numFmtId="0" fontId="28" fillId="0" borderId="43" xfId="0" applyFont="1" applyBorder="1">
      <alignment vertical="center"/>
    </xf>
    <xf numFmtId="0" fontId="24" fillId="42" borderId="31" xfId="0" applyFont="1" applyFill="1" applyBorder="1">
      <alignment vertical="center"/>
    </xf>
    <xf numFmtId="0" fontId="0" fillId="42" borderId="0" xfId="0" applyFill="1">
      <alignment vertical="center"/>
    </xf>
    <xf numFmtId="0" fontId="24" fillId="35" borderId="0" xfId="0" applyFont="1" applyFill="1" applyAlignment="1">
      <alignment horizontal="left" vertical="center"/>
    </xf>
    <xf numFmtId="0" fontId="16" fillId="0" borderId="0" xfId="0" applyFont="1" applyAlignment="1">
      <alignment horizontal="right" vertical="center"/>
    </xf>
    <xf numFmtId="0" fontId="28" fillId="42" borderId="0" xfId="0" applyFont="1" applyFill="1" applyAlignment="1">
      <alignment horizontal="right" vertical="center"/>
    </xf>
    <xf numFmtId="3" fontId="16" fillId="35" borderId="0" xfId="0" applyNumberFormat="1" applyFont="1" applyFill="1" applyAlignment="1">
      <alignment horizontal="right" vertical="center"/>
    </xf>
    <xf numFmtId="3" fontId="28" fillId="35" borderId="0" xfId="0" applyNumberFormat="1" applyFont="1" applyFill="1" applyAlignment="1">
      <alignment horizontal="right" vertical="center"/>
    </xf>
    <xf numFmtId="0" fontId="16" fillId="0" borderId="45" xfId="0" applyFont="1" applyBorder="1" applyAlignment="1">
      <alignment horizontal="center" vertical="center"/>
    </xf>
    <xf numFmtId="0" fontId="16" fillId="0" borderId="52" xfId="0" applyFont="1" applyBorder="1" applyAlignment="1">
      <alignment horizontal="center" vertical="center"/>
    </xf>
    <xf numFmtId="0" fontId="16" fillId="0" borderId="45" xfId="0" applyFont="1" applyBorder="1">
      <alignment vertical="center"/>
    </xf>
    <xf numFmtId="0" fontId="16" fillId="0" borderId="52" xfId="0" applyFont="1" applyBorder="1">
      <alignment vertical="center"/>
    </xf>
    <xf numFmtId="3" fontId="33" fillId="35" borderId="0" xfId="0" applyNumberFormat="1" applyFont="1" applyFill="1" applyAlignment="1">
      <alignment vertical="center" wrapText="1"/>
    </xf>
    <xf numFmtId="0" fontId="0" fillId="36" borderId="55" xfId="0" applyFill="1" applyBorder="1">
      <alignment vertical="center"/>
    </xf>
    <xf numFmtId="0" fontId="0" fillId="36" borderId="34" xfId="0" applyFill="1" applyBorder="1" applyAlignment="1">
      <alignment vertical="center" wrapText="1"/>
    </xf>
    <xf numFmtId="0" fontId="24" fillId="44" borderId="0" xfId="0" applyFont="1" applyFill="1">
      <alignment vertical="center"/>
    </xf>
    <xf numFmtId="0" fontId="28" fillId="44" borderId="0" xfId="0" applyFont="1" applyFill="1" applyAlignment="1">
      <alignment horizontal="center" vertical="center"/>
    </xf>
    <xf numFmtId="0" fontId="30" fillId="44" borderId="31" xfId="0" applyFont="1" applyFill="1" applyBorder="1">
      <alignment vertical="center"/>
    </xf>
    <xf numFmtId="0" fontId="24" fillId="45" borderId="0" xfId="0" applyFont="1" applyFill="1">
      <alignment vertical="center"/>
    </xf>
    <xf numFmtId="0" fontId="24" fillId="46" borderId="31" xfId="0" applyFont="1" applyFill="1" applyBorder="1">
      <alignment vertical="center"/>
    </xf>
    <xf numFmtId="0" fontId="24" fillId="46" borderId="0" xfId="0" applyFont="1" applyFill="1">
      <alignment vertical="center"/>
    </xf>
    <xf numFmtId="0" fontId="0" fillId="46" borderId="0" xfId="0" applyFill="1">
      <alignment vertical="center"/>
    </xf>
    <xf numFmtId="0" fontId="24" fillId="0" borderId="0" xfId="0" applyFont="1" applyFill="1" applyAlignment="1">
      <alignment vertical="center" wrapText="1"/>
    </xf>
    <xf numFmtId="0" fontId="0" fillId="0" borderId="0" xfId="0" applyFill="1">
      <alignment vertical="center"/>
    </xf>
    <xf numFmtId="0" fontId="29" fillId="0" borderId="0" xfId="0" applyFont="1" applyFill="1" applyAlignment="1">
      <alignment vertical="center" wrapText="1"/>
    </xf>
    <xf numFmtId="0" fontId="29" fillId="0" borderId="0" xfId="0" applyFont="1" applyAlignment="1">
      <alignment vertical="center" wrapText="1"/>
    </xf>
    <xf numFmtId="0" fontId="24" fillId="0" borderId="0" xfId="0" applyFont="1" applyAlignment="1">
      <alignment horizontal="left" vertical="center" wrapText="1"/>
    </xf>
    <xf numFmtId="0" fontId="24" fillId="35" borderId="0" xfId="0" applyFont="1" applyFill="1" applyAlignment="1">
      <alignment horizontal="left" vertical="center" wrapText="1"/>
    </xf>
    <xf numFmtId="0" fontId="24" fillId="35" borderId="0" xfId="0" applyFont="1" applyFill="1" applyAlignment="1">
      <alignment horizontal="left" vertical="center"/>
    </xf>
    <xf numFmtId="0" fontId="28" fillId="42" borderId="0" xfId="0" applyFont="1" applyFill="1" applyAlignment="1">
      <alignment horizontal="center" vertical="center"/>
    </xf>
    <xf numFmtId="0" fontId="24" fillId="0" borderId="0" xfId="0" applyFont="1" applyAlignment="1">
      <alignment horizontal="left" vertical="center" wrapText="1"/>
    </xf>
    <xf numFmtId="0" fontId="24" fillId="0" borderId="0" xfId="0" applyFont="1" applyFill="1">
      <alignment vertical="center"/>
    </xf>
    <xf numFmtId="0" fontId="28" fillId="0" borderId="0" xfId="0" applyFont="1" applyFill="1" applyBorder="1">
      <alignment vertical="center"/>
    </xf>
    <xf numFmtId="0" fontId="24" fillId="0" borderId="0" xfId="0" applyFont="1" applyFill="1" applyBorder="1">
      <alignment vertical="center"/>
    </xf>
    <xf numFmtId="0" fontId="24" fillId="0" borderId="0" xfId="0" applyFont="1" applyBorder="1">
      <alignment vertical="center"/>
    </xf>
    <xf numFmtId="0" fontId="0" fillId="0" borderId="0" xfId="0" applyFill="1" applyBorder="1">
      <alignment vertical="center"/>
    </xf>
    <xf numFmtId="0" fontId="24" fillId="0" borderId="0" xfId="0" applyFont="1" applyAlignment="1">
      <alignment horizontal="left" vertical="center" wrapText="1"/>
    </xf>
    <xf numFmtId="38" fontId="0" fillId="41" borderId="32" xfId="42" applyFont="1" applyFill="1" applyBorder="1">
      <alignment vertical="center"/>
    </xf>
    <xf numFmtId="38" fontId="24" fillId="0" borderId="0" xfId="42" applyFont="1" applyAlignment="1">
      <alignment vertical="center" wrapText="1"/>
    </xf>
    <xf numFmtId="38" fontId="0" fillId="0" borderId="0" xfId="42" applyFont="1" applyFill="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0" fontId="0" fillId="0" borderId="45" xfId="0" applyBorder="1" applyAlignment="1">
      <alignment horizontal="right" vertical="center"/>
    </xf>
    <xf numFmtId="0" fontId="16" fillId="0" borderId="0" xfId="0" applyFont="1" applyFill="1" applyBorder="1" applyAlignment="1">
      <alignment horizontal="center" vertical="center"/>
    </xf>
    <xf numFmtId="38" fontId="0" fillId="0" borderId="0" xfId="42" applyFont="1" applyBorder="1">
      <alignment vertical="center"/>
    </xf>
    <xf numFmtId="38" fontId="24" fillId="0" borderId="0" xfId="42" applyFont="1">
      <alignment vertical="center"/>
    </xf>
    <xf numFmtId="38" fontId="24" fillId="42" borderId="31" xfId="42" applyFont="1" applyFill="1" applyBorder="1">
      <alignment vertical="center"/>
    </xf>
    <xf numFmtId="38" fontId="0" fillId="42" borderId="32" xfId="42" applyFont="1" applyFill="1" applyBorder="1">
      <alignment vertical="center"/>
    </xf>
    <xf numFmtId="38" fontId="0" fillId="0" borderId="0" xfId="42" applyFont="1" applyAlignment="1">
      <alignment horizontal="center" vertical="center" wrapText="1"/>
    </xf>
    <xf numFmtId="38" fontId="0" fillId="0" borderId="0" xfId="42" applyFont="1" applyAlignment="1">
      <alignment horizontal="left" vertical="center"/>
    </xf>
    <xf numFmtId="38" fontId="28" fillId="42" borderId="0" xfId="42" applyFont="1" applyFill="1" applyAlignment="1">
      <alignment horizontal="center" vertical="center"/>
    </xf>
    <xf numFmtId="38" fontId="0" fillId="33" borderId="0" xfId="42" applyFont="1" applyFill="1">
      <alignment vertical="center"/>
    </xf>
    <xf numFmtId="38" fontId="0" fillId="37" borderId="32" xfId="42" applyFont="1" applyFill="1" applyBorder="1">
      <alignment vertical="center"/>
    </xf>
    <xf numFmtId="0" fontId="28" fillId="35" borderId="44" xfId="0" applyFont="1" applyFill="1" applyBorder="1" applyAlignment="1">
      <alignment horizontal="left" vertical="center"/>
    </xf>
    <xf numFmtId="0" fontId="28" fillId="35" borderId="43" xfId="0" applyFont="1" applyFill="1" applyBorder="1" applyAlignment="1">
      <alignment horizontal="left" vertical="center"/>
    </xf>
    <xf numFmtId="0" fontId="34" fillId="35" borderId="43" xfId="0" applyFont="1" applyFill="1" applyBorder="1" applyAlignment="1">
      <alignment horizontal="left" vertical="center"/>
    </xf>
    <xf numFmtId="10" fontId="0" fillId="36" borderId="46" xfId="43" applyNumberFormat="1" applyFont="1" applyFill="1" applyBorder="1">
      <alignment vertical="center"/>
    </xf>
    <xf numFmtId="9" fontId="0" fillId="36" borderId="46" xfId="42" applyNumberFormat="1" applyFont="1" applyFill="1" applyBorder="1">
      <alignment vertical="center"/>
    </xf>
    <xf numFmtId="9" fontId="30" fillId="36" borderId="46" xfId="42" applyNumberFormat="1" applyFont="1" applyFill="1" applyBorder="1">
      <alignment vertical="center"/>
    </xf>
    <xf numFmtId="3" fontId="33" fillId="35" borderId="0" xfId="0" applyNumberFormat="1" applyFont="1" applyFill="1" applyAlignment="1">
      <alignment horizontal="right" vertical="center"/>
    </xf>
    <xf numFmtId="0" fontId="28" fillId="0" borderId="33" xfId="0" applyFont="1" applyBorder="1">
      <alignment vertical="center"/>
    </xf>
    <xf numFmtId="0" fontId="34" fillId="0" borderId="33" xfId="0" applyFont="1" applyBorder="1">
      <alignment vertical="center"/>
    </xf>
    <xf numFmtId="0" fontId="28" fillId="42" borderId="31" xfId="0" applyFont="1" applyFill="1" applyBorder="1">
      <alignment vertical="center"/>
    </xf>
    <xf numFmtId="38" fontId="0" fillId="0" borderId="0" xfId="42" applyFont="1" applyAlignment="1">
      <alignment vertical="center" wrapText="1"/>
    </xf>
    <xf numFmtId="0" fontId="24" fillId="0" borderId="0" xfId="0" applyFont="1" applyFill="1" applyBorder="1" applyAlignment="1">
      <alignment vertical="center" wrapText="1"/>
    </xf>
    <xf numFmtId="0" fontId="29" fillId="0" borderId="0" xfId="0" applyFont="1" applyFill="1" applyBorder="1" applyAlignment="1">
      <alignment vertical="center" wrapText="1"/>
    </xf>
    <xf numFmtId="0" fontId="28" fillId="35" borderId="43" xfId="0" applyFont="1" applyFill="1" applyBorder="1" applyAlignment="1">
      <alignment vertical="center" wrapText="1"/>
    </xf>
    <xf numFmtId="9" fontId="0" fillId="47" borderId="29" xfId="43" applyFont="1" applyFill="1" applyBorder="1">
      <alignment vertical="center"/>
    </xf>
    <xf numFmtId="0" fontId="0" fillId="0" borderId="0" xfId="0" applyFill="1" applyAlignment="1">
      <alignment vertical="center"/>
    </xf>
    <xf numFmtId="0" fontId="24" fillId="48" borderId="0" xfId="0" applyFont="1" applyFill="1">
      <alignment vertical="center"/>
    </xf>
    <xf numFmtId="0" fontId="0" fillId="48" borderId="0" xfId="0" applyFill="1">
      <alignment vertical="center"/>
    </xf>
    <xf numFmtId="0" fontId="0" fillId="48" borderId="0" xfId="0" applyFill="1" applyAlignment="1">
      <alignment horizontal="center" vertical="center"/>
    </xf>
    <xf numFmtId="38" fontId="0" fillId="48" borderId="0" xfId="42" applyFont="1" applyFill="1">
      <alignment vertical="center"/>
    </xf>
    <xf numFmtId="38" fontId="0" fillId="0" borderId="75" xfId="42" applyFont="1" applyBorder="1">
      <alignment vertical="center"/>
    </xf>
    <xf numFmtId="38" fontId="30" fillId="0" borderId="0" xfId="42" applyFont="1" applyBorder="1">
      <alignment vertical="center"/>
    </xf>
    <xf numFmtId="0" fontId="0" fillId="0" borderId="0" xfId="0" applyAlignment="1">
      <alignment vertical="center"/>
    </xf>
    <xf numFmtId="0" fontId="28" fillId="0" borderId="0" xfId="0" applyFont="1" applyFill="1" applyAlignment="1">
      <alignment horizontal="center" vertical="center"/>
    </xf>
    <xf numFmtId="0" fontId="28" fillId="0" borderId="43" xfId="0" applyFont="1" applyFill="1" applyBorder="1" applyAlignment="1">
      <alignment horizontal="center" vertical="center"/>
    </xf>
    <xf numFmtId="9" fontId="30" fillId="47" borderId="75" xfId="43" applyFont="1" applyFill="1" applyBorder="1">
      <alignment vertical="center"/>
    </xf>
    <xf numFmtId="9" fontId="0" fillId="47" borderId="75" xfId="43" applyFont="1" applyFill="1" applyBorder="1">
      <alignment vertical="center"/>
    </xf>
    <xf numFmtId="0" fontId="28" fillId="0" borderId="0" xfId="0" applyFont="1" applyFill="1" applyBorder="1" applyAlignment="1">
      <alignment horizontal="center" vertical="center"/>
    </xf>
    <xf numFmtId="0" fontId="16" fillId="48" borderId="0" xfId="0" applyFont="1" applyFill="1">
      <alignment vertical="center"/>
    </xf>
    <xf numFmtId="9" fontId="0" fillId="0" borderId="0" xfId="43" applyFont="1" applyFill="1" applyBorder="1">
      <alignment vertical="center"/>
    </xf>
    <xf numFmtId="0" fontId="43" fillId="0" borderId="0" xfId="0" applyFont="1" applyBorder="1" applyAlignment="1">
      <alignment vertical="center" wrapText="1"/>
    </xf>
    <xf numFmtId="0" fontId="37" fillId="0" borderId="0" xfId="0" applyFont="1" applyBorder="1" applyAlignment="1">
      <alignment vertical="center" wrapText="1"/>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38" fontId="28" fillId="0" borderId="0" xfId="42" applyFont="1" applyFill="1" applyAlignment="1">
      <alignment horizontal="center" vertical="center"/>
    </xf>
    <xf numFmtId="9" fontId="0" fillId="47" borderId="75" xfId="43" applyFont="1" applyFill="1" applyBorder="1" applyAlignment="1">
      <alignment vertical="center" wrapText="1"/>
    </xf>
    <xf numFmtId="0" fontId="0" fillId="0" borderId="0" xfId="43" applyNumberFormat="1" applyFont="1" applyFill="1" applyBorder="1">
      <alignment vertical="center"/>
    </xf>
    <xf numFmtId="38" fontId="0" fillId="0" borderId="0" xfId="42" applyFont="1" applyFill="1">
      <alignment vertical="center"/>
    </xf>
    <xf numFmtId="38" fontId="28" fillId="42" borderId="31" xfId="42" applyFont="1" applyFill="1" applyBorder="1">
      <alignment vertical="center"/>
    </xf>
    <xf numFmtId="0" fontId="20" fillId="0" borderId="19" xfId="0" applyFont="1" applyBorder="1">
      <alignment vertical="center"/>
    </xf>
    <xf numFmtId="38" fontId="47" fillId="0" borderId="11" xfId="42" applyFont="1" applyFill="1" applyBorder="1">
      <alignment vertical="center"/>
    </xf>
    <xf numFmtId="38" fontId="1" fillId="0" borderId="29" xfId="42" applyFont="1" applyFill="1" applyBorder="1">
      <alignment vertical="center"/>
    </xf>
    <xf numFmtId="38" fontId="1" fillId="39" borderId="32" xfId="42" applyFont="1" applyFill="1" applyBorder="1">
      <alignment vertical="center"/>
    </xf>
    <xf numFmtId="38" fontId="1" fillId="36" borderId="34" xfId="42" applyFont="1" applyFill="1" applyBorder="1">
      <alignment vertical="center"/>
    </xf>
    <xf numFmtId="38" fontId="0" fillId="0" borderId="29" xfId="42" applyFont="1" applyFill="1" applyBorder="1">
      <alignment vertical="center"/>
    </xf>
    <xf numFmtId="38" fontId="48" fillId="0" borderId="33" xfId="42" applyFont="1" applyBorder="1">
      <alignment vertical="center"/>
    </xf>
    <xf numFmtId="0" fontId="48" fillId="0" borderId="33" xfId="0" applyFont="1" applyBorder="1">
      <alignment vertical="center"/>
    </xf>
    <xf numFmtId="38" fontId="33" fillId="35" borderId="0" xfId="42" applyFont="1" applyFill="1">
      <alignment vertical="center"/>
    </xf>
    <xf numFmtId="0" fontId="28" fillId="44" borderId="42" xfId="0" applyFont="1" applyFill="1" applyBorder="1" applyAlignment="1">
      <alignment horizontal="center" vertical="center"/>
    </xf>
    <xf numFmtId="38" fontId="33" fillId="35" borderId="0" xfId="42" applyFont="1" applyFill="1" applyAlignment="1">
      <alignment horizontal="center" vertical="center"/>
    </xf>
    <xf numFmtId="0" fontId="30" fillId="0" borderId="0" xfId="0" applyFont="1" applyAlignment="1">
      <alignment horizontal="center" vertical="center"/>
    </xf>
    <xf numFmtId="0" fontId="33" fillId="35" borderId="43" xfId="0" applyFont="1" applyFill="1" applyBorder="1">
      <alignment vertical="center"/>
    </xf>
    <xf numFmtId="0" fontId="33" fillId="35" borderId="43" xfId="0" applyFont="1" applyFill="1" applyBorder="1" applyAlignment="1">
      <alignment vertical="center" wrapText="1"/>
    </xf>
    <xf numFmtId="0" fontId="33" fillId="35" borderId="44" xfId="0" applyFont="1" applyFill="1" applyBorder="1">
      <alignment vertical="center"/>
    </xf>
    <xf numFmtId="0" fontId="49" fillId="35" borderId="0" xfId="0" applyFont="1" applyFill="1" applyAlignment="1">
      <alignment vertical="center" wrapText="1"/>
    </xf>
    <xf numFmtId="0" fontId="0" fillId="44" borderId="0" xfId="0" applyFill="1">
      <alignment vertical="center"/>
    </xf>
    <xf numFmtId="9" fontId="0" fillId="47" borderId="75" xfId="0" applyNumberFormat="1" applyFill="1" applyBorder="1">
      <alignment vertical="center"/>
    </xf>
    <xf numFmtId="38" fontId="0" fillId="44" borderId="32" xfId="0" applyNumberFormat="1" applyFill="1" applyBorder="1">
      <alignment vertical="center"/>
    </xf>
    <xf numFmtId="0" fontId="38" fillId="0" borderId="0" xfId="0" applyFont="1" applyBorder="1" applyAlignment="1">
      <alignment horizontal="left" vertical="center" wrapText="1"/>
    </xf>
    <xf numFmtId="0" fontId="45" fillId="0" borderId="0" xfId="0" applyFont="1" applyFill="1" applyBorder="1" applyAlignment="1">
      <alignment vertical="center" wrapText="1"/>
    </xf>
    <xf numFmtId="0" fontId="42" fillId="0" borderId="0" xfId="0" applyFont="1" applyFill="1" applyBorder="1" applyAlignment="1">
      <alignment vertical="center" wrapText="1"/>
    </xf>
    <xf numFmtId="9" fontId="0" fillId="0" borderId="0" xfId="43" applyFont="1" applyFill="1" applyBorder="1" applyAlignment="1">
      <alignment vertical="center" wrapText="1"/>
    </xf>
    <xf numFmtId="0" fontId="45" fillId="0" borderId="38" xfId="0" applyFont="1" applyFill="1" applyBorder="1" applyAlignment="1">
      <alignment vertical="center" wrapText="1"/>
    </xf>
    <xf numFmtId="0" fontId="42" fillId="0" borderId="38" xfId="0" applyFont="1" applyFill="1" applyBorder="1" applyAlignment="1">
      <alignment vertical="center" wrapText="1"/>
    </xf>
    <xf numFmtId="38" fontId="0" fillId="36" borderId="30" xfId="42" applyFont="1" applyFill="1" applyBorder="1">
      <alignment vertical="center"/>
    </xf>
    <xf numFmtId="38" fontId="0" fillId="46" borderId="32" xfId="42" applyFont="1" applyFill="1" applyBorder="1">
      <alignment vertical="center"/>
    </xf>
    <xf numFmtId="0" fontId="21" fillId="0" borderId="19" xfId="0" applyFont="1" applyBorder="1" applyAlignment="1">
      <alignment vertical="center" wrapText="1"/>
    </xf>
    <xf numFmtId="0" fontId="21" fillId="0" borderId="0" xfId="0" applyFont="1" applyAlignment="1">
      <alignment vertical="center" wrapText="1"/>
    </xf>
    <xf numFmtId="0" fontId="21" fillId="0" borderId="15" xfId="0" applyFont="1" applyBorder="1" applyAlignment="1">
      <alignment vertical="center" wrapText="1"/>
    </xf>
    <xf numFmtId="0" fontId="21" fillId="0" borderId="18" xfId="0" applyFont="1" applyBorder="1" applyAlignment="1">
      <alignment vertical="center" wrapText="1"/>
    </xf>
    <xf numFmtId="0" fontId="21" fillId="33" borderId="15" xfId="0" applyFont="1" applyFill="1" applyBorder="1" applyAlignment="1">
      <alignment horizontal="justify" vertical="center" wrapText="1"/>
    </xf>
    <xf numFmtId="0" fontId="21" fillId="33" borderId="15" xfId="0" applyFont="1" applyFill="1" applyBorder="1" applyAlignment="1">
      <alignment vertical="center" wrapText="1"/>
    </xf>
    <xf numFmtId="0" fontId="21" fillId="33" borderId="18" xfId="0" applyFont="1" applyFill="1" applyBorder="1" applyAlignment="1">
      <alignment vertical="center" wrapText="1"/>
    </xf>
    <xf numFmtId="0" fontId="21" fillId="33" borderId="18" xfId="0" applyFont="1" applyFill="1" applyBorder="1" applyAlignment="1">
      <alignment horizontal="right" vertical="center" wrapText="1"/>
    </xf>
    <xf numFmtId="0" fontId="21" fillId="33" borderId="18" xfId="0" applyFont="1" applyFill="1" applyBorder="1">
      <alignment vertical="center"/>
    </xf>
    <xf numFmtId="0" fontId="0" fillId="0" borderId="0" xfId="0" applyAlignment="1">
      <alignment horizontal="left" vertical="center" wrapText="1"/>
    </xf>
    <xf numFmtId="0" fontId="0" fillId="35" borderId="0" xfId="0" applyFill="1" applyAlignment="1">
      <alignment vertical="center" wrapText="1"/>
    </xf>
    <xf numFmtId="0" fontId="0" fillId="35" borderId="0" xfId="0" applyFill="1" applyAlignment="1">
      <alignment horizontal="left" vertical="center" wrapText="1"/>
    </xf>
    <xf numFmtId="0" fontId="0" fillId="35" borderId="0" xfId="0" applyFill="1" applyAlignment="1">
      <alignment horizontal="right" vertical="center" wrapText="1"/>
    </xf>
    <xf numFmtId="0" fontId="30" fillId="35" borderId="0" xfId="0" applyFont="1" applyFill="1" applyAlignment="1">
      <alignment horizontal="center" vertical="center"/>
    </xf>
    <xf numFmtId="0" fontId="0" fillId="35" borderId="0" xfId="0" applyFill="1" applyAlignment="1">
      <alignment horizontal="center" vertical="center"/>
    </xf>
    <xf numFmtId="0" fontId="0" fillId="35" borderId="99" xfId="0" applyFill="1" applyBorder="1">
      <alignment vertical="center"/>
    </xf>
    <xf numFmtId="0" fontId="0" fillId="35" borderId="100" xfId="0" applyFill="1" applyBorder="1">
      <alignment vertical="center"/>
    </xf>
    <xf numFmtId="0" fontId="0" fillId="35" borderId="101" xfId="0" applyFill="1" applyBorder="1">
      <alignment vertical="center"/>
    </xf>
    <xf numFmtId="38" fontId="20" fillId="0" borderId="10" xfId="42" applyFont="1" applyBorder="1" applyAlignment="1">
      <alignment horizontal="right" vertical="center"/>
    </xf>
    <xf numFmtId="38" fontId="20" fillId="0" borderId="11" xfId="42" applyFont="1" applyBorder="1" applyAlignment="1">
      <alignment horizontal="righ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0" xfId="0" applyFont="1" applyBorder="1" applyAlignment="1">
      <alignment horizontal="right" vertical="center"/>
    </xf>
    <xf numFmtId="0" fontId="20" fillId="0" borderId="11" xfId="0" applyFont="1" applyBorder="1" applyAlignment="1">
      <alignment horizontal="right" vertical="center"/>
    </xf>
    <xf numFmtId="38" fontId="20" fillId="0" borderId="10" xfId="42" applyFont="1" applyFill="1" applyBorder="1" applyAlignment="1">
      <alignment horizontal="right" vertical="center"/>
    </xf>
    <xf numFmtId="38" fontId="20" fillId="0" borderId="11" xfId="42" applyFont="1" applyFill="1" applyBorder="1" applyAlignment="1">
      <alignment horizontal="right" vertical="center"/>
    </xf>
    <xf numFmtId="0" fontId="21" fillId="33" borderId="10"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0"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0" fillId="0" borderId="19" xfId="0" applyFont="1" applyBorder="1" applyAlignment="1">
      <alignment horizontal="left" vertical="center" wrapText="1"/>
    </xf>
    <xf numFmtId="0" fontId="20" fillId="0" borderId="0" xfId="0" applyFont="1" applyBorder="1" applyAlignment="1">
      <alignment horizontal="left" vertical="center" wrapText="1"/>
    </xf>
    <xf numFmtId="0" fontId="20" fillId="0" borderId="2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7" xfId="0" applyFont="1" applyBorder="1" applyAlignment="1">
      <alignment horizontal="left" vertical="center" wrapText="1"/>
    </xf>
    <xf numFmtId="0" fontId="20" fillId="0" borderId="14"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8"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7" xfId="0" applyFont="1" applyBorder="1" applyAlignment="1">
      <alignment horizontal="left" vertical="center" wrapText="1"/>
    </xf>
    <xf numFmtId="0" fontId="22" fillId="0" borderId="14" xfId="0" applyFont="1" applyBorder="1" applyAlignment="1">
      <alignment horizontal="left" vertical="center" wrapText="1"/>
    </xf>
    <xf numFmtId="0" fontId="21" fillId="33" borderId="13" xfId="0" applyFont="1" applyFill="1" applyBorder="1" applyAlignment="1">
      <alignment horizontal="left" vertical="center" wrapText="1"/>
    </xf>
    <xf numFmtId="0" fontId="21" fillId="33" borderId="17"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17"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6" xfId="0" applyFont="1" applyBorder="1" applyAlignment="1">
      <alignment horizontal="left" vertical="top"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9" xfId="0" applyFont="1" applyBorder="1" applyAlignment="1">
      <alignment horizontal="left" wrapText="1"/>
    </xf>
    <xf numFmtId="0" fontId="20" fillId="0" borderId="0" xfId="0" applyFont="1" applyBorder="1" applyAlignment="1">
      <alignment horizontal="left" wrapText="1"/>
    </xf>
    <xf numFmtId="0" fontId="20" fillId="0" borderId="20" xfId="0" applyFont="1" applyBorder="1" applyAlignment="1">
      <alignment horizontal="left"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1" fillId="33" borderId="19"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2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16" xfId="0" applyFont="1" applyFill="1" applyBorder="1" applyAlignment="1">
      <alignment horizontal="left" vertical="center" wrapText="1"/>
    </xf>
    <xf numFmtId="0" fontId="20" fillId="0" borderId="13"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6" xfId="0" applyFont="1" applyBorder="1" applyAlignment="1">
      <alignment horizontal="center" vertical="center" wrapText="1"/>
    </xf>
    <xf numFmtId="0" fontId="21" fillId="33" borderId="95" xfId="0" applyFont="1" applyFill="1" applyBorder="1" applyAlignment="1">
      <alignment horizontal="left" vertical="center" wrapText="1"/>
    </xf>
    <xf numFmtId="0" fontId="21" fillId="33" borderId="87" xfId="0" applyFont="1" applyFill="1" applyBorder="1" applyAlignment="1">
      <alignment horizontal="left" vertical="center" wrapText="1"/>
    </xf>
    <xf numFmtId="0" fontId="21" fillId="33" borderId="96" xfId="0"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13" xfId="0" applyFont="1" applyBorder="1" applyAlignment="1">
      <alignment horizontal="justify" vertical="center" wrapText="1"/>
    </xf>
    <xf numFmtId="0" fontId="20" fillId="0" borderId="17"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9"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20" fillId="0" borderId="18"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19" xfId="0" applyFont="1" applyBorder="1" applyAlignment="1">
      <alignment horizontal="left" vertical="top" wrapText="1"/>
    </xf>
    <xf numFmtId="0" fontId="20" fillId="0" borderId="0" xfId="0" applyFont="1" applyBorder="1" applyAlignment="1">
      <alignment horizontal="left" vertical="top" wrapText="1"/>
    </xf>
    <xf numFmtId="0" fontId="20" fillId="0" borderId="20" xfId="0" applyFont="1" applyBorder="1" applyAlignment="1">
      <alignment horizontal="left" vertical="top" wrapText="1"/>
    </xf>
    <xf numFmtId="0" fontId="22" fillId="0" borderId="10" xfId="0" applyFont="1" applyBorder="1" applyAlignment="1">
      <alignment horizontal="left" vertical="center" wrapText="1"/>
    </xf>
    <xf numFmtId="38" fontId="20" fillId="0" borderId="21" xfId="42" applyFont="1" applyBorder="1" applyAlignment="1">
      <alignment horizontal="right" vertical="center"/>
    </xf>
    <xf numFmtId="38" fontId="20" fillId="0" borderId="22" xfId="42" applyFont="1" applyBorder="1" applyAlignment="1">
      <alignment horizontal="righ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38" fontId="20" fillId="0" borderId="15" xfId="42" applyFont="1" applyBorder="1" applyAlignment="1">
      <alignment horizontal="right" vertical="center"/>
    </xf>
    <xf numFmtId="38" fontId="20" fillId="0" borderId="18" xfId="42" applyFont="1" applyBorder="1" applyAlignment="1">
      <alignment horizontal="right" vertical="center"/>
    </xf>
    <xf numFmtId="0" fontId="20" fillId="0" borderId="18" xfId="0" applyFont="1" applyBorder="1" applyAlignment="1">
      <alignment horizontal="center" vertical="center"/>
    </xf>
    <xf numFmtId="0" fontId="20" fillId="0" borderId="16" xfId="0" applyFont="1" applyBorder="1" applyAlignment="1">
      <alignment horizontal="center" vertical="center"/>
    </xf>
    <xf numFmtId="38" fontId="20" fillId="0" borderId="13" xfId="42" applyFont="1" applyBorder="1" applyAlignment="1">
      <alignment horizontal="right" vertical="center"/>
    </xf>
    <xf numFmtId="38" fontId="20" fillId="0" borderId="17" xfId="42" applyFont="1" applyBorder="1" applyAlignment="1">
      <alignment horizontal="right" vertical="center"/>
    </xf>
    <xf numFmtId="0" fontId="20" fillId="0" borderId="11" xfId="0" applyFont="1" applyBorder="1" applyAlignment="1">
      <alignment horizontal="distributed" vertical="center"/>
    </xf>
    <xf numFmtId="0" fontId="20" fillId="0" borderId="12" xfId="0" applyFont="1" applyBorder="1" applyAlignment="1">
      <alignment horizontal="distributed" vertical="center"/>
    </xf>
    <xf numFmtId="0" fontId="20" fillId="0" borderId="15" xfId="0" applyFont="1" applyBorder="1" applyAlignment="1">
      <alignment horizontal="left" vertical="center"/>
    </xf>
    <xf numFmtId="0" fontId="20" fillId="0" borderId="18" xfId="0" applyFont="1" applyBorder="1" applyAlignment="1">
      <alignment horizontal="left" vertical="center"/>
    </xf>
    <xf numFmtId="0" fontId="20" fillId="0" borderId="16" xfId="0" applyFont="1" applyBorder="1" applyAlignment="1">
      <alignment horizontal="left"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textRotation="255" wrapText="1"/>
    </xf>
    <xf numFmtId="0" fontId="20" fillId="0" borderId="17" xfId="0" applyFont="1" applyBorder="1" applyAlignment="1">
      <alignment horizontal="center" vertical="center" textRotation="255" wrapText="1"/>
    </xf>
    <xf numFmtId="0" fontId="20" fillId="0" borderId="14" xfId="0" applyFont="1" applyBorder="1" applyAlignment="1">
      <alignment horizontal="center" vertical="center" textRotation="255" wrapText="1"/>
    </xf>
    <xf numFmtId="0" fontId="20" fillId="0" borderId="19" xfId="0" applyFont="1" applyBorder="1" applyAlignment="1">
      <alignment horizontal="center" vertical="center" textRotation="255" wrapText="1"/>
    </xf>
    <xf numFmtId="0" fontId="20" fillId="0" borderId="0" xfId="0" applyFont="1" applyBorder="1" applyAlignment="1">
      <alignment horizontal="center" vertical="center" textRotation="255" wrapText="1"/>
    </xf>
    <xf numFmtId="0" fontId="20" fillId="0" borderId="20" xfId="0" applyFont="1" applyBorder="1" applyAlignment="1">
      <alignment horizontal="center" vertical="center" textRotation="255" wrapText="1"/>
    </xf>
    <xf numFmtId="0" fontId="20" fillId="0" borderId="15" xfId="0" applyFont="1" applyBorder="1" applyAlignment="1">
      <alignment horizontal="center" vertical="center" textRotation="255" wrapText="1"/>
    </xf>
    <xf numFmtId="0" fontId="20" fillId="0" borderId="18" xfId="0" applyFont="1" applyBorder="1" applyAlignment="1">
      <alignment horizontal="center" vertical="center" textRotation="255" wrapText="1"/>
    </xf>
    <xf numFmtId="0" fontId="20" fillId="0" borderId="16" xfId="0" applyFont="1" applyBorder="1" applyAlignment="1">
      <alignment horizontal="center" vertical="center" textRotation="255" wrapText="1"/>
    </xf>
    <xf numFmtId="38" fontId="20" fillId="0" borderId="27" xfId="42" applyFont="1" applyFill="1" applyBorder="1" applyAlignment="1">
      <alignment horizontal="right" vertical="center"/>
    </xf>
    <xf numFmtId="38" fontId="20" fillId="0" borderId="28" xfId="42" applyFont="1" applyFill="1" applyBorder="1" applyAlignment="1">
      <alignment horizontal="right" vertical="center"/>
    </xf>
    <xf numFmtId="0" fontId="20" fillId="0" borderId="28"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10" xfId="0" applyFont="1" applyBorder="1" applyAlignment="1">
      <alignment horizontal="distributed" vertical="center" wrapText="1"/>
    </xf>
    <xf numFmtId="0" fontId="20" fillId="0" borderId="11" xfId="0" applyFont="1" applyBorder="1" applyAlignment="1">
      <alignment horizontal="distributed" vertical="center" wrapText="1"/>
    </xf>
    <xf numFmtId="0" fontId="20" fillId="0" borderId="10" xfId="0" applyFont="1" applyBorder="1" applyAlignment="1">
      <alignment horizontal="distributed" vertical="center"/>
    </xf>
    <xf numFmtId="0" fontId="20" fillId="0" borderId="13" xfId="0" applyFont="1" applyBorder="1" applyAlignment="1">
      <alignment horizontal="center" vertical="center"/>
    </xf>
    <xf numFmtId="0" fontId="20" fillId="0" borderId="17" xfId="0" applyFont="1" applyBorder="1" applyAlignment="1">
      <alignment horizontal="center" vertical="center"/>
    </xf>
    <xf numFmtId="0" fontId="20" fillId="0" borderId="14" xfId="0" applyFont="1" applyBorder="1" applyAlignment="1">
      <alignment horizontal="center" vertical="center"/>
    </xf>
    <xf numFmtId="0" fontId="20" fillId="0" borderId="89" xfId="0" applyFont="1" applyBorder="1" applyAlignment="1">
      <alignment horizontal="left" vertical="center"/>
    </xf>
    <xf numFmtId="0" fontId="20" fillId="0" borderId="90" xfId="0" applyFont="1" applyBorder="1" applyAlignment="1">
      <alignment horizontal="left" vertical="center"/>
    </xf>
    <xf numFmtId="0" fontId="20" fillId="0" borderId="91" xfId="0" applyFont="1" applyBorder="1" applyAlignment="1">
      <alignment horizontal="left" vertical="center"/>
    </xf>
    <xf numFmtId="0" fontId="20" fillId="0" borderId="0" xfId="0" applyFont="1" applyAlignment="1">
      <alignment horizontal="left" vertical="center" wrapText="1"/>
    </xf>
    <xf numFmtId="0" fontId="20" fillId="0" borderId="19" xfId="0" applyFont="1" applyBorder="1" applyAlignment="1">
      <alignment horizontal="left" vertical="center"/>
    </xf>
    <xf numFmtId="0" fontId="20" fillId="0" borderId="0" xfId="0" applyFont="1" applyBorder="1" applyAlignment="1">
      <alignment horizontal="left" vertical="center"/>
    </xf>
    <xf numFmtId="0" fontId="20" fillId="0" borderId="20" xfId="0" applyFont="1" applyBorder="1" applyAlignment="1">
      <alignment horizontal="left" vertical="center"/>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20" fillId="0" borderId="15" xfId="0" applyFont="1" applyBorder="1" applyAlignment="1">
      <alignment horizontal="center" vertical="center"/>
    </xf>
    <xf numFmtId="0" fontId="20" fillId="0" borderId="15" xfId="0" applyFont="1" applyBorder="1" applyAlignment="1">
      <alignment horizontal="distributed" vertical="center"/>
    </xf>
    <xf numFmtId="0" fontId="20" fillId="0" borderId="18" xfId="0" applyFont="1" applyBorder="1" applyAlignment="1">
      <alignment horizontal="distributed" vertical="center"/>
    </xf>
    <xf numFmtId="0" fontId="20" fillId="0" borderId="16" xfId="0" applyFont="1" applyBorder="1" applyAlignment="1">
      <alignment horizontal="distributed" vertical="center"/>
    </xf>
    <xf numFmtId="0" fontId="20" fillId="0" borderId="0" xfId="0" applyFont="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Alignment="1">
      <alignment horizontal="left"/>
    </xf>
    <xf numFmtId="0" fontId="20" fillId="0" borderId="0" xfId="0" applyFont="1" applyAlignment="1">
      <alignment horizontal="left" vertical="center"/>
    </xf>
    <xf numFmtId="0" fontId="22" fillId="0" borderId="13"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14"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2" fillId="0" borderId="16" xfId="0" applyFont="1" applyBorder="1" applyAlignment="1">
      <alignment horizontal="center" vertical="center" textRotation="255" wrapText="1"/>
    </xf>
    <xf numFmtId="0" fontId="22" fillId="0" borderId="10" xfId="0" applyFont="1" applyBorder="1" applyAlignment="1">
      <alignment horizontal="center" vertical="center" textRotation="255" wrapText="1"/>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1" fillId="33" borderId="13"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4"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0" xfId="0" applyFont="1" applyFill="1" applyAlignment="1">
      <alignment horizontal="left" vertical="center"/>
    </xf>
    <xf numFmtId="0" fontId="21" fillId="33" borderId="20" xfId="0" applyFont="1" applyFill="1" applyBorder="1" applyAlignment="1">
      <alignment horizontal="left" vertical="center"/>
    </xf>
    <xf numFmtId="0" fontId="20" fillId="0" borderId="15" xfId="0" applyFont="1" applyBorder="1" applyAlignment="1">
      <alignment horizontal="left" vertical="top"/>
    </xf>
    <xf numFmtId="0" fontId="20" fillId="0" borderId="18" xfId="0" applyFont="1" applyBorder="1" applyAlignment="1">
      <alignment horizontal="left" vertical="top"/>
    </xf>
    <xf numFmtId="0" fontId="20" fillId="0" borderId="16" xfId="0" applyFont="1" applyBorder="1" applyAlignment="1">
      <alignment horizontal="left" vertical="top"/>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80" xfId="0" applyFont="1"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22" fillId="0" borderId="16" xfId="0" applyFont="1" applyBorder="1" applyAlignment="1">
      <alignment horizontal="left" vertical="center" wrapText="1"/>
    </xf>
    <xf numFmtId="0" fontId="22" fillId="0" borderId="23" xfId="0" applyFont="1" applyBorder="1" applyAlignment="1">
      <alignment horizontal="left" vertic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1" fillId="33" borderId="13" xfId="0" applyFont="1" applyFill="1" applyBorder="1" applyAlignment="1">
      <alignment horizontal="justify" vertical="center" wrapText="1"/>
    </xf>
    <xf numFmtId="0" fontId="21" fillId="33" borderId="17" xfId="0" applyFont="1" applyFill="1" applyBorder="1" applyAlignment="1">
      <alignment horizontal="justify" vertical="center" wrapText="1"/>
    </xf>
    <xf numFmtId="0" fontId="21" fillId="33" borderId="14" xfId="0" applyFont="1" applyFill="1" applyBorder="1" applyAlignment="1">
      <alignment horizontal="justify" vertical="center" wrapText="1"/>
    </xf>
    <xf numFmtId="0" fontId="21" fillId="33" borderId="19" xfId="0" applyFont="1" applyFill="1" applyBorder="1" applyAlignment="1">
      <alignment horizontal="justify" vertical="center" wrapText="1"/>
    </xf>
    <xf numFmtId="0" fontId="21" fillId="33" borderId="0" xfId="0" applyFont="1" applyFill="1" applyAlignment="1">
      <alignment horizontal="justify" vertical="center" wrapText="1"/>
    </xf>
    <xf numFmtId="0" fontId="21" fillId="33" borderId="20" xfId="0" applyFont="1" applyFill="1" applyBorder="1" applyAlignment="1">
      <alignment horizontal="justify" vertical="center" wrapText="1"/>
    </xf>
    <xf numFmtId="0" fontId="21" fillId="33" borderId="15" xfId="0" applyFont="1" applyFill="1" applyBorder="1" applyAlignment="1">
      <alignment horizontal="justify" vertical="center" wrapText="1"/>
    </xf>
    <xf numFmtId="0" fontId="21" fillId="33" borderId="18" xfId="0" applyFont="1" applyFill="1" applyBorder="1" applyAlignment="1">
      <alignment horizontal="justify" vertical="center" wrapText="1"/>
    </xf>
    <xf numFmtId="0" fontId="21" fillId="33" borderId="16" xfId="0" applyFont="1" applyFill="1" applyBorder="1" applyAlignment="1">
      <alignment horizontal="justify"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21" fillId="33" borderId="86" xfId="0" applyFont="1" applyFill="1" applyBorder="1" applyAlignment="1">
      <alignment horizontal="left" vertical="center" wrapText="1"/>
    </xf>
    <xf numFmtId="0" fontId="21" fillId="33" borderId="88" xfId="0" applyFont="1" applyFill="1" applyBorder="1" applyAlignment="1">
      <alignment horizontal="left" vertical="center" wrapText="1"/>
    </xf>
    <xf numFmtId="0" fontId="21" fillId="33" borderId="82" xfId="0" applyFont="1" applyFill="1" applyBorder="1" applyAlignment="1">
      <alignment horizontal="left" vertical="center" wrapText="1"/>
    </xf>
    <xf numFmtId="0" fontId="21" fillId="33" borderId="83" xfId="0" applyFont="1" applyFill="1" applyBorder="1" applyAlignment="1">
      <alignment horizontal="left" vertical="center" wrapText="1"/>
    </xf>
    <xf numFmtId="0" fontId="21" fillId="33" borderId="85" xfId="0" applyFont="1" applyFill="1" applyBorder="1" applyAlignment="1">
      <alignment horizontal="left" vertical="center" wrapText="1"/>
    </xf>
    <xf numFmtId="0" fontId="21" fillId="33" borderId="89" xfId="0" applyFont="1" applyFill="1" applyBorder="1" applyAlignment="1">
      <alignment horizontal="left" vertical="center" wrapText="1"/>
    </xf>
    <xf numFmtId="0" fontId="21" fillId="33" borderId="90" xfId="0" applyFont="1" applyFill="1" applyBorder="1" applyAlignment="1">
      <alignment horizontal="left" vertical="center" wrapText="1"/>
    </xf>
    <xf numFmtId="0" fontId="21" fillId="33" borderId="91" xfId="0" applyFont="1" applyFill="1" applyBorder="1" applyAlignment="1">
      <alignment horizontal="left" vertical="center" wrapText="1"/>
    </xf>
    <xf numFmtId="0" fontId="20" fillId="0" borderId="81"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13" xfId="0" applyFont="1" applyBorder="1" applyAlignment="1">
      <alignment horizontal="left" vertical="top" wrapText="1"/>
    </xf>
    <xf numFmtId="0" fontId="20" fillId="0" borderId="17" xfId="0" applyFont="1" applyBorder="1" applyAlignment="1">
      <alignment horizontal="left" vertical="top" wrapText="1"/>
    </xf>
    <xf numFmtId="0" fontId="20" fillId="0" borderId="14" xfId="0" applyFont="1" applyBorder="1" applyAlignment="1">
      <alignment horizontal="left" vertical="top" wrapText="1"/>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0" xfId="0" applyFont="1" applyBorder="1" applyAlignment="1">
      <alignment horizontal="left" vertical="center"/>
    </xf>
    <xf numFmtId="0" fontId="20" fillId="0" borderId="13" xfId="0" applyFont="1" applyBorder="1" applyAlignment="1">
      <alignment horizontal="left"/>
    </xf>
    <xf numFmtId="0" fontId="20" fillId="0" borderId="17" xfId="0" applyFont="1" applyBorder="1" applyAlignment="1">
      <alignment horizontal="left"/>
    </xf>
    <xf numFmtId="0" fontId="20" fillId="0" borderId="14" xfId="0" applyFont="1" applyBorder="1" applyAlignment="1">
      <alignment horizontal="left"/>
    </xf>
    <xf numFmtId="0" fontId="52" fillId="33" borderId="10" xfId="0" applyFont="1" applyFill="1" applyBorder="1" applyAlignment="1">
      <alignment horizontal="left" vertical="center" wrapText="1"/>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33" borderId="13" xfId="0" applyFont="1" applyFill="1" applyBorder="1" applyAlignment="1">
      <alignment horizontal="left" wrapText="1"/>
    </xf>
    <xf numFmtId="0" fontId="21" fillId="33" borderId="17" xfId="0" applyFont="1" applyFill="1" applyBorder="1" applyAlignment="1">
      <alignment horizontal="left" wrapText="1"/>
    </xf>
    <xf numFmtId="0" fontId="21" fillId="33" borderId="14" xfId="0" applyFont="1" applyFill="1" applyBorder="1" applyAlignment="1">
      <alignment horizontal="left"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13"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vertical="top"/>
    </xf>
    <xf numFmtId="0" fontId="21" fillId="0" borderId="18" xfId="0" applyFont="1" applyBorder="1" applyAlignment="1">
      <alignment horizontal="left" vertical="top"/>
    </xf>
    <xf numFmtId="0" fontId="21" fillId="0" borderId="16" xfId="0" applyFont="1" applyBorder="1" applyAlignment="1">
      <alignment horizontal="left" vertical="top"/>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distributed" vertical="center" wrapText="1"/>
    </xf>
    <xf numFmtId="0" fontId="21" fillId="0" borderId="11" xfId="0" applyFont="1" applyBorder="1" applyAlignment="1">
      <alignment horizontal="distributed" vertical="center" wrapText="1"/>
    </xf>
    <xf numFmtId="0" fontId="21" fillId="0" borderId="12" xfId="0" applyFont="1" applyBorder="1" applyAlignment="1">
      <alignment horizontal="distributed" vertical="center" wrapText="1"/>
    </xf>
    <xf numFmtId="0" fontId="21" fillId="33" borderId="10" xfId="0" applyFont="1" applyFill="1" applyBorder="1" applyAlignment="1">
      <alignment vertical="center" wrapText="1"/>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2" fillId="0" borderId="19" xfId="0" applyFont="1" applyBorder="1" applyAlignment="1">
      <alignment horizontal="justify" vertical="center" wrapText="1"/>
    </xf>
    <xf numFmtId="0" fontId="22" fillId="0" borderId="15" xfId="0" applyFont="1" applyBorder="1" applyAlignment="1">
      <alignment horizontal="justify" vertical="center" wrapText="1"/>
    </xf>
    <xf numFmtId="0" fontId="20" fillId="0" borderId="10" xfId="0" applyFont="1" applyBorder="1" applyAlignment="1">
      <alignment horizontal="left" vertical="center" textRotation="255"/>
    </xf>
    <xf numFmtId="0" fontId="20" fillId="0" borderId="11" xfId="0" applyFont="1" applyBorder="1" applyAlignment="1">
      <alignment horizontal="left" vertical="center" textRotation="255"/>
    </xf>
    <xf numFmtId="0" fontId="20" fillId="0" borderId="12" xfId="0" applyFont="1" applyBorder="1" applyAlignment="1">
      <alignment horizontal="left" vertical="center" textRotation="255"/>
    </xf>
    <xf numFmtId="0" fontId="20" fillId="0" borderId="92" xfId="0" applyFont="1" applyBorder="1" applyAlignment="1">
      <alignment horizontal="left" vertical="center" wrapText="1"/>
    </xf>
    <xf numFmtId="0" fontId="20" fillId="0" borderId="93" xfId="0" applyFont="1" applyBorder="1" applyAlignment="1">
      <alignment horizontal="left" vertical="center" wrapText="1"/>
    </xf>
    <xf numFmtId="0" fontId="20" fillId="0" borderId="94" xfId="0" applyFont="1" applyBorder="1" applyAlignment="1">
      <alignment horizontal="left" vertical="center" wrapText="1"/>
    </xf>
    <xf numFmtId="0" fontId="21" fillId="33" borderId="17" xfId="0" applyFont="1" applyFill="1" applyBorder="1" applyAlignment="1">
      <alignment horizontal="center" vertical="center" textRotation="255" wrapText="1"/>
    </xf>
    <xf numFmtId="0" fontId="21" fillId="33" borderId="14" xfId="0" applyFont="1" applyFill="1" applyBorder="1" applyAlignment="1">
      <alignment horizontal="center" vertical="center" textRotation="255" wrapText="1"/>
    </xf>
    <xf numFmtId="0" fontId="21" fillId="33" borderId="0" xfId="0" applyFont="1" applyFill="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18"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0" fillId="0" borderId="13" xfId="0" applyFont="1" applyBorder="1" applyAlignment="1">
      <alignment horizontal="center" vertical="center" textRotation="255"/>
    </xf>
    <xf numFmtId="0" fontId="20" fillId="0" borderId="17"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19"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8"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0" xfId="0" applyFont="1" applyAlignment="1">
      <alignment horizontal="justify" vertical="center" wrapText="1"/>
    </xf>
    <xf numFmtId="0" fontId="20" fillId="0" borderId="0" xfId="0" applyFont="1">
      <alignment vertical="center"/>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0" fontId="20" fillId="0" borderId="0" xfId="0" applyFont="1" applyAlignment="1">
      <alignment horizontal="right" vertical="center" wrapText="1"/>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1" fillId="0" borderId="13"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16" xfId="0" applyFont="1" applyBorder="1" applyAlignment="1">
      <alignment horizontal="justify" vertical="center" wrapText="1"/>
    </xf>
    <xf numFmtId="0" fontId="20" fillId="0" borderId="9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12" xfId="0" applyFont="1" applyBorder="1" applyAlignment="1">
      <alignment horizontal="justify" vertical="center" wrapText="1"/>
    </xf>
    <xf numFmtId="0" fontId="20" fillId="0" borderId="13" xfId="0" applyFont="1" applyBorder="1" applyAlignment="1">
      <alignment horizontal="left" vertical="center" wrapText="1" indent="1"/>
    </xf>
    <xf numFmtId="0" fontId="20" fillId="0" borderId="17" xfId="0" applyFont="1" applyBorder="1" applyAlignment="1">
      <alignment horizontal="left" vertical="center" wrapText="1" indent="1"/>
    </xf>
    <xf numFmtId="0" fontId="20" fillId="0" borderId="14" xfId="0" applyFont="1" applyBorder="1" applyAlignment="1">
      <alignment horizontal="left" vertical="center" wrapText="1" indent="1"/>
    </xf>
    <xf numFmtId="0" fontId="20" fillId="0" borderId="13" xfId="0" applyFont="1" applyBorder="1" applyAlignment="1">
      <alignment horizontal="left" wrapText="1"/>
    </xf>
    <xf numFmtId="0" fontId="20" fillId="0" borderId="17" xfId="0" applyFont="1" applyBorder="1" applyAlignment="1">
      <alignment horizontal="left" wrapText="1"/>
    </xf>
    <xf numFmtId="0" fontId="20" fillId="0" borderId="14" xfId="0" applyFont="1" applyBorder="1" applyAlignment="1">
      <alignment horizontal="left" wrapText="1"/>
    </xf>
    <xf numFmtId="0" fontId="20" fillId="0" borderId="10" xfId="0" applyFont="1" applyBorder="1" applyAlignment="1">
      <alignment horizontal="left" vertical="center" wrapText="1" indent="1"/>
    </xf>
    <xf numFmtId="0" fontId="20" fillId="0" borderId="11" xfId="0" applyFont="1" applyBorder="1" applyAlignment="1">
      <alignment horizontal="left" vertical="center" wrapText="1" indent="1"/>
    </xf>
    <xf numFmtId="0" fontId="20" fillId="0" borderId="12" xfId="0" applyFont="1" applyBorder="1" applyAlignment="1">
      <alignment horizontal="left" vertical="center" wrapText="1" indent="1"/>
    </xf>
    <xf numFmtId="0" fontId="21" fillId="33" borderId="13" xfId="0" applyFont="1" applyFill="1" applyBorder="1" applyAlignment="1">
      <alignment horizontal="left" vertical="justify" wrapText="1"/>
    </xf>
    <xf numFmtId="0" fontId="21" fillId="33" borderId="17" xfId="0" applyFont="1" applyFill="1" applyBorder="1" applyAlignment="1">
      <alignment horizontal="left" vertical="justify" wrapText="1"/>
    </xf>
    <xf numFmtId="0" fontId="21" fillId="33" borderId="14" xfId="0" applyFont="1" applyFill="1" applyBorder="1" applyAlignment="1">
      <alignment horizontal="left" vertical="justify" wrapText="1"/>
    </xf>
    <xf numFmtId="0" fontId="21" fillId="33" borderId="15" xfId="0" applyFont="1" applyFill="1" applyBorder="1" applyAlignment="1">
      <alignment horizontal="left" vertical="justify" wrapText="1"/>
    </xf>
    <xf numFmtId="0" fontId="21" fillId="33" borderId="18" xfId="0" applyFont="1" applyFill="1" applyBorder="1" applyAlignment="1">
      <alignment horizontal="left" vertical="justify" wrapText="1"/>
    </xf>
    <xf numFmtId="0" fontId="21" fillId="33" borderId="16" xfId="0" applyFont="1" applyFill="1" applyBorder="1" applyAlignment="1">
      <alignment horizontal="left" vertical="justify" wrapText="1"/>
    </xf>
    <xf numFmtId="0" fontId="20" fillId="33" borderId="0" xfId="0" applyFont="1" applyFill="1" applyBorder="1" applyAlignment="1">
      <alignment horizontal="left" vertical="center" wrapText="1"/>
    </xf>
    <xf numFmtId="0" fontId="43" fillId="0" borderId="76" xfId="0" applyFont="1" applyBorder="1" applyAlignment="1">
      <alignment horizontal="center" vertical="center" wrapText="1"/>
    </xf>
    <xf numFmtId="0" fontId="37" fillId="0" borderId="77" xfId="0" applyFont="1" applyBorder="1" applyAlignment="1">
      <alignment horizontal="center" vertical="center" wrapText="1"/>
    </xf>
    <xf numFmtId="0" fontId="38" fillId="0" borderId="72" xfId="0" applyFont="1" applyBorder="1" applyAlignment="1">
      <alignment horizontal="left" vertical="center" wrapText="1"/>
    </xf>
    <xf numFmtId="0" fontId="24" fillId="0" borderId="73" xfId="0" applyFont="1" applyBorder="1" applyAlignment="1">
      <alignment horizontal="left" vertical="center" wrapText="1"/>
    </xf>
    <xf numFmtId="0" fontId="24" fillId="0" borderId="74" xfId="0" applyFont="1" applyBorder="1" applyAlignment="1">
      <alignment horizontal="left" vertical="center" wrapText="1"/>
    </xf>
    <xf numFmtId="0" fontId="24" fillId="0" borderId="58" xfId="0" applyFont="1" applyBorder="1" applyAlignment="1">
      <alignment horizontal="left" vertical="center" wrapText="1"/>
    </xf>
    <xf numFmtId="0" fontId="24" fillId="0" borderId="59" xfId="0" applyFont="1" applyBorder="1" applyAlignment="1">
      <alignment horizontal="left" vertical="center"/>
    </xf>
    <xf numFmtId="0" fontId="24" fillId="0" borderId="60" xfId="0" applyFont="1" applyBorder="1" applyAlignment="1">
      <alignment horizontal="left" vertical="center"/>
    </xf>
    <xf numFmtId="0" fontId="24" fillId="0" borderId="61" xfId="0" applyFont="1" applyBorder="1" applyAlignment="1">
      <alignment horizontal="left" vertical="center"/>
    </xf>
    <xf numFmtId="0" fontId="24" fillId="0" borderId="62" xfId="0" applyFont="1" applyBorder="1" applyAlignment="1">
      <alignment horizontal="left" vertical="center"/>
    </xf>
    <xf numFmtId="0" fontId="24" fillId="0" borderId="63" xfId="0" applyFont="1" applyBorder="1" applyAlignment="1">
      <alignment horizontal="left" vertical="center"/>
    </xf>
    <xf numFmtId="0" fontId="24" fillId="37" borderId="0" xfId="0" applyFont="1" applyFill="1" applyAlignment="1">
      <alignment horizontal="center" vertical="center"/>
    </xf>
    <xf numFmtId="0" fontId="24" fillId="38" borderId="0" xfId="0" applyFont="1" applyFill="1" applyAlignment="1">
      <alignment horizontal="center" vertical="center"/>
    </xf>
    <xf numFmtId="0" fontId="24" fillId="0" borderId="0" xfId="0" applyFont="1" applyAlignment="1">
      <alignment horizontal="center" vertical="center" wrapText="1"/>
    </xf>
    <xf numFmtId="0" fontId="44" fillId="0" borderId="76" xfId="0" applyFont="1" applyBorder="1" applyAlignment="1">
      <alignment horizontal="center" vertical="center" wrapText="1"/>
    </xf>
    <xf numFmtId="0" fontId="42" fillId="0" borderId="77" xfId="0" applyFont="1" applyBorder="1" applyAlignment="1">
      <alignment horizontal="center"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40" borderId="0" xfId="0" applyFont="1" applyFill="1" applyAlignment="1">
      <alignment horizontal="left" vertical="center" wrapText="1"/>
    </xf>
    <xf numFmtId="0" fontId="24" fillId="35" borderId="0" xfId="0" applyFont="1" applyFill="1" applyAlignment="1">
      <alignment horizontal="left" vertical="center" wrapText="1"/>
    </xf>
    <xf numFmtId="0" fontId="24" fillId="40" borderId="0" xfId="0" applyFont="1" applyFill="1" applyAlignment="1">
      <alignment horizontal="left" vertical="center"/>
    </xf>
    <xf numFmtId="0" fontId="24" fillId="49" borderId="13" xfId="0" applyFont="1" applyFill="1" applyBorder="1" applyAlignment="1">
      <alignment horizontal="left" vertical="center" wrapText="1"/>
    </xf>
    <xf numFmtId="0" fontId="24" fillId="49" borderId="17" xfId="0" applyFont="1" applyFill="1" applyBorder="1" applyAlignment="1">
      <alignment horizontal="left" vertical="center" wrapText="1"/>
    </xf>
    <xf numFmtId="0" fontId="24" fillId="49" borderId="14" xfId="0" applyFont="1" applyFill="1" applyBorder="1" applyAlignment="1">
      <alignment horizontal="left" vertical="center" wrapText="1"/>
    </xf>
    <xf numFmtId="0" fontId="24" fillId="35" borderId="0" xfId="0" applyFont="1" applyFill="1" applyAlignment="1">
      <alignment horizontal="left" vertical="center"/>
    </xf>
    <xf numFmtId="0" fontId="38" fillId="0" borderId="73" xfId="0" applyFont="1" applyBorder="1" applyAlignment="1">
      <alignment horizontal="left" vertical="center" wrapText="1"/>
    </xf>
    <xf numFmtId="0" fontId="38" fillId="0" borderId="74" xfId="0" applyFont="1" applyBorder="1" applyAlignment="1">
      <alignment horizontal="left" vertical="center" wrapText="1"/>
    </xf>
    <xf numFmtId="0" fontId="24" fillId="40" borderId="0" xfId="0" applyFont="1" applyFill="1" applyAlignment="1">
      <alignment horizontal="center" vertical="center" wrapText="1"/>
    </xf>
    <xf numFmtId="0" fontId="28" fillId="41" borderId="0" xfId="0" applyFont="1" applyFill="1" applyAlignment="1">
      <alignment horizontal="center" vertical="center"/>
    </xf>
    <xf numFmtId="0" fontId="44" fillId="0" borderId="77" xfId="0" applyFont="1" applyBorder="1" applyAlignment="1">
      <alignment horizontal="center" vertical="center" wrapText="1"/>
    </xf>
    <xf numFmtId="0" fontId="24" fillId="0" borderId="47" xfId="0" applyFont="1" applyBorder="1" applyAlignment="1">
      <alignment horizontal="left"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9" xfId="0" applyFont="1" applyBorder="1" applyAlignment="1">
      <alignment horizontal="left" vertical="center" wrapText="1"/>
    </xf>
    <xf numFmtId="0" fontId="38" fillId="0" borderId="40" xfId="0" applyFont="1" applyBorder="1" applyAlignment="1">
      <alignment horizontal="left" vertical="center" wrapText="1"/>
    </xf>
    <xf numFmtId="0" fontId="38" fillId="0" borderId="41" xfId="0" applyFont="1" applyBorder="1" applyAlignment="1">
      <alignment horizontal="left" vertical="center" wrapText="1"/>
    </xf>
    <xf numFmtId="0" fontId="24" fillId="0" borderId="59" xfId="0" applyFont="1" applyBorder="1" applyAlignment="1">
      <alignment horizontal="left" vertical="center" wrapText="1"/>
    </xf>
    <xf numFmtId="0" fontId="24" fillId="0" borderId="60" xfId="0" applyFont="1" applyBorder="1" applyAlignment="1">
      <alignment horizontal="left" vertical="center" wrapText="1"/>
    </xf>
    <xf numFmtId="0" fontId="24" fillId="0" borderId="61" xfId="0" applyFont="1" applyBorder="1" applyAlignment="1">
      <alignment horizontal="left" vertical="center" wrapText="1"/>
    </xf>
    <xf numFmtId="0" fontId="24" fillId="0" borderId="62" xfId="0" applyFont="1" applyBorder="1" applyAlignment="1">
      <alignment horizontal="left" vertical="center" wrapText="1"/>
    </xf>
    <xf numFmtId="0" fontId="24" fillId="0" borderId="63" xfId="0" applyFont="1" applyBorder="1" applyAlignment="1">
      <alignment horizontal="left" vertical="center" wrapText="1"/>
    </xf>
    <xf numFmtId="0" fontId="24" fillId="0" borderId="0" xfId="0" applyFont="1" applyFill="1" applyBorder="1" applyAlignment="1">
      <alignment horizontal="center" vertical="center" wrapText="1"/>
    </xf>
    <xf numFmtId="0" fontId="43" fillId="0" borderId="35" xfId="0" applyFont="1" applyBorder="1" applyAlignment="1">
      <alignment horizontal="center" vertical="center" wrapText="1"/>
    </xf>
    <xf numFmtId="0" fontId="37" fillId="0" borderId="39" xfId="0" applyFont="1" applyBorder="1" applyAlignment="1">
      <alignment horizontal="center" vertical="center" wrapText="1"/>
    </xf>
    <xf numFmtId="0" fontId="45" fillId="0" borderId="78" xfId="0" applyFont="1" applyBorder="1" applyAlignment="1">
      <alignment horizontal="center" vertical="center" wrapText="1"/>
    </xf>
    <xf numFmtId="0" fontId="42" fillId="0" borderId="79" xfId="0" applyFont="1" applyBorder="1" applyAlignment="1">
      <alignment horizontal="center" vertical="center" wrapText="1"/>
    </xf>
    <xf numFmtId="0" fontId="28" fillId="42" borderId="50" xfId="0" applyFont="1" applyFill="1" applyBorder="1" applyAlignment="1">
      <alignment horizontal="center" vertical="center"/>
    </xf>
    <xf numFmtId="0" fontId="28" fillId="42" borderId="56" xfId="0" applyFont="1" applyFill="1" applyBorder="1" applyAlignment="1">
      <alignment horizontal="center" vertical="center"/>
    </xf>
    <xf numFmtId="0" fontId="28" fillId="42" borderId="51" xfId="0" applyFont="1" applyFill="1" applyBorder="1" applyAlignment="1">
      <alignment horizontal="center" vertical="center"/>
    </xf>
    <xf numFmtId="3" fontId="16" fillId="35" borderId="0" xfId="0" applyNumberFormat="1" applyFont="1" applyFill="1" applyAlignment="1">
      <alignment horizontal="right" vertical="center"/>
    </xf>
    <xf numFmtId="0" fontId="24" fillId="0" borderId="66" xfId="0" applyFont="1" applyBorder="1" applyAlignment="1">
      <alignment horizontal="left" vertical="center" wrapText="1"/>
    </xf>
    <xf numFmtId="0" fontId="24" fillId="0" borderId="67" xfId="0" applyFont="1" applyBorder="1" applyAlignment="1">
      <alignment horizontal="left" vertical="center" wrapText="1"/>
    </xf>
    <xf numFmtId="0" fontId="24" fillId="0" borderId="68" xfId="0" applyFont="1" applyBorder="1" applyAlignment="1">
      <alignment horizontal="left" vertical="center" wrapText="1"/>
    </xf>
    <xf numFmtId="0" fontId="24" fillId="0" borderId="69" xfId="0" applyFont="1" applyBorder="1" applyAlignment="1">
      <alignment horizontal="left" vertical="center" wrapText="1"/>
    </xf>
    <xf numFmtId="0" fontId="24" fillId="0" borderId="70" xfId="0" applyFont="1" applyBorder="1" applyAlignment="1">
      <alignment horizontal="left" vertical="center" wrapText="1"/>
    </xf>
    <xf numFmtId="0" fontId="24" fillId="0" borderId="71" xfId="0" applyFont="1" applyBorder="1" applyAlignment="1">
      <alignment horizontal="left" vertical="center" wrapText="1"/>
    </xf>
    <xf numFmtId="0" fontId="34" fillId="35" borderId="45" xfId="0" applyFont="1" applyFill="1" applyBorder="1" applyAlignment="1">
      <alignment horizontal="left" vertical="center"/>
    </xf>
    <xf numFmtId="0" fontId="34" fillId="35" borderId="0" xfId="0" applyFont="1" applyFill="1" applyBorder="1" applyAlignment="1">
      <alignment horizontal="left" vertical="center"/>
    </xf>
    <xf numFmtId="0" fontId="34" fillId="35" borderId="52" xfId="0" applyFont="1" applyFill="1" applyBorder="1" applyAlignment="1">
      <alignment horizontal="left" vertical="center"/>
    </xf>
    <xf numFmtId="0" fontId="28" fillId="35" borderId="53" xfId="0" applyFont="1" applyFill="1" applyBorder="1" applyAlignment="1">
      <alignment horizontal="left" vertical="center"/>
    </xf>
    <xf numFmtId="0" fontId="28" fillId="35" borderId="57" xfId="0" applyFont="1" applyFill="1" applyBorder="1" applyAlignment="1">
      <alignment horizontal="left" vertical="center"/>
    </xf>
    <xf numFmtId="0" fontId="28" fillId="35" borderId="54" xfId="0" applyFont="1" applyFill="1" applyBorder="1" applyAlignment="1">
      <alignment horizontal="left" vertical="center"/>
    </xf>
    <xf numFmtId="0" fontId="28" fillId="35" borderId="45" xfId="0" applyFont="1" applyFill="1" applyBorder="1" applyAlignment="1">
      <alignment horizontal="left" vertical="center"/>
    </xf>
    <xf numFmtId="0" fontId="28" fillId="35" borderId="0" xfId="0" applyFont="1" applyFill="1" applyBorder="1" applyAlignment="1">
      <alignment horizontal="left" vertical="center"/>
    </xf>
    <xf numFmtId="0" fontId="28" fillId="35" borderId="52" xfId="0" applyFont="1" applyFill="1" applyBorder="1" applyAlignment="1">
      <alignment horizontal="left" vertical="center"/>
    </xf>
    <xf numFmtId="0" fontId="28" fillId="35" borderId="45"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52" xfId="0" applyFont="1" applyFill="1" applyBorder="1" applyAlignment="1">
      <alignment horizontal="left" vertical="center" wrapText="1"/>
    </xf>
    <xf numFmtId="0" fontId="28" fillId="42" borderId="0" xfId="0" applyFont="1" applyFill="1" applyAlignment="1">
      <alignment horizontal="center" vertical="center"/>
    </xf>
    <xf numFmtId="0" fontId="28" fillId="42" borderId="52" xfId="0" applyFont="1" applyFill="1" applyBorder="1" applyAlignment="1">
      <alignment horizontal="center" vertical="center"/>
    </xf>
    <xf numFmtId="0" fontId="24" fillId="0" borderId="20" xfId="0" applyFont="1" applyBorder="1" applyAlignment="1">
      <alignment horizontal="left" vertical="center"/>
    </xf>
    <xf numFmtId="0" fontId="24" fillId="38" borderId="0" xfId="0" applyFont="1" applyFill="1" applyAlignment="1">
      <alignment horizontal="center" vertical="center" wrapText="1"/>
    </xf>
    <xf numFmtId="3" fontId="33" fillId="35" borderId="0" xfId="0" applyNumberFormat="1" applyFont="1" applyFill="1" applyAlignment="1">
      <alignment horizontal="right" vertical="center"/>
    </xf>
    <xf numFmtId="38" fontId="24" fillId="0" borderId="0" xfId="42" applyFont="1" applyAlignment="1">
      <alignment horizontal="center" vertical="center" wrapText="1"/>
    </xf>
    <xf numFmtId="0" fontId="24" fillId="0" borderId="64" xfId="0" applyFont="1" applyBorder="1" applyAlignment="1">
      <alignment horizontal="left" vertical="center" wrapText="1"/>
    </xf>
    <xf numFmtId="0" fontId="24" fillId="0" borderId="0" xfId="0" applyFont="1" applyBorder="1" applyAlignment="1">
      <alignment horizontal="left" vertical="center" wrapText="1"/>
    </xf>
    <xf numFmtId="0" fontId="24" fillId="0" borderId="65" xfId="0" applyFont="1" applyBorder="1" applyAlignment="1">
      <alignment horizontal="left" vertical="center" wrapText="1"/>
    </xf>
    <xf numFmtId="0" fontId="24" fillId="43" borderId="0" xfId="0" applyFont="1" applyFill="1" applyAlignment="1">
      <alignment vertical="center" wrapText="1"/>
    </xf>
    <xf numFmtId="0" fontId="28" fillId="0" borderId="10"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2" xfId="0" applyFont="1" applyFill="1" applyBorder="1" applyAlignment="1">
      <alignment horizontal="left" vertical="center"/>
    </xf>
    <xf numFmtId="0" fontId="24" fillId="50" borderId="13" xfId="0" applyFont="1" applyFill="1" applyBorder="1" applyAlignment="1">
      <alignment horizontal="left" vertical="center" wrapText="1"/>
    </xf>
    <xf numFmtId="0" fontId="24" fillId="50" borderId="17" xfId="0" applyFont="1" applyFill="1" applyBorder="1" applyAlignment="1">
      <alignment horizontal="left" vertical="center" wrapText="1"/>
    </xf>
    <xf numFmtId="0" fontId="24" fillId="50" borderId="14" xfId="0" applyFont="1" applyFill="1" applyBorder="1" applyAlignment="1">
      <alignment horizontal="left" vertical="center" wrapText="1"/>
    </xf>
    <xf numFmtId="0" fontId="24" fillId="43" borderId="0" xfId="0" applyFont="1" applyFill="1" applyAlignment="1">
      <alignment horizontal="left" vertical="center" wrapText="1"/>
    </xf>
    <xf numFmtId="0" fontId="38" fillId="0" borderId="0" xfId="0" applyFont="1" applyAlignment="1">
      <alignment horizontal="left" vertical="center" wrapText="1"/>
    </xf>
    <xf numFmtId="0" fontId="28" fillId="0" borderId="10"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49" fillId="35" borderId="0" xfId="0" applyFont="1" applyFill="1" applyAlignment="1">
      <alignment horizontal="left" vertical="center" wrapText="1"/>
    </xf>
    <xf numFmtId="0" fontId="49" fillId="40" borderId="0" xfId="0" applyFont="1" applyFill="1" applyAlignment="1">
      <alignment horizontal="left" vertical="center" wrapText="1"/>
    </xf>
    <xf numFmtId="0" fontId="28" fillId="44" borderId="0" xfId="0" applyFont="1" applyFill="1" applyAlignment="1">
      <alignment horizontal="center" vertical="center"/>
    </xf>
    <xf numFmtId="0" fontId="49" fillId="43" borderId="0" xfId="0" applyFont="1" applyFill="1" applyAlignment="1">
      <alignment horizontal="left" vertical="center" wrapText="1"/>
    </xf>
    <xf numFmtId="0" fontId="28" fillId="46" borderId="0" xfId="0" applyFont="1" applyFill="1" applyBorder="1" applyAlignment="1">
      <alignment horizontal="center" vertical="center" wrapText="1"/>
    </xf>
    <xf numFmtId="0" fontId="38" fillId="46" borderId="0" xfId="0" applyFont="1" applyFill="1" applyBorder="1" applyAlignment="1">
      <alignment horizontal="center" vertical="center" wrapText="1"/>
    </xf>
    <xf numFmtId="0" fontId="24" fillId="0" borderId="58"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6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0" xfId="0" applyFont="1" applyAlignment="1">
      <alignment horizontal="left" vertical="center" wrapText="1"/>
    </xf>
    <xf numFmtId="0" fontId="24" fillId="45" borderId="0" xfId="0" applyFont="1" applyFill="1" applyAlignment="1">
      <alignment horizontal="left" vertical="center" wrapText="1"/>
    </xf>
    <xf numFmtId="0" fontId="24" fillId="45" borderId="0" xfId="0" applyFont="1" applyFill="1" applyAlignment="1">
      <alignment horizontal="left" vertical="center"/>
    </xf>
    <xf numFmtId="9" fontId="0" fillId="36" borderId="30" xfId="43" applyFont="1" applyFill="1" applyBorder="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CC"/>
      <color rgb="FFFF9999"/>
      <color rgb="FFCCCCFF"/>
      <color rgb="FFFFCCFF"/>
      <color rgb="FFFF5050"/>
      <color rgb="FFFF33CC"/>
      <color rgb="FFFF99FF"/>
      <color rgb="FF9999FF"/>
      <color rgb="FF00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fmlaLink="$C$67" lockText="1" noThreeD="1"/>
</file>

<file path=xl/ctrlProps/ctrlProp506.xml><?xml version="1.0" encoding="utf-8"?>
<formControlPr xmlns="http://schemas.microsoft.com/office/spreadsheetml/2009/9/main" objectType="CheckBox" fmlaLink="$C$68" lockText="1" noThreeD="1"/>
</file>

<file path=xl/ctrlProps/ctrlProp507.xml><?xml version="1.0" encoding="utf-8"?>
<formControlPr xmlns="http://schemas.microsoft.com/office/spreadsheetml/2009/9/main" objectType="CheckBox" fmlaLink="$C$69" lockText="1" noThreeD="1"/>
</file>

<file path=xl/ctrlProps/ctrlProp508.xml><?xml version="1.0" encoding="utf-8"?>
<formControlPr xmlns="http://schemas.microsoft.com/office/spreadsheetml/2009/9/main" objectType="CheckBox" fmlaLink="$C$70"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107950</xdr:colOff>
          <xdr:row>561</xdr:row>
          <xdr:rowOff>57150</xdr:rowOff>
        </xdr:from>
        <xdr:to>
          <xdr:col>41</xdr:col>
          <xdr:colOff>127000</xdr:colOff>
          <xdr:row>561</xdr:row>
          <xdr:rowOff>298450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107950</xdr:colOff>
          <xdr:row>562</xdr:row>
          <xdr:rowOff>158750</xdr:rowOff>
        </xdr:from>
        <xdr:to>
          <xdr:col>41</xdr:col>
          <xdr:colOff>120650</xdr:colOff>
          <xdr:row>562</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76200</xdr:rowOff>
        </xdr:from>
        <xdr:to>
          <xdr:col>15</xdr:col>
          <xdr:colOff>31750</xdr:colOff>
          <xdr:row>10</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10</xdr:row>
          <xdr:rowOff>76200</xdr:rowOff>
        </xdr:from>
        <xdr:to>
          <xdr:col>23</xdr:col>
          <xdr:colOff>12700</xdr:colOff>
          <xdr:row>10</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10</xdr:row>
          <xdr:rowOff>76200</xdr:rowOff>
        </xdr:from>
        <xdr:to>
          <xdr:col>29</xdr:col>
          <xdr:colOff>120650</xdr:colOff>
          <xdr:row>10</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139700</xdr:colOff>
          <xdr:row>10</xdr:row>
          <xdr:rowOff>76200</xdr:rowOff>
        </xdr:from>
        <xdr:to>
          <xdr:col>38</xdr:col>
          <xdr:colOff>12700</xdr:colOff>
          <xdr:row>10</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158750</xdr:colOff>
          <xdr:row>36</xdr:row>
          <xdr:rowOff>44450</xdr:rowOff>
        </xdr:from>
        <xdr:to>
          <xdr:col>29</xdr:col>
          <xdr:colOff>12700</xdr:colOff>
          <xdr:row>36</xdr:row>
          <xdr:rowOff>222250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762000</xdr:rowOff>
        </xdr:from>
        <xdr:to>
          <xdr:col>15</xdr:col>
          <xdr:colOff>19050</xdr:colOff>
          <xdr:row>13</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12700</xdr:rowOff>
        </xdr:from>
        <xdr:to>
          <xdr:col>15</xdr:col>
          <xdr:colOff>25400</xdr:colOff>
          <xdr:row>14</xdr:row>
          <xdr:rowOff>6350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120650</xdr:colOff>
          <xdr:row>12</xdr:row>
          <xdr:rowOff>222250</xdr:rowOff>
        </xdr:from>
        <xdr:to>
          <xdr:col>35</xdr:col>
          <xdr:colOff>203200</xdr:colOff>
          <xdr:row>14</xdr:row>
          <xdr:rowOff>31750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25400</xdr:colOff>
          <xdr:row>12</xdr:row>
          <xdr:rowOff>12700</xdr:rowOff>
        </xdr:from>
        <xdr:to>
          <xdr:col>33</xdr:col>
          <xdr:colOff>88900</xdr:colOff>
          <xdr:row>13</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16</xdr:row>
          <xdr:rowOff>6350</xdr:rowOff>
        </xdr:from>
        <xdr:to>
          <xdr:col>15</xdr:col>
          <xdr:colOff>25400</xdr:colOff>
          <xdr:row>16</xdr:row>
          <xdr:rowOff>215900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15</xdr:row>
          <xdr:rowOff>12700</xdr:rowOff>
        </xdr:from>
        <xdr:to>
          <xdr:col>15</xdr:col>
          <xdr:colOff>44450</xdr:colOff>
          <xdr:row>16</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15</xdr:row>
          <xdr:rowOff>6350</xdr:rowOff>
        </xdr:from>
        <xdr:to>
          <xdr:col>22</xdr:col>
          <xdr:colOff>76200</xdr:colOff>
          <xdr:row>16</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15</xdr:row>
          <xdr:rowOff>6350</xdr:rowOff>
        </xdr:from>
        <xdr:to>
          <xdr:col>29</xdr:col>
          <xdr:colOff>152400</xdr:colOff>
          <xdr:row>16</xdr:row>
          <xdr:rowOff>6350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15</xdr:row>
          <xdr:rowOff>6350</xdr:rowOff>
        </xdr:from>
        <xdr:to>
          <xdr:col>34</xdr:col>
          <xdr:colOff>25400</xdr:colOff>
          <xdr:row>16</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14</xdr:row>
          <xdr:rowOff>342900</xdr:rowOff>
        </xdr:from>
        <xdr:to>
          <xdr:col>38</xdr:col>
          <xdr:colOff>146050</xdr:colOff>
          <xdr:row>16</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184150</xdr:colOff>
          <xdr:row>14</xdr:row>
          <xdr:rowOff>336550</xdr:rowOff>
        </xdr:from>
        <xdr:to>
          <xdr:col>44</xdr:col>
          <xdr:colOff>12700</xdr:colOff>
          <xdr:row>16</xdr:row>
          <xdr:rowOff>25400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15</xdr:row>
          <xdr:rowOff>215900</xdr:rowOff>
        </xdr:from>
        <xdr:to>
          <xdr:col>22</xdr:col>
          <xdr:colOff>88900</xdr:colOff>
          <xdr:row>16</xdr:row>
          <xdr:rowOff>234950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18</xdr:row>
          <xdr:rowOff>19050</xdr:rowOff>
        </xdr:from>
        <xdr:to>
          <xdr:col>15</xdr:col>
          <xdr:colOff>38100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18</xdr:row>
          <xdr:rowOff>260350</xdr:rowOff>
        </xdr:from>
        <xdr:to>
          <xdr:col>15</xdr:col>
          <xdr:colOff>12700</xdr:colOff>
          <xdr:row>19</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21</xdr:row>
          <xdr:rowOff>12700</xdr:rowOff>
        </xdr:from>
        <xdr:to>
          <xdr:col>15</xdr:col>
          <xdr:colOff>57150</xdr:colOff>
          <xdr:row>22</xdr:row>
          <xdr:rowOff>25400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21</xdr:row>
          <xdr:rowOff>215900</xdr:rowOff>
        </xdr:from>
        <xdr:to>
          <xdr:col>15</xdr:col>
          <xdr:colOff>25400</xdr:colOff>
          <xdr:row>23</xdr:row>
          <xdr:rowOff>31750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44450</xdr:colOff>
          <xdr:row>22</xdr:row>
          <xdr:rowOff>215900</xdr:rowOff>
        </xdr:from>
        <xdr:to>
          <xdr:col>15</xdr:col>
          <xdr:colOff>31750</xdr:colOff>
          <xdr:row>23</xdr:row>
          <xdr:rowOff>234950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21</xdr:row>
          <xdr:rowOff>12700</xdr:rowOff>
        </xdr:from>
        <xdr:to>
          <xdr:col>30</xdr:col>
          <xdr:colOff>165100</xdr:colOff>
          <xdr:row>22</xdr:row>
          <xdr:rowOff>44450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21</xdr:row>
          <xdr:rowOff>215900</xdr:rowOff>
        </xdr:from>
        <xdr:to>
          <xdr:col>30</xdr:col>
          <xdr:colOff>177800</xdr:colOff>
          <xdr:row>23</xdr:row>
          <xdr:rowOff>25400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127000</xdr:colOff>
          <xdr:row>23</xdr:row>
          <xdr:rowOff>0</xdr:rowOff>
        </xdr:from>
        <xdr:to>
          <xdr:col>30</xdr:col>
          <xdr:colOff>184150</xdr:colOff>
          <xdr:row>23</xdr:row>
          <xdr:rowOff>241300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31750</xdr:colOff>
          <xdr:row>21</xdr:row>
          <xdr:rowOff>19050</xdr:rowOff>
        </xdr:from>
        <xdr:to>
          <xdr:col>40</xdr:col>
          <xdr:colOff>63500</xdr:colOff>
          <xdr:row>22</xdr:row>
          <xdr:rowOff>25400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25400</xdr:colOff>
          <xdr:row>21</xdr:row>
          <xdr:rowOff>215900</xdr:rowOff>
        </xdr:from>
        <xdr:to>
          <xdr:col>40</xdr:col>
          <xdr:colOff>69850</xdr:colOff>
          <xdr:row>23</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565150</xdr:rowOff>
        </xdr:from>
        <xdr:to>
          <xdr:col>23</xdr:col>
          <xdr:colOff>120650</xdr:colOff>
          <xdr:row>26</xdr:row>
          <xdr:rowOff>44450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25</xdr:row>
          <xdr:rowOff>171450</xdr:rowOff>
        </xdr:from>
        <xdr:to>
          <xdr:col>24</xdr:col>
          <xdr:colOff>12700</xdr:colOff>
          <xdr:row>27</xdr:row>
          <xdr:rowOff>50800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165100</xdr:rowOff>
        </xdr:from>
        <xdr:to>
          <xdr:col>23</xdr:col>
          <xdr:colOff>120650</xdr:colOff>
          <xdr:row>28</xdr:row>
          <xdr:rowOff>44450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30</xdr:row>
          <xdr:rowOff>215900</xdr:rowOff>
        </xdr:from>
        <xdr:to>
          <xdr:col>23</xdr:col>
          <xdr:colOff>120650</xdr:colOff>
          <xdr:row>32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29</xdr:row>
          <xdr:rowOff>488950</xdr:rowOff>
        </xdr:from>
        <xdr:to>
          <xdr:col>38</xdr:col>
          <xdr:colOff>127000</xdr:colOff>
          <xdr:row>31</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495300</xdr:rowOff>
        </xdr:from>
        <xdr:to>
          <xdr:col>24</xdr:col>
          <xdr:colOff>0</xdr:colOff>
          <xdr:row>31</xdr:row>
          <xdr:rowOff>25400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34</xdr:row>
          <xdr:rowOff>279400</xdr:rowOff>
        </xdr:from>
        <xdr:to>
          <xdr:col>29</xdr:col>
          <xdr:colOff>88900</xdr:colOff>
          <xdr:row>34</xdr:row>
          <xdr:rowOff>539750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32</xdr:row>
          <xdr:rowOff>146050</xdr:rowOff>
        </xdr:from>
        <xdr:to>
          <xdr:col>45</xdr:col>
          <xdr:colOff>76200</xdr:colOff>
          <xdr:row>33</xdr:row>
          <xdr:rowOff>57150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44450</xdr:colOff>
          <xdr:row>32</xdr:row>
          <xdr:rowOff>323850</xdr:rowOff>
        </xdr:from>
        <xdr:to>
          <xdr:col>45</xdr:col>
          <xdr:colOff>82550</xdr:colOff>
          <xdr:row>33</xdr:row>
          <xdr:rowOff>241300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32</xdr:row>
          <xdr:rowOff>133350</xdr:rowOff>
        </xdr:from>
        <xdr:to>
          <xdr:col>40</xdr:col>
          <xdr:colOff>44450</xdr:colOff>
          <xdr:row>33</xdr:row>
          <xdr:rowOff>50800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196850</xdr:colOff>
          <xdr:row>32</xdr:row>
          <xdr:rowOff>317500</xdr:rowOff>
        </xdr:from>
        <xdr:to>
          <xdr:col>40</xdr:col>
          <xdr:colOff>31750</xdr:colOff>
          <xdr:row>33</xdr:row>
          <xdr:rowOff>234950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127000</xdr:colOff>
          <xdr:row>32</xdr:row>
          <xdr:rowOff>139700</xdr:rowOff>
        </xdr:from>
        <xdr:to>
          <xdr:col>34</xdr:col>
          <xdr:colOff>165100</xdr:colOff>
          <xdr:row>33</xdr:row>
          <xdr:rowOff>44450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127000</xdr:colOff>
          <xdr:row>32</xdr:row>
          <xdr:rowOff>330200</xdr:rowOff>
        </xdr:from>
        <xdr:to>
          <xdr:col>34</xdr:col>
          <xdr:colOff>171450</xdr:colOff>
          <xdr:row>33</xdr:row>
          <xdr:rowOff>241300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32</xdr:row>
          <xdr:rowOff>133350</xdr:rowOff>
        </xdr:from>
        <xdr:to>
          <xdr:col>29</xdr:col>
          <xdr:colOff>95250</xdr:colOff>
          <xdr:row>33</xdr:row>
          <xdr:rowOff>50800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32</xdr:row>
          <xdr:rowOff>311150</xdr:rowOff>
        </xdr:from>
        <xdr:to>
          <xdr:col>29</xdr:col>
          <xdr:colOff>57150</xdr:colOff>
          <xdr:row>33</xdr:row>
          <xdr:rowOff>234950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34</xdr:row>
          <xdr:rowOff>273050</xdr:rowOff>
        </xdr:from>
        <xdr:to>
          <xdr:col>40</xdr:col>
          <xdr:colOff>25400</xdr:colOff>
          <xdr:row>34</xdr:row>
          <xdr:rowOff>539750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120650</xdr:colOff>
          <xdr:row>34</xdr:row>
          <xdr:rowOff>285750</xdr:rowOff>
        </xdr:from>
        <xdr:to>
          <xdr:col>34</xdr:col>
          <xdr:colOff>146050</xdr:colOff>
          <xdr:row>34</xdr:row>
          <xdr:rowOff>546100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39</xdr:row>
          <xdr:rowOff>38100</xdr:rowOff>
        </xdr:from>
        <xdr:to>
          <xdr:col>39</xdr:col>
          <xdr:colOff>165100</xdr:colOff>
          <xdr:row>39</xdr:row>
          <xdr:rowOff>215900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196850</xdr:colOff>
          <xdr:row>39</xdr:row>
          <xdr:rowOff>38100</xdr:rowOff>
        </xdr:from>
        <xdr:to>
          <xdr:col>35</xdr:col>
          <xdr:colOff>6350</xdr:colOff>
          <xdr:row>39</xdr:row>
          <xdr:rowOff>222250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39</xdr:row>
          <xdr:rowOff>50800</xdr:rowOff>
        </xdr:from>
        <xdr:to>
          <xdr:col>28</xdr:col>
          <xdr:colOff>190500</xdr:colOff>
          <xdr:row>39</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184150</xdr:colOff>
          <xdr:row>44</xdr:row>
          <xdr:rowOff>38100</xdr:rowOff>
        </xdr:from>
        <xdr:to>
          <xdr:col>29</xdr:col>
          <xdr:colOff>12700</xdr:colOff>
          <xdr:row>44</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47</xdr:row>
          <xdr:rowOff>50800</xdr:rowOff>
        </xdr:from>
        <xdr:to>
          <xdr:col>29</xdr:col>
          <xdr:colOff>12700</xdr:colOff>
          <xdr:row>47</xdr:row>
          <xdr:rowOff>209550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48</xdr:row>
          <xdr:rowOff>38100</xdr:rowOff>
        </xdr:from>
        <xdr:to>
          <xdr:col>29</xdr:col>
          <xdr:colOff>12700</xdr:colOff>
          <xdr:row>48</xdr:row>
          <xdr:rowOff>215900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49</xdr:row>
          <xdr:rowOff>38100</xdr:rowOff>
        </xdr:from>
        <xdr:to>
          <xdr:col>29</xdr:col>
          <xdr:colOff>12700</xdr:colOff>
          <xdr:row>49</xdr:row>
          <xdr:rowOff>222250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50</xdr:row>
          <xdr:rowOff>6350</xdr:rowOff>
        </xdr:from>
        <xdr:to>
          <xdr:col>45</xdr:col>
          <xdr:colOff>127000</xdr:colOff>
          <xdr:row>50</xdr:row>
          <xdr:rowOff>203200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82550</xdr:colOff>
          <xdr:row>50</xdr:row>
          <xdr:rowOff>196850</xdr:rowOff>
        </xdr:from>
        <xdr:to>
          <xdr:col>45</xdr:col>
          <xdr:colOff>120650</xdr:colOff>
          <xdr:row>50</xdr:row>
          <xdr:rowOff>374650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50</xdr:row>
          <xdr:rowOff>19050</xdr:rowOff>
        </xdr:from>
        <xdr:to>
          <xdr:col>40</xdr:col>
          <xdr:colOff>146050</xdr:colOff>
          <xdr:row>50</xdr:row>
          <xdr:rowOff>196850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50</xdr:row>
          <xdr:rowOff>203200</xdr:rowOff>
        </xdr:from>
        <xdr:to>
          <xdr:col>40</xdr:col>
          <xdr:colOff>133350</xdr:colOff>
          <xdr:row>50</xdr:row>
          <xdr:rowOff>374650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50</xdr:row>
          <xdr:rowOff>381000</xdr:rowOff>
        </xdr:from>
        <xdr:to>
          <xdr:col>40</xdr:col>
          <xdr:colOff>127000</xdr:colOff>
          <xdr:row>50</xdr:row>
          <xdr:rowOff>552450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50</xdr:row>
          <xdr:rowOff>19050</xdr:rowOff>
        </xdr:from>
        <xdr:to>
          <xdr:col>35</xdr:col>
          <xdr:colOff>133350</xdr:colOff>
          <xdr:row>50</xdr:row>
          <xdr:rowOff>190500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50</xdr:row>
          <xdr:rowOff>203200</xdr:rowOff>
        </xdr:from>
        <xdr:to>
          <xdr:col>35</xdr:col>
          <xdr:colOff>139700</xdr:colOff>
          <xdr:row>50</xdr:row>
          <xdr:rowOff>374650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50</xdr:row>
          <xdr:rowOff>368300</xdr:rowOff>
        </xdr:from>
        <xdr:to>
          <xdr:col>35</xdr:col>
          <xdr:colOff>165100</xdr:colOff>
          <xdr:row>50</xdr:row>
          <xdr:rowOff>539750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51</xdr:row>
          <xdr:rowOff>209550</xdr:rowOff>
        </xdr:from>
        <xdr:to>
          <xdr:col>40</xdr:col>
          <xdr:colOff>38100</xdr:colOff>
          <xdr:row>51</xdr:row>
          <xdr:rowOff>381000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51</xdr:row>
          <xdr:rowOff>209550</xdr:rowOff>
        </xdr:from>
        <xdr:to>
          <xdr:col>35</xdr:col>
          <xdr:colOff>127000</xdr:colOff>
          <xdr:row>51</xdr:row>
          <xdr:rowOff>381000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52</xdr:row>
          <xdr:rowOff>19050</xdr:rowOff>
        </xdr:from>
        <xdr:to>
          <xdr:col>35</xdr:col>
          <xdr:colOff>171450</xdr:colOff>
          <xdr:row>52</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120650</xdr:colOff>
          <xdr:row>53</xdr:row>
          <xdr:rowOff>19050</xdr:rowOff>
        </xdr:from>
        <xdr:to>
          <xdr:col>35</xdr:col>
          <xdr:colOff>177800</xdr:colOff>
          <xdr:row>53</xdr:row>
          <xdr:rowOff>190500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54</xdr:row>
          <xdr:rowOff>19050</xdr:rowOff>
        </xdr:from>
        <xdr:to>
          <xdr:col>35</xdr:col>
          <xdr:colOff>152400</xdr:colOff>
          <xdr:row>55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51</xdr:row>
          <xdr:rowOff>196850</xdr:rowOff>
        </xdr:from>
        <xdr:to>
          <xdr:col>44</xdr:col>
          <xdr:colOff>158750</xdr:colOff>
          <xdr:row>51</xdr:row>
          <xdr:rowOff>381000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60</xdr:row>
          <xdr:rowOff>38100</xdr:rowOff>
        </xdr:from>
        <xdr:to>
          <xdr:col>29</xdr:col>
          <xdr:colOff>12700</xdr:colOff>
          <xdr:row>60</xdr:row>
          <xdr:rowOff>209550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158750</xdr:colOff>
          <xdr:row>63</xdr:row>
          <xdr:rowOff>38100</xdr:rowOff>
        </xdr:from>
        <xdr:to>
          <xdr:col>28</xdr:col>
          <xdr:colOff>196850</xdr:colOff>
          <xdr:row>63</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64</xdr:row>
          <xdr:rowOff>38100</xdr:rowOff>
        </xdr:from>
        <xdr:to>
          <xdr:col>29</xdr:col>
          <xdr:colOff>0</xdr:colOff>
          <xdr:row>64</xdr:row>
          <xdr:rowOff>209550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50800</xdr:rowOff>
        </xdr:from>
        <xdr:to>
          <xdr:col>29</xdr:col>
          <xdr:colOff>0</xdr:colOff>
          <xdr:row>65</xdr:row>
          <xdr:rowOff>203200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66</xdr:row>
          <xdr:rowOff>38100</xdr:rowOff>
        </xdr:from>
        <xdr:to>
          <xdr:col>45</xdr:col>
          <xdr:colOff>127000</xdr:colOff>
          <xdr:row>66</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66</xdr:row>
          <xdr:rowOff>222250</xdr:rowOff>
        </xdr:from>
        <xdr:to>
          <xdr:col>45</xdr:col>
          <xdr:colOff>133350</xdr:colOff>
          <xdr:row>66</xdr:row>
          <xdr:rowOff>393700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107950</xdr:colOff>
          <xdr:row>66</xdr:row>
          <xdr:rowOff>38100</xdr:rowOff>
        </xdr:from>
        <xdr:to>
          <xdr:col>40</xdr:col>
          <xdr:colOff>146050</xdr:colOff>
          <xdr:row>66</xdr:row>
          <xdr:rowOff>209550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107950</xdr:colOff>
          <xdr:row>66</xdr:row>
          <xdr:rowOff>215900</xdr:rowOff>
        </xdr:from>
        <xdr:to>
          <xdr:col>40</xdr:col>
          <xdr:colOff>120650</xdr:colOff>
          <xdr:row>66</xdr:row>
          <xdr:rowOff>400050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107950</xdr:colOff>
          <xdr:row>66</xdr:row>
          <xdr:rowOff>400050</xdr:rowOff>
        </xdr:from>
        <xdr:to>
          <xdr:col>40</xdr:col>
          <xdr:colOff>139700</xdr:colOff>
          <xdr:row>66</xdr:row>
          <xdr:rowOff>571500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66</xdr:row>
          <xdr:rowOff>387350</xdr:rowOff>
        </xdr:from>
        <xdr:to>
          <xdr:col>35</xdr:col>
          <xdr:colOff>139700</xdr:colOff>
          <xdr:row>66</xdr:row>
          <xdr:rowOff>577850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66</xdr:row>
          <xdr:rowOff>196850</xdr:rowOff>
        </xdr:from>
        <xdr:to>
          <xdr:col>35</xdr:col>
          <xdr:colOff>152400</xdr:colOff>
          <xdr:row>66</xdr:row>
          <xdr:rowOff>412750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66</xdr:row>
          <xdr:rowOff>38100</xdr:rowOff>
        </xdr:from>
        <xdr:to>
          <xdr:col>35</xdr:col>
          <xdr:colOff>139700</xdr:colOff>
          <xdr:row>66</xdr:row>
          <xdr:rowOff>222250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12700</xdr:colOff>
          <xdr:row>67</xdr:row>
          <xdr:rowOff>279400</xdr:rowOff>
        </xdr:from>
        <xdr:to>
          <xdr:col>45</xdr:col>
          <xdr:colOff>50800</xdr:colOff>
          <xdr:row>67</xdr:row>
          <xdr:rowOff>469900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25400</xdr:colOff>
          <xdr:row>67</xdr:row>
          <xdr:rowOff>298450</xdr:rowOff>
        </xdr:from>
        <xdr:to>
          <xdr:col>40</xdr:col>
          <xdr:colOff>63500</xdr:colOff>
          <xdr:row>67</xdr:row>
          <xdr:rowOff>457200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67</xdr:row>
          <xdr:rowOff>292100</xdr:rowOff>
        </xdr:from>
        <xdr:to>
          <xdr:col>35</xdr:col>
          <xdr:colOff>152400</xdr:colOff>
          <xdr:row>67</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69</xdr:row>
          <xdr:rowOff>19050</xdr:rowOff>
        </xdr:from>
        <xdr:to>
          <xdr:col>35</xdr:col>
          <xdr:colOff>171450</xdr:colOff>
          <xdr:row>69</xdr:row>
          <xdr:rowOff>190500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68</xdr:row>
          <xdr:rowOff>292100</xdr:rowOff>
        </xdr:from>
        <xdr:to>
          <xdr:col>35</xdr:col>
          <xdr:colOff>171450</xdr:colOff>
          <xdr:row>69</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38100</xdr:colOff>
          <xdr:row>90</xdr:row>
          <xdr:rowOff>63500</xdr:rowOff>
        </xdr:from>
        <xdr:to>
          <xdr:col>13</xdr:col>
          <xdr:colOff>114300</xdr:colOff>
          <xdr:row>90</xdr:row>
          <xdr:rowOff>234950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152400</xdr:colOff>
          <xdr:row>90</xdr:row>
          <xdr:rowOff>69850</xdr:rowOff>
        </xdr:from>
        <xdr:to>
          <xdr:col>31</xdr:col>
          <xdr:colOff>0</xdr:colOff>
          <xdr:row>90</xdr:row>
          <xdr:rowOff>241300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40</xdr:col>
          <xdr:colOff>19050</xdr:colOff>
          <xdr:row>90</xdr:row>
          <xdr:rowOff>69850</xdr:rowOff>
        </xdr:from>
        <xdr:to>
          <xdr:col>41</xdr:col>
          <xdr:colOff>38100</xdr:colOff>
          <xdr:row>90</xdr:row>
          <xdr:rowOff>241300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38100</xdr:colOff>
          <xdr:row>90</xdr:row>
          <xdr:rowOff>266700</xdr:rowOff>
        </xdr:from>
        <xdr:to>
          <xdr:col>14</xdr:col>
          <xdr:colOff>19050</xdr:colOff>
          <xdr:row>90</xdr:row>
          <xdr:rowOff>438150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114300</xdr:colOff>
          <xdr:row>90</xdr:row>
          <xdr:rowOff>254000</xdr:rowOff>
        </xdr:from>
        <xdr:to>
          <xdr:col>26</xdr:col>
          <xdr:colOff>107950</xdr:colOff>
          <xdr:row>90</xdr:row>
          <xdr:rowOff>425450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34</xdr:col>
          <xdr:colOff>76200</xdr:colOff>
          <xdr:row>90</xdr:row>
          <xdr:rowOff>260350</xdr:rowOff>
        </xdr:from>
        <xdr:to>
          <xdr:col>35</xdr:col>
          <xdr:colOff>114300</xdr:colOff>
          <xdr:row>90</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38100</xdr:colOff>
          <xdr:row>90</xdr:row>
          <xdr:rowOff>457200</xdr:rowOff>
        </xdr:from>
        <xdr:to>
          <xdr:col>14</xdr:col>
          <xdr:colOff>38100</xdr:colOff>
          <xdr:row>90</xdr:row>
          <xdr:rowOff>628650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90</xdr:row>
          <xdr:rowOff>450850</xdr:rowOff>
        </xdr:from>
        <xdr:to>
          <xdr:col>29</xdr:col>
          <xdr:colOff>57150</xdr:colOff>
          <xdr:row>90</xdr:row>
          <xdr:rowOff>622300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92</xdr:row>
          <xdr:rowOff>57150</xdr:rowOff>
        </xdr:from>
        <xdr:to>
          <xdr:col>22</xdr:col>
          <xdr:colOff>69850</xdr:colOff>
          <xdr:row>93</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82550</xdr:colOff>
          <xdr:row>93</xdr:row>
          <xdr:rowOff>25400</xdr:rowOff>
        </xdr:from>
        <xdr:to>
          <xdr:col>22</xdr:col>
          <xdr:colOff>69850</xdr:colOff>
          <xdr:row>94</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94</xdr:row>
          <xdr:rowOff>25400</xdr:rowOff>
        </xdr:from>
        <xdr:to>
          <xdr:col>22</xdr:col>
          <xdr:colOff>63500</xdr:colOff>
          <xdr:row>94</xdr:row>
          <xdr:rowOff>215900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88900</xdr:colOff>
          <xdr:row>97</xdr:row>
          <xdr:rowOff>19050</xdr:rowOff>
        </xdr:from>
        <xdr:to>
          <xdr:col>22</xdr:col>
          <xdr:colOff>50800</xdr:colOff>
          <xdr:row>97</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97</xdr:row>
          <xdr:rowOff>38100</xdr:rowOff>
        </xdr:from>
        <xdr:to>
          <xdr:col>37</xdr:col>
          <xdr:colOff>152400</xdr:colOff>
          <xdr:row>97</xdr:row>
          <xdr:rowOff>215900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82550</xdr:colOff>
          <xdr:row>98</xdr:row>
          <xdr:rowOff>31750</xdr:rowOff>
        </xdr:from>
        <xdr:to>
          <xdr:col>22</xdr:col>
          <xdr:colOff>50800</xdr:colOff>
          <xdr:row>98</xdr:row>
          <xdr:rowOff>203200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99</xdr:row>
          <xdr:rowOff>50800</xdr:rowOff>
        </xdr:from>
        <xdr:to>
          <xdr:col>45</xdr:col>
          <xdr:colOff>165100</xdr:colOff>
          <xdr:row>99</xdr:row>
          <xdr:rowOff>222250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31750</xdr:colOff>
          <xdr:row>99</xdr:row>
          <xdr:rowOff>50800</xdr:rowOff>
        </xdr:from>
        <xdr:to>
          <xdr:col>40</xdr:col>
          <xdr:colOff>76200</xdr:colOff>
          <xdr:row>99</xdr:row>
          <xdr:rowOff>215900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99</xdr:row>
          <xdr:rowOff>44450</xdr:rowOff>
        </xdr:from>
        <xdr:to>
          <xdr:col>34</xdr:col>
          <xdr:colOff>190500</xdr:colOff>
          <xdr:row>99</xdr:row>
          <xdr:rowOff>222250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99</xdr:row>
          <xdr:rowOff>44450</xdr:rowOff>
        </xdr:from>
        <xdr:to>
          <xdr:col>29</xdr:col>
          <xdr:colOff>76200</xdr:colOff>
          <xdr:row>99</xdr:row>
          <xdr:rowOff>215900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100</xdr:row>
          <xdr:rowOff>38100</xdr:rowOff>
        </xdr:from>
        <xdr:to>
          <xdr:col>45</xdr:col>
          <xdr:colOff>95250</xdr:colOff>
          <xdr:row>100</xdr:row>
          <xdr:rowOff>222250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50800</xdr:colOff>
          <xdr:row>100</xdr:row>
          <xdr:rowOff>31750</xdr:rowOff>
        </xdr:from>
        <xdr:to>
          <xdr:col>40</xdr:col>
          <xdr:colOff>44450</xdr:colOff>
          <xdr:row>100</xdr:row>
          <xdr:rowOff>209550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165100</xdr:colOff>
          <xdr:row>100</xdr:row>
          <xdr:rowOff>38100</xdr:rowOff>
        </xdr:from>
        <xdr:to>
          <xdr:col>34</xdr:col>
          <xdr:colOff>158750</xdr:colOff>
          <xdr:row>100</xdr:row>
          <xdr:rowOff>222250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100</xdr:row>
          <xdr:rowOff>38100</xdr:rowOff>
        </xdr:from>
        <xdr:to>
          <xdr:col>29</xdr:col>
          <xdr:colOff>88900</xdr:colOff>
          <xdr:row>100</xdr:row>
          <xdr:rowOff>203200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158750</xdr:colOff>
          <xdr:row>101</xdr:row>
          <xdr:rowOff>311150</xdr:rowOff>
        </xdr:from>
        <xdr:to>
          <xdr:col>41</xdr:col>
          <xdr:colOff>152400</xdr:colOff>
          <xdr:row>101</xdr:row>
          <xdr:rowOff>501650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101</xdr:row>
          <xdr:rowOff>336550</xdr:rowOff>
        </xdr:from>
        <xdr:to>
          <xdr:col>35</xdr:col>
          <xdr:colOff>127000</xdr:colOff>
          <xdr:row>101</xdr:row>
          <xdr:rowOff>482600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82550</xdr:colOff>
          <xdr:row>101</xdr:row>
          <xdr:rowOff>336550</xdr:rowOff>
        </xdr:from>
        <xdr:to>
          <xdr:col>29</xdr:col>
          <xdr:colOff>101600</xdr:colOff>
          <xdr:row>101</xdr:row>
          <xdr:rowOff>482600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103</xdr:row>
          <xdr:rowOff>50800</xdr:rowOff>
        </xdr:from>
        <xdr:to>
          <xdr:col>28</xdr:col>
          <xdr:colOff>6350</xdr:colOff>
          <xdr:row>103</xdr:row>
          <xdr:rowOff>222250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12700</xdr:colOff>
          <xdr:row>106</xdr:row>
          <xdr:rowOff>38100</xdr:rowOff>
        </xdr:from>
        <xdr:to>
          <xdr:col>37</xdr:col>
          <xdr:colOff>31750</xdr:colOff>
          <xdr:row>106</xdr:row>
          <xdr:rowOff>209550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116</xdr:row>
          <xdr:rowOff>38100</xdr:rowOff>
        </xdr:from>
        <xdr:to>
          <xdr:col>28</xdr:col>
          <xdr:colOff>12700</xdr:colOff>
          <xdr:row>116</xdr:row>
          <xdr:rowOff>209550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120650</xdr:colOff>
          <xdr:row>115</xdr:row>
          <xdr:rowOff>38100</xdr:rowOff>
        </xdr:from>
        <xdr:to>
          <xdr:col>27</xdr:col>
          <xdr:colOff>196850</xdr:colOff>
          <xdr:row>115</xdr:row>
          <xdr:rowOff>209550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106</xdr:row>
          <xdr:rowOff>38100</xdr:rowOff>
        </xdr:from>
        <xdr:to>
          <xdr:col>33</xdr:col>
          <xdr:colOff>69850</xdr:colOff>
          <xdr:row>106</xdr:row>
          <xdr:rowOff>209550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106</xdr:row>
          <xdr:rowOff>50800</xdr:rowOff>
        </xdr:from>
        <xdr:to>
          <xdr:col>28</xdr:col>
          <xdr:colOff>12700</xdr:colOff>
          <xdr:row>106</xdr:row>
          <xdr:rowOff>215900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111</xdr:row>
          <xdr:rowOff>44450</xdr:rowOff>
        </xdr:from>
        <xdr:to>
          <xdr:col>28</xdr:col>
          <xdr:colOff>6350</xdr:colOff>
          <xdr:row>111</xdr:row>
          <xdr:rowOff>215900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114</xdr:row>
          <xdr:rowOff>50800</xdr:rowOff>
        </xdr:from>
        <xdr:to>
          <xdr:col>27</xdr:col>
          <xdr:colOff>171450</xdr:colOff>
          <xdr:row>114</xdr:row>
          <xdr:rowOff>222250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82550</xdr:colOff>
          <xdr:row>117</xdr:row>
          <xdr:rowOff>107950</xdr:rowOff>
        </xdr:from>
        <xdr:to>
          <xdr:col>45</xdr:col>
          <xdr:colOff>88900</xdr:colOff>
          <xdr:row>117</xdr:row>
          <xdr:rowOff>298450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88900</xdr:colOff>
          <xdr:row>117</xdr:row>
          <xdr:rowOff>292100</xdr:rowOff>
        </xdr:from>
        <xdr:to>
          <xdr:col>45</xdr:col>
          <xdr:colOff>88900</xdr:colOff>
          <xdr:row>117</xdr:row>
          <xdr:rowOff>463550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88900</xdr:colOff>
          <xdr:row>117</xdr:row>
          <xdr:rowOff>101600</xdr:rowOff>
        </xdr:from>
        <xdr:to>
          <xdr:col>40</xdr:col>
          <xdr:colOff>88900</xdr:colOff>
          <xdr:row>117</xdr:row>
          <xdr:rowOff>304800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88900</xdr:colOff>
          <xdr:row>117</xdr:row>
          <xdr:rowOff>298450</xdr:rowOff>
        </xdr:from>
        <xdr:to>
          <xdr:col>40</xdr:col>
          <xdr:colOff>88900</xdr:colOff>
          <xdr:row>117</xdr:row>
          <xdr:rowOff>476250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82550</xdr:colOff>
          <xdr:row>117</xdr:row>
          <xdr:rowOff>469900</xdr:rowOff>
        </xdr:from>
        <xdr:to>
          <xdr:col>40</xdr:col>
          <xdr:colOff>95250</xdr:colOff>
          <xdr:row>117</xdr:row>
          <xdr:rowOff>660400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117</xdr:row>
          <xdr:rowOff>127000</xdr:rowOff>
        </xdr:from>
        <xdr:to>
          <xdr:col>35</xdr:col>
          <xdr:colOff>95250</xdr:colOff>
          <xdr:row>117</xdr:row>
          <xdr:rowOff>292100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117</xdr:row>
          <xdr:rowOff>304800</xdr:rowOff>
        </xdr:from>
        <xdr:to>
          <xdr:col>35</xdr:col>
          <xdr:colOff>107950</xdr:colOff>
          <xdr:row>117</xdr:row>
          <xdr:rowOff>476250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117</xdr:row>
          <xdr:rowOff>482600</xdr:rowOff>
        </xdr:from>
        <xdr:to>
          <xdr:col>35</xdr:col>
          <xdr:colOff>95250</xdr:colOff>
          <xdr:row>117</xdr:row>
          <xdr:rowOff>654050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118</xdr:row>
          <xdr:rowOff>209550</xdr:rowOff>
        </xdr:from>
        <xdr:to>
          <xdr:col>45</xdr:col>
          <xdr:colOff>127000</xdr:colOff>
          <xdr:row>118</xdr:row>
          <xdr:rowOff>381000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107950</xdr:colOff>
          <xdr:row>118</xdr:row>
          <xdr:rowOff>222250</xdr:rowOff>
        </xdr:from>
        <xdr:to>
          <xdr:col>40</xdr:col>
          <xdr:colOff>101600</xdr:colOff>
          <xdr:row>118</xdr:row>
          <xdr:rowOff>393700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118</xdr:row>
          <xdr:rowOff>215900</xdr:rowOff>
        </xdr:from>
        <xdr:to>
          <xdr:col>35</xdr:col>
          <xdr:colOff>120650</xdr:colOff>
          <xdr:row>118</xdr:row>
          <xdr:rowOff>381000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120</xdr:row>
          <xdr:rowOff>25400</xdr:rowOff>
        </xdr:from>
        <xdr:to>
          <xdr:col>35</xdr:col>
          <xdr:colOff>114300</xdr:colOff>
          <xdr:row>120</xdr:row>
          <xdr:rowOff>222250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119</xdr:row>
          <xdr:rowOff>44450</xdr:rowOff>
        </xdr:from>
        <xdr:to>
          <xdr:col>35</xdr:col>
          <xdr:colOff>133350</xdr:colOff>
          <xdr:row>119</xdr:row>
          <xdr:rowOff>222250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126</xdr:row>
          <xdr:rowOff>44450</xdr:rowOff>
        </xdr:from>
        <xdr:to>
          <xdr:col>28</xdr:col>
          <xdr:colOff>19050</xdr:colOff>
          <xdr:row>126</xdr:row>
          <xdr:rowOff>228600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129</xdr:row>
          <xdr:rowOff>50800</xdr:rowOff>
        </xdr:from>
        <xdr:to>
          <xdr:col>28</xdr:col>
          <xdr:colOff>19050</xdr:colOff>
          <xdr:row>129</xdr:row>
          <xdr:rowOff>222250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130</xdr:row>
          <xdr:rowOff>38100</xdr:rowOff>
        </xdr:from>
        <xdr:to>
          <xdr:col>28</xdr:col>
          <xdr:colOff>12700</xdr:colOff>
          <xdr:row>130</xdr:row>
          <xdr:rowOff>209550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120650</xdr:colOff>
          <xdr:row>131</xdr:row>
          <xdr:rowOff>50800</xdr:rowOff>
        </xdr:from>
        <xdr:to>
          <xdr:col>28</xdr:col>
          <xdr:colOff>19050</xdr:colOff>
          <xdr:row>131</xdr:row>
          <xdr:rowOff>215900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132</xdr:row>
          <xdr:rowOff>63500</xdr:rowOff>
        </xdr:from>
        <xdr:to>
          <xdr:col>45</xdr:col>
          <xdr:colOff>139700</xdr:colOff>
          <xdr:row>132</xdr:row>
          <xdr:rowOff>234950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107950</xdr:colOff>
          <xdr:row>132</xdr:row>
          <xdr:rowOff>63500</xdr:rowOff>
        </xdr:from>
        <xdr:to>
          <xdr:col>40</xdr:col>
          <xdr:colOff>120650</xdr:colOff>
          <xdr:row>132</xdr:row>
          <xdr:rowOff>234950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107950</xdr:colOff>
          <xdr:row>132</xdr:row>
          <xdr:rowOff>69850</xdr:rowOff>
        </xdr:from>
        <xdr:to>
          <xdr:col>35</xdr:col>
          <xdr:colOff>146050</xdr:colOff>
          <xdr:row>132</xdr:row>
          <xdr:rowOff>241300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132</xdr:row>
          <xdr:rowOff>241300</xdr:rowOff>
        </xdr:from>
        <xdr:to>
          <xdr:col>45</xdr:col>
          <xdr:colOff>139700</xdr:colOff>
          <xdr:row>132</xdr:row>
          <xdr:rowOff>412750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101600</xdr:colOff>
          <xdr:row>132</xdr:row>
          <xdr:rowOff>234950</xdr:rowOff>
        </xdr:from>
        <xdr:to>
          <xdr:col>40</xdr:col>
          <xdr:colOff>158750</xdr:colOff>
          <xdr:row>132</xdr:row>
          <xdr:rowOff>425450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132</xdr:row>
          <xdr:rowOff>247650</xdr:rowOff>
        </xdr:from>
        <xdr:to>
          <xdr:col>35</xdr:col>
          <xdr:colOff>101600</xdr:colOff>
          <xdr:row>132</xdr:row>
          <xdr:rowOff>419100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101600</xdr:colOff>
          <xdr:row>132</xdr:row>
          <xdr:rowOff>425450</xdr:rowOff>
        </xdr:from>
        <xdr:to>
          <xdr:col>40</xdr:col>
          <xdr:colOff>114300</xdr:colOff>
          <xdr:row>132</xdr:row>
          <xdr:rowOff>596900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132</xdr:row>
          <xdr:rowOff>419100</xdr:rowOff>
        </xdr:from>
        <xdr:to>
          <xdr:col>35</xdr:col>
          <xdr:colOff>114300</xdr:colOff>
          <xdr:row>132</xdr:row>
          <xdr:rowOff>590550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69850</xdr:colOff>
          <xdr:row>133</xdr:row>
          <xdr:rowOff>241300</xdr:rowOff>
        </xdr:from>
        <xdr:to>
          <xdr:col>46</xdr:col>
          <xdr:colOff>57150</xdr:colOff>
          <xdr:row>133</xdr:row>
          <xdr:rowOff>393700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133</xdr:row>
          <xdr:rowOff>228600</xdr:rowOff>
        </xdr:from>
        <xdr:to>
          <xdr:col>40</xdr:col>
          <xdr:colOff>190500</xdr:colOff>
          <xdr:row>133</xdr:row>
          <xdr:rowOff>400050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120650</xdr:colOff>
          <xdr:row>133</xdr:row>
          <xdr:rowOff>234950</xdr:rowOff>
        </xdr:from>
        <xdr:to>
          <xdr:col>35</xdr:col>
          <xdr:colOff>101600</xdr:colOff>
          <xdr:row>133</xdr:row>
          <xdr:rowOff>400050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134</xdr:row>
          <xdr:rowOff>50800</xdr:rowOff>
        </xdr:from>
        <xdr:to>
          <xdr:col>35</xdr:col>
          <xdr:colOff>152400</xdr:colOff>
          <xdr:row>134</xdr:row>
          <xdr:rowOff>222250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135</xdr:row>
          <xdr:rowOff>50800</xdr:rowOff>
        </xdr:from>
        <xdr:to>
          <xdr:col>35</xdr:col>
          <xdr:colOff>152400</xdr:colOff>
          <xdr:row>135</xdr:row>
          <xdr:rowOff>184150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140</xdr:row>
          <xdr:rowOff>57150</xdr:rowOff>
        </xdr:from>
        <xdr:to>
          <xdr:col>14</xdr:col>
          <xdr:colOff>0</xdr:colOff>
          <xdr:row>140</xdr:row>
          <xdr:rowOff>209550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141</xdr:row>
          <xdr:rowOff>57150</xdr:rowOff>
        </xdr:from>
        <xdr:to>
          <xdr:col>13</xdr:col>
          <xdr:colOff>120650</xdr:colOff>
          <xdr:row>141</xdr:row>
          <xdr:rowOff>222250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142</xdr:row>
          <xdr:rowOff>63500</xdr:rowOff>
        </xdr:from>
        <xdr:to>
          <xdr:col>13</xdr:col>
          <xdr:colOff>101600</xdr:colOff>
          <xdr:row>142</xdr:row>
          <xdr:rowOff>203200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145</xdr:row>
          <xdr:rowOff>25400</xdr:rowOff>
        </xdr:from>
        <xdr:to>
          <xdr:col>32</xdr:col>
          <xdr:colOff>120650</xdr:colOff>
          <xdr:row>145</xdr:row>
          <xdr:rowOff>196850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44450</xdr:colOff>
          <xdr:row>145</xdr:row>
          <xdr:rowOff>44450</xdr:rowOff>
        </xdr:from>
        <xdr:to>
          <xdr:col>13</xdr:col>
          <xdr:colOff>120650</xdr:colOff>
          <xdr:row>145</xdr:row>
          <xdr:rowOff>190500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146</xdr:row>
          <xdr:rowOff>31750</xdr:rowOff>
        </xdr:from>
        <xdr:to>
          <xdr:col>14</xdr:col>
          <xdr:colOff>0</xdr:colOff>
          <xdr:row>146</xdr:row>
          <xdr:rowOff>190500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148</xdr:row>
          <xdr:rowOff>44450</xdr:rowOff>
        </xdr:from>
        <xdr:to>
          <xdr:col>23</xdr:col>
          <xdr:colOff>50800</xdr:colOff>
          <xdr:row>148</xdr:row>
          <xdr:rowOff>190500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25400</xdr:colOff>
          <xdr:row>149</xdr:row>
          <xdr:rowOff>349250</xdr:rowOff>
        </xdr:from>
        <xdr:to>
          <xdr:col>31</xdr:col>
          <xdr:colOff>44450</xdr:colOff>
          <xdr:row>149</xdr:row>
          <xdr:rowOff>508000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6350</xdr:colOff>
          <xdr:row>149</xdr:row>
          <xdr:rowOff>349250</xdr:rowOff>
        </xdr:from>
        <xdr:to>
          <xdr:col>23</xdr:col>
          <xdr:colOff>95250</xdr:colOff>
          <xdr:row>149</xdr:row>
          <xdr:rowOff>508000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151</xdr:row>
          <xdr:rowOff>50800</xdr:rowOff>
        </xdr:from>
        <xdr:to>
          <xdr:col>23</xdr:col>
          <xdr:colOff>76200</xdr:colOff>
          <xdr:row>151</xdr:row>
          <xdr:rowOff>215900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154</xdr:row>
          <xdr:rowOff>25400</xdr:rowOff>
        </xdr:from>
        <xdr:to>
          <xdr:col>23</xdr:col>
          <xdr:colOff>76200</xdr:colOff>
          <xdr:row>154</xdr:row>
          <xdr:rowOff>203200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44450</xdr:colOff>
          <xdr:row>154</xdr:row>
          <xdr:rowOff>50800</xdr:rowOff>
        </xdr:from>
        <xdr:to>
          <xdr:col>30</xdr:col>
          <xdr:colOff>88900</xdr:colOff>
          <xdr:row>154</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69850</xdr:colOff>
          <xdr:row>148</xdr:row>
          <xdr:rowOff>31750</xdr:rowOff>
        </xdr:from>
        <xdr:to>
          <xdr:col>43</xdr:col>
          <xdr:colOff>57150</xdr:colOff>
          <xdr:row>148</xdr:row>
          <xdr:rowOff>196850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50800</xdr:colOff>
          <xdr:row>147</xdr:row>
          <xdr:rowOff>133350</xdr:rowOff>
        </xdr:from>
        <xdr:to>
          <xdr:col>37</xdr:col>
          <xdr:colOff>19050</xdr:colOff>
          <xdr:row>147</xdr:row>
          <xdr:rowOff>292100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148</xdr:row>
          <xdr:rowOff>38100</xdr:rowOff>
        </xdr:from>
        <xdr:to>
          <xdr:col>37</xdr:col>
          <xdr:colOff>44450</xdr:colOff>
          <xdr:row>148</xdr:row>
          <xdr:rowOff>203200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147</xdr:row>
          <xdr:rowOff>146050</xdr:rowOff>
        </xdr:from>
        <xdr:to>
          <xdr:col>31</xdr:col>
          <xdr:colOff>38100</xdr:colOff>
          <xdr:row>147</xdr:row>
          <xdr:rowOff>292100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148</xdr:row>
          <xdr:rowOff>25400</xdr:rowOff>
        </xdr:from>
        <xdr:to>
          <xdr:col>31</xdr:col>
          <xdr:colOff>31750</xdr:colOff>
          <xdr:row>148</xdr:row>
          <xdr:rowOff>203200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147</xdr:row>
          <xdr:rowOff>139700</xdr:rowOff>
        </xdr:from>
        <xdr:to>
          <xdr:col>23</xdr:col>
          <xdr:colOff>63500</xdr:colOff>
          <xdr:row>147</xdr:row>
          <xdr:rowOff>298450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69850</xdr:colOff>
          <xdr:row>147</xdr:row>
          <xdr:rowOff>133350</xdr:rowOff>
        </xdr:from>
        <xdr:to>
          <xdr:col>43</xdr:col>
          <xdr:colOff>76200</xdr:colOff>
          <xdr:row>147</xdr:row>
          <xdr:rowOff>285750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184150</xdr:colOff>
          <xdr:row>154</xdr:row>
          <xdr:rowOff>38100</xdr:rowOff>
        </xdr:from>
        <xdr:to>
          <xdr:col>33</xdr:col>
          <xdr:colOff>171450</xdr:colOff>
          <xdr:row>154</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107950</xdr:colOff>
          <xdr:row>159</xdr:row>
          <xdr:rowOff>88900</xdr:rowOff>
        </xdr:from>
        <xdr:to>
          <xdr:col>39</xdr:col>
          <xdr:colOff>88900</xdr:colOff>
          <xdr:row>159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159</xdr:row>
          <xdr:rowOff>76200</xdr:rowOff>
        </xdr:from>
        <xdr:to>
          <xdr:col>29</xdr:col>
          <xdr:colOff>88900</xdr:colOff>
          <xdr:row>159</xdr:row>
          <xdr:rowOff>247650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159</xdr:row>
          <xdr:rowOff>95250</xdr:rowOff>
        </xdr:from>
        <xdr:to>
          <xdr:col>12</xdr:col>
          <xdr:colOff>76200</xdr:colOff>
          <xdr:row>159</xdr:row>
          <xdr:rowOff>247650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160</xdr:row>
          <xdr:rowOff>50800</xdr:rowOff>
        </xdr:from>
        <xdr:to>
          <xdr:col>12</xdr:col>
          <xdr:colOff>101600</xdr:colOff>
          <xdr:row>160</xdr:row>
          <xdr:rowOff>190500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165</xdr:row>
          <xdr:rowOff>44450</xdr:rowOff>
        </xdr:from>
        <xdr:to>
          <xdr:col>12</xdr:col>
          <xdr:colOff>38100</xdr:colOff>
          <xdr:row>165</xdr:row>
          <xdr:rowOff>209550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165</xdr:row>
          <xdr:rowOff>44450</xdr:rowOff>
        </xdr:from>
        <xdr:to>
          <xdr:col>30</xdr:col>
          <xdr:colOff>133350</xdr:colOff>
          <xdr:row>165</xdr:row>
          <xdr:rowOff>209550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168</xdr:row>
          <xdr:rowOff>57150</xdr:rowOff>
        </xdr:from>
        <xdr:to>
          <xdr:col>12</xdr:col>
          <xdr:colOff>50800</xdr:colOff>
          <xdr:row>168</xdr:row>
          <xdr:rowOff>203200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166</xdr:row>
          <xdr:rowOff>44450</xdr:rowOff>
        </xdr:from>
        <xdr:to>
          <xdr:col>30</xdr:col>
          <xdr:colOff>133350</xdr:colOff>
          <xdr:row>166</xdr:row>
          <xdr:rowOff>215900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169</xdr:row>
          <xdr:rowOff>25400</xdr:rowOff>
        </xdr:from>
        <xdr:to>
          <xdr:col>30</xdr:col>
          <xdr:colOff>133350</xdr:colOff>
          <xdr:row>169</xdr:row>
          <xdr:rowOff>228600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196850</xdr:colOff>
          <xdr:row>171</xdr:row>
          <xdr:rowOff>406400</xdr:rowOff>
        </xdr:from>
        <xdr:to>
          <xdr:col>33</xdr:col>
          <xdr:colOff>184150</xdr:colOff>
          <xdr:row>171</xdr:row>
          <xdr:rowOff>565150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173</xdr:row>
          <xdr:rowOff>57150</xdr:rowOff>
        </xdr:from>
        <xdr:to>
          <xdr:col>23</xdr:col>
          <xdr:colOff>44450</xdr:colOff>
          <xdr:row>173</xdr:row>
          <xdr:rowOff>215900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166</xdr:row>
          <xdr:rowOff>50800</xdr:rowOff>
        </xdr:from>
        <xdr:to>
          <xdr:col>12</xdr:col>
          <xdr:colOff>50800</xdr:colOff>
          <xdr:row>166</xdr:row>
          <xdr:rowOff>209550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167</xdr:row>
          <xdr:rowOff>69850</xdr:rowOff>
        </xdr:from>
        <xdr:to>
          <xdr:col>12</xdr:col>
          <xdr:colOff>44450</xdr:colOff>
          <xdr:row>167</xdr:row>
          <xdr:rowOff>190500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169</xdr:row>
          <xdr:rowOff>57150</xdr:rowOff>
        </xdr:from>
        <xdr:to>
          <xdr:col>12</xdr:col>
          <xdr:colOff>50800</xdr:colOff>
          <xdr:row>169</xdr:row>
          <xdr:rowOff>215900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170</xdr:row>
          <xdr:rowOff>44450</xdr:rowOff>
        </xdr:from>
        <xdr:to>
          <xdr:col>12</xdr:col>
          <xdr:colOff>44450</xdr:colOff>
          <xdr:row>170</xdr:row>
          <xdr:rowOff>196850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139700</xdr:colOff>
          <xdr:row>167</xdr:row>
          <xdr:rowOff>50800</xdr:rowOff>
        </xdr:from>
        <xdr:to>
          <xdr:col>30</xdr:col>
          <xdr:colOff>120650</xdr:colOff>
          <xdr:row>167</xdr:row>
          <xdr:rowOff>203200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139700</xdr:colOff>
          <xdr:row>168</xdr:row>
          <xdr:rowOff>38100</xdr:rowOff>
        </xdr:from>
        <xdr:to>
          <xdr:col>30</xdr:col>
          <xdr:colOff>133350</xdr:colOff>
          <xdr:row>168</xdr:row>
          <xdr:rowOff>209550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171</xdr:row>
          <xdr:rowOff>406400</xdr:rowOff>
        </xdr:from>
        <xdr:to>
          <xdr:col>23</xdr:col>
          <xdr:colOff>69850</xdr:colOff>
          <xdr:row>171</xdr:row>
          <xdr:rowOff>571500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171</xdr:row>
          <xdr:rowOff>400050</xdr:rowOff>
        </xdr:from>
        <xdr:to>
          <xdr:col>29</xdr:col>
          <xdr:colOff>76200</xdr:colOff>
          <xdr:row>171</xdr:row>
          <xdr:rowOff>565150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171</xdr:row>
          <xdr:rowOff>412750</xdr:rowOff>
        </xdr:from>
        <xdr:to>
          <xdr:col>41</xdr:col>
          <xdr:colOff>127000</xdr:colOff>
          <xdr:row>171</xdr:row>
          <xdr:rowOff>571500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174</xdr:row>
          <xdr:rowOff>57150</xdr:rowOff>
        </xdr:from>
        <xdr:to>
          <xdr:col>23</xdr:col>
          <xdr:colOff>44450</xdr:colOff>
          <xdr:row>174</xdr:row>
          <xdr:rowOff>228600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175</xdr:row>
          <xdr:rowOff>50800</xdr:rowOff>
        </xdr:from>
        <xdr:to>
          <xdr:col>23</xdr:col>
          <xdr:colOff>44450</xdr:colOff>
          <xdr:row>175</xdr:row>
          <xdr:rowOff>209550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176</xdr:row>
          <xdr:rowOff>50800</xdr:rowOff>
        </xdr:from>
        <xdr:to>
          <xdr:col>23</xdr:col>
          <xdr:colOff>44450</xdr:colOff>
          <xdr:row>176</xdr:row>
          <xdr:rowOff>203200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178</xdr:row>
          <xdr:rowOff>38100</xdr:rowOff>
        </xdr:from>
        <xdr:to>
          <xdr:col>23</xdr:col>
          <xdr:colOff>57150</xdr:colOff>
          <xdr:row>178</xdr:row>
          <xdr:rowOff>196850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50800</xdr:colOff>
          <xdr:row>178</xdr:row>
          <xdr:rowOff>31750</xdr:rowOff>
        </xdr:from>
        <xdr:to>
          <xdr:col>30</xdr:col>
          <xdr:colOff>38100</xdr:colOff>
          <xdr:row>178</xdr:row>
          <xdr:rowOff>196850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178</xdr:row>
          <xdr:rowOff>31750</xdr:rowOff>
        </xdr:from>
        <xdr:to>
          <xdr:col>36</xdr:col>
          <xdr:colOff>63500</xdr:colOff>
          <xdr:row>178</xdr:row>
          <xdr:rowOff>196850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146050</xdr:colOff>
          <xdr:row>178</xdr:row>
          <xdr:rowOff>31750</xdr:rowOff>
        </xdr:from>
        <xdr:to>
          <xdr:col>41</xdr:col>
          <xdr:colOff>133350</xdr:colOff>
          <xdr:row>178</xdr:row>
          <xdr:rowOff>203200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139700</xdr:colOff>
          <xdr:row>179</xdr:row>
          <xdr:rowOff>31750</xdr:rowOff>
        </xdr:from>
        <xdr:to>
          <xdr:col>41</xdr:col>
          <xdr:colOff>133350</xdr:colOff>
          <xdr:row>179</xdr:row>
          <xdr:rowOff>203200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179</xdr:row>
          <xdr:rowOff>31750</xdr:rowOff>
        </xdr:from>
        <xdr:to>
          <xdr:col>36</xdr:col>
          <xdr:colOff>63500</xdr:colOff>
          <xdr:row>179</xdr:row>
          <xdr:rowOff>203200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6350</xdr:colOff>
          <xdr:row>179</xdr:row>
          <xdr:rowOff>31750</xdr:rowOff>
        </xdr:from>
        <xdr:to>
          <xdr:col>30</xdr:col>
          <xdr:colOff>196850</xdr:colOff>
          <xdr:row>179</xdr:row>
          <xdr:rowOff>196850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127000</xdr:colOff>
          <xdr:row>179</xdr:row>
          <xdr:rowOff>25400</xdr:rowOff>
        </xdr:from>
        <xdr:to>
          <xdr:col>23</xdr:col>
          <xdr:colOff>63500</xdr:colOff>
          <xdr:row>179</xdr:row>
          <xdr:rowOff>196850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183</xdr:row>
          <xdr:rowOff>101600</xdr:rowOff>
        </xdr:from>
        <xdr:to>
          <xdr:col>21</xdr:col>
          <xdr:colOff>38100</xdr:colOff>
          <xdr:row>183</xdr:row>
          <xdr:rowOff>273050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183</xdr:row>
          <xdr:rowOff>107950</xdr:rowOff>
        </xdr:from>
        <xdr:to>
          <xdr:col>28</xdr:col>
          <xdr:colOff>12700</xdr:colOff>
          <xdr:row>183</xdr:row>
          <xdr:rowOff>273050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183</xdr:row>
          <xdr:rowOff>101600</xdr:rowOff>
        </xdr:from>
        <xdr:to>
          <xdr:col>32</xdr:col>
          <xdr:colOff>114300</xdr:colOff>
          <xdr:row>183</xdr:row>
          <xdr:rowOff>273050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101600</xdr:colOff>
          <xdr:row>183</xdr:row>
          <xdr:rowOff>107950</xdr:rowOff>
        </xdr:from>
        <xdr:to>
          <xdr:col>40</xdr:col>
          <xdr:colOff>69850</xdr:colOff>
          <xdr:row>183</xdr:row>
          <xdr:rowOff>279400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185</xdr:row>
          <xdr:rowOff>57150</xdr:rowOff>
        </xdr:from>
        <xdr:to>
          <xdr:col>21</xdr:col>
          <xdr:colOff>38100</xdr:colOff>
          <xdr:row>185</xdr:row>
          <xdr:rowOff>228600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188</xdr:row>
          <xdr:rowOff>57150</xdr:rowOff>
        </xdr:from>
        <xdr:to>
          <xdr:col>21</xdr:col>
          <xdr:colOff>25400</xdr:colOff>
          <xdr:row>188</xdr:row>
          <xdr:rowOff>228600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187</xdr:row>
          <xdr:rowOff>50800</xdr:rowOff>
        </xdr:from>
        <xdr:to>
          <xdr:col>21</xdr:col>
          <xdr:colOff>38100</xdr:colOff>
          <xdr:row>187</xdr:row>
          <xdr:rowOff>241300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186</xdr:row>
          <xdr:rowOff>63500</xdr:rowOff>
        </xdr:from>
        <xdr:to>
          <xdr:col>21</xdr:col>
          <xdr:colOff>38100</xdr:colOff>
          <xdr:row>186</xdr:row>
          <xdr:rowOff>215900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190</xdr:row>
          <xdr:rowOff>57150</xdr:rowOff>
        </xdr:from>
        <xdr:to>
          <xdr:col>21</xdr:col>
          <xdr:colOff>44450</xdr:colOff>
          <xdr:row>190</xdr:row>
          <xdr:rowOff>215900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xdr:colOff>
          <xdr:row>190</xdr:row>
          <xdr:rowOff>38100</xdr:rowOff>
        </xdr:from>
        <xdr:to>
          <xdr:col>28</xdr:col>
          <xdr:colOff>177800</xdr:colOff>
          <xdr:row>190</xdr:row>
          <xdr:rowOff>203200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190</xdr:row>
          <xdr:rowOff>44450</xdr:rowOff>
        </xdr:from>
        <xdr:to>
          <xdr:col>35</xdr:col>
          <xdr:colOff>6350</xdr:colOff>
          <xdr:row>190</xdr:row>
          <xdr:rowOff>203200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190</xdr:row>
          <xdr:rowOff>44450</xdr:rowOff>
        </xdr:from>
        <xdr:to>
          <xdr:col>40</xdr:col>
          <xdr:colOff>69850</xdr:colOff>
          <xdr:row>190</xdr:row>
          <xdr:rowOff>215900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191</xdr:row>
          <xdr:rowOff>57150</xdr:rowOff>
        </xdr:from>
        <xdr:to>
          <xdr:col>40</xdr:col>
          <xdr:colOff>57150</xdr:colOff>
          <xdr:row>191</xdr:row>
          <xdr:rowOff>196850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25400</xdr:colOff>
          <xdr:row>191</xdr:row>
          <xdr:rowOff>44450</xdr:rowOff>
        </xdr:from>
        <xdr:to>
          <xdr:col>34</xdr:col>
          <xdr:colOff>196850</xdr:colOff>
          <xdr:row>191</xdr:row>
          <xdr:rowOff>215900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165100</xdr:colOff>
          <xdr:row>191</xdr:row>
          <xdr:rowOff>38100</xdr:rowOff>
        </xdr:from>
        <xdr:to>
          <xdr:col>29</xdr:col>
          <xdr:colOff>133350</xdr:colOff>
          <xdr:row>191</xdr:row>
          <xdr:rowOff>209550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191</xdr:row>
          <xdr:rowOff>38100</xdr:rowOff>
        </xdr:from>
        <xdr:to>
          <xdr:col>21</xdr:col>
          <xdr:colOff>88900</xdr:colOff>
          <xdr:row>191</xdr:row>
          <xdr:rowOff>222250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120650</xdr:colOff>
          <xdr:row>193</xdr:row>
          <xdr:rowOff>50800</xdr:rowOff>
        </xdr:from>
        <xdr:to>
          <xdr:col>21</xdr:col>
          <xdr:colOff>44450</xdr:colOff>
          <xdr:row>193</xdr:row>
          <xdr:rowOff>209550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194</xdr:row>
          <xdr:rowOff>50800</xdr:rowOff>
        </xdr:from>
        <xdr:to>
          <xdr:col>21</xdr:col>
          <xdr:colOff>38100</xdr:colOff>
          <xdr:row>194</xdr:row>
          <xdr:rowOff>203200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234</xdr:row>
          <xdr:rowOff>50800</xdr:rowOff>
        </xdr:from>
        <xdr:to>
          <xdr:col>12</xdr:col>
          <xdr:colOff>120650</xdr:colOff>
          <xdr:row>234</xdr:row>
          <xdr:rowOff>222250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63500</xdr:colOff>
          <xdr:row>235</xdr:row>
          <xdr:rowOff>50800</xdr:rowOff>
        </xdr:from>
        <xdr:to>
          <xdr:col>12</xdr:col>
          <xdr:colOff>120650</xdr:colOff>
          <xdr:row>235</xdr:row>
          <xdr:rowOff>215900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237</xdr:row>
          <xdr:rowOff>57150</xdr:rowOff>
        </xdr:from>
        <xdr:to>
          <xdr:col>13</xdr:col>
          <xdr:colOff>12700</xdr:colOff>
          <xdr:row>237</xdr:row>
          <xdr:rowOff>222250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238</xdr:row>
          <xdr:rowOff>50800</xdr:rowOff>
        </xdr:from>
        <xdr:to>
          <xdr:col>12</xdr:col>
          <xdr:colOff>120650</xdr:colOff>
          <xdr:row>238</xdr:row>
          <xdr:rowOff>209550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239</xdr:row>
          <xdr:rowOff>44450</xdr:rowOff>
        </xdr:from>
        <xdr:to>
          <xdr:col>13</xdr:col>
          <xdr:colOff>12700</xdr:colOff>
          <xdr:row>239</xdr:row>
          <xdr:rowOff>203200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237</xdr:row>
          <xdr:rowOff>57150</xdr:rowOff>
        </xdr:from>
        <xdr:to>
          <xdr:col>29</xdr:col>
          <xdr:colOff>171450</xdr:colOff>
          <xdr:row>237</xdr:row>
          <xdr:rowOff>209550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238</xdr:row>
          <xdr:rowOff>57150</xdr:rowOff>
        </xdr:from>
        <xdr:to>
          <xdr:col>29</xdr:col>
          <xdr:colOff>171450</xdr:colOff>
          <xdr:row>238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239</xdr:row>
          <xdr:rowOff>50800</xdr:rowOff>
        </xdr:from>
        <xdr:to>
          <xdr:col>29</xdr:col>
          <xdr:colOff>171450</xdr:colOff>
          <xdr:row>239</xdr:row>
          <xdr:rowOff>196850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88900</xdr:colOff>
          <xdr:row>237</xdr:row>
          <xdr:rowOff>44450</xdr:rowOff>
        </xdr:from>
        <xdr:to>
          <xdr:col>39</xdr:col>
          <xdr:colOff>69850</xdr:colOff>
          <xdr:row>237</xdr:row>
          <xdr:rowOff>209550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88900</xdr:colOff>
          <xdr:row>238</xdr:row>
          <xdr:rowOff>38100</xdr:rowOff>
        </xdr:from>
        <xdr:to>
          <xdr:col>39</xdr:col>
          <xdr:colOff>76200</xdr:colOff>
          <xdr:row>238</xdr:row>
          <xdr:rowOff>209550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241</xdr:row>
          <xdr:rowOff>50800</xdr:rowOff>
        </xdr:from>
        <xdr:to>
          <xdr:col>22</xdr:col>
          <xdr:colOff>107950</xdr:colOff>
          <xdr:row>241</xdr:row>
          <xdr:rowOff>215900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244</xdr:row>
          <xdr:rowOff>57150</xdr:rowOff>
        </xdr:from>
        <xdr:to>
          <xdr:col>22</xdr:col>
          <xdr:colOff>101600</xdr:colOff>
          <xdr:row>244</xdr:row>
          <xdr:rowOff>222250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245</xdr:row>
          <xdr:rowOff>38100</xdr:rowOff>
        </xdr:from>
        <xdr:to>
          <xdr:col>22</xdr:col>
          <xdr:colOff>95250</xdr:colOff>
          <xdr:row>245</xdr:row>
          <xdr:rowOff>203200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244</xdr:row>
          <xdr:rowOff>57150</xdr:rowOff>
        </xdr:from>
        <xdr:to>
          <xdr:col>38</xdr:col>
          <xdr:colOff>25400</xdr:colOff>
          <xdr:row>244</xdr:row>
          <xdr:rowOff>222250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246</xdr:row>
          <xdr:rowOff>50800</xdr:rowOff>
        </xdr:from>
        <xdr:to>
          <xdr:col>39</xdr:col>
          <xdr:colOff>44450</xdr:colOff>
          <xdr:row>246</xdr:row>
          <xdr:rowOff>215900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82550</xdr:colOff>
          <xdr:row>247</xdr:row>
          <xdr:rowOff>63500</xdr:rowOff>
        </xdr:from>
        <xdr:to>
          <xdr:col>39</xdr:col>
          <xdr:colOff>57150</xdr:colOff>
          <xdr:row>247</xdr:row>
          <xdr:rowOff>209550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146050</xdr:colOff>
          <xdr:row>246</xdr:row>
          <xdr:rowOff>44450</xdr:rowOff>
        </xdr:from>
        <xdr:to>
          <xdr:col>44</xdr:col>
          <xdr:colOff>114300</xdr:colOff>
          <xdr:row>246</xdr:row>
          <xdr:rowOff>209550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247</xdr:row>
          <xdr:rowOff>57150</xdr:rowOff>
        </xdr:from>
        <xdr:to>
          <xdr:col>44</xdr:col>
          <xdr:colOff>114300</xdr:colOff>
          <xdr:row>247</xdr:row>
          <xdr:rowOff>209550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246</xdr:row>
          <xdr:rowOff>63500</xdr:rowOff>
        </xdr:from>
        <xdr:to>
          <xdr:col>28</xdr:col>
          <xdr:colOff>76200</xdr:colOff>
          <xdr:row>246</xdr:row>
          <xdr:rowOff>215900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247</xdr:row>
          <xdr:rowOff>50800</xdr:rowOff>
        </xdr:from>
        <xdr:to>
          <xdr:col>28</xdr:col>
          <xdr:colOff>82550</xdr:colOff>
          <xdr:row>247</xdr:row>
          <xdr:rowOff>209550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246</xdr:row>
          <xdr:rowOff>50800</xdr:rowOff>
        </xdr:from>
        <xdr:to>
          <xdr:col>33</xdr:col>
          <xdr:colOff>158750</xdr:colOff>
          <xdr:row>246</xdr:row>
          <xdr:rowOff>215900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196850</xdr:colOff>
          <xdr:row>247</xdr:row>
          <xdr:rowOff>57150</xdr:rowOff>
        </xdr:from>
        <xdr:to>
          <xdr:col>33</xdr:col>
          <xdr:colOff>165100</xdr:colOff>
          <xdr:row>247</xdr:row>
          <xdr:rowOff>222250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249</xdr:row>
          <xdr:rowOff>63500</xdr:rowOff>
        </xdr:from>
        <xdr:to>
          <xdr:col>27</xdr:col>
          <xdr:colOff>190500</xdr:colOff>
          <xdr:row>249</xdr:row>
          <xdr:rowOff>215900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xdr:colOff>
          <xdr:row>252</xdr:row>
          <xdr:rowOff>57150</xdr:rowOff>
        </xdr:from>
        <xdr:to>
          <xdr:col>27</xdr:col>
          <xdr:colOff>184150</xdr:colOff>
          <xdr:row>252</xdr:row>
          <xdr:rowOff>209550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252</xdr:row>
          <xdr:rowOff>57150</xdr:rowOff>
        </xdr:from>
        <xdr:to>
          <xdr:col>34</xdr:col>
          <xdr:colOff>38100</xdr:colOff>
          <xdr:row>252</xdr:row>
          <xdr:rowOff>209550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177800</xdr:colOff>
          <xdr:row>252</xdr:row>
          <xdr:rowOff>63500</xdr:rowOff>
        </xdr:from>
        <xdr:to>
          <xdr:col>38</xdr:col>
          <xdr:colOff>152400</xdr:colOff>
          <xdr:row>252</xdr:row>
          <xdr:rowOff>203200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269</xdr:row>
          <xdr:rowOff>63500</xdr:rowOff>
        </xdr:from>
        <xdr:to>
          <xdr:col>12</xdr:col>
          <xdr:colOff>114300</xdr:colOff>
          <xdr:row>269</xdr:row>
          <xdr:rowOff>203200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107950</xdr:colOff>
          <xdr:row>269</xdr:row>
          <xdr:rowOff>50800</xdr:rowOff>
        </xdr:from>
        <xdr:to>
          <xdr:col>29</xdr:col>
          <xdr:colOff>82550</xdr:colOff>
          <xdr:row>269</xdr:row>
          <xdr:rowOff>196850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269</xdr:row>
          <xdr:rowOff>44450</xdr:rowOff>
        </xdr:from>
        <xdr:to>
          <xdr:col>39</xdr:col>
          <xdr:colOff>146050</xdr:colOff>
          <xdr:row>269</xdr:row>
          <xdr:rowOff>196850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270</xdr:row>
          <xdr:rowOff>50800</xdr:rowOff>
        </xdr:from>
        <xdr:to>
          <xdr:col>12</xdr:col>
          <xdr:colOff>114300</xdr:colOff>
          <xdr:row>270</xdr:row>
          <xdr:rowOff>196850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275</xdr:row>
          <xdr:rowOff>57150</xdr:rowOff>
        </xdr:from>
        <xdr:to>
          <xdr:col>12</xdr:col>
          <xdr:colOff>120650</xdr:colOff>
          <xdr:row>275</xdr:row>
          <xdr:rowOff>196850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276</xdr:row>
          <xdr:rowOff>38100</xdr:rowOff>
        </xdr:from>
        <xdr:to>
          <xdr:col>13</xdr:col>
          <xdr:colOff>31750</xdr:colOff>
          <xdr:row>276</xdr:row>
          <xdr:rowOff>190500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277</xdr:row>
          <xdr:rowOff>57150</xdr:rowOff>
        </xdr:from>
        <xdr:to>
          <xdr:col>13</xdr:col>
          <xdr:colOff>38100</xdr:colOff>
          <xdr:row>277</xdr:row>
          <xdr:rowOff>209550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279</xdr:row>
          <xdr:rowOff>57150</xdr:rowOff>
        </xdr:from>
        <xdr:to>
          <xdr:col>13</xdr:col>
          <xdr:colOff>0</xdr:colOff>
          <xdr:row>279</xdr:row>
          <xdr:rowOff>196850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280</xdr:row>
          <xdr:rowOff>57150</xdr:rowOff>
        </xdr:from>
        <xdr:to>
          <xdr:col>13</xdr:col>
          <xdr:colOff>0</xdr:colOff>
          <xdr:row>280</xdr:row>
          <xdr:rowOff>196850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278</xdr:row>
          <xdr:rowOff>63500</xdr:rowOff>
        </xdr:from>
        <xdr:to>
          <xdr:col>13</xdr:col>
          <xdr:colOff>0</xdr:colOff>
          <xdr:row>278</xdr:row>
          <xdr:rowOff>203200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120650</xdr:colOff>
          <xdr:row>275</xdr:row>
          <xdr:rowOff>69850</xdr:rowOff>
        </xdr:from>
        <xdr:to>
          <xdr:col>31</xdr:col>
          <xdr:colOff>95250</xdr:colOff>
          <xdr:row>275</xdr:row>
          <xdr:rowOff>203200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276</xdr:row>
          <xdr:rowOff>57150</xdr:rowOff>
        </xdr:from>
        <xdr:to>
          <xdr:col>31</xdr:col>
          <xdr:colOff>114300</xdr:colOff>
          <xdr:row>276</xdr:row>
          <xdr:rowOff>196850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277</xdr:row>
          <xdr:rowOff>38100</xdr:rowOff>
        </xdr:from>
        <xdr:to>
          <xdr:col>31</xdr:col>
          <xdr:colOff>133350</xdr:colOff>
          <xdr:row>277</xdr:row>
          <xdr:rowOff>215900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278</xdr:row>
          <xdr:rowOff>31750</xdr:rowOff>
        </xdr:from>
        <xdr:to>
          <xdr:col>31</xdr:col>
          <xdr:colOff>133350</xdr:colOff>
          <xdr:row>278</xdr:row>
          <xdr:rowOff>215900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279</xdr:row>
          <xdr:rowOff>57150</xdr:rowOff>
        </xdr:from>
        <xdr:to>
          <xdr:col>31</xdr:col>
          <xdr:colOff>133350</xdr:colOff>
          <xdr:row>279</xdr:row>
          <xdr:rowOff>196850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285</xdr:row>
          <xdr:rowOff>76200</xdr:rowOff>
        </xdr:from>
        <xdr:to>
          <xdr:col>13</xdr:col>
          <xdr:colOff>38100</xdr:colOff>
          <xdr:row>285</xdr:row>
          <xdr:rowOff>222250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286</xdr:row>
          <xdr:rowOff>76200</xdr:rowOff>
        </xdr:from>
        <xdr:to>
          <xdr:col>13</xdr:col>
          <xdr:colOff>31750</xdr:colOff>
          <xdr:row>286</xdr:row>
          <xdr:rowOff>222250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287</xdr:row>
          <xdr:rowOff>82550</xdr:rowOff>
        </xdr:from>
        <xdr:to>
          <xdr:col>13</xdr:col>
          <xdr:colOff>19050</xdr:colOff>
          <xdr:row>287</xdr:row>
          <xdr:rowOff>222250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288</xdr:row>
          <xdr:rowOff>57150</xdr:rowOff>
        </xdr:from>
        <xdr:to>
          <xdr:col>13</xdr:col>
          <xdr:colOff>31750</xdr:colOff>
          <xdr:row>288</xdr:row>
          <xdr:rowOff>209550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287</xdr:row>
          <xdr:rowOff>76200</xdr:rowOff>
        </xdr:from>
        <xdr:to>
          <xdr:col>31</xdr:col>
          <xdr:colOff>88900</xdr:colOff>
          <xdr:row>287</xdr:row>
          <xdr:rowOff>215900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286</xdr:row>
          <xdr:rowOff>76200</xdr:rowOff>
        </xdr:from>
        <xdr:to>
          <xdr:col>31</xdr:col>
          <xdr:colOff>88900</xdr:colOff>
          <xdr:row>286</xdr:row>
          <xdr:rowOff>222250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289</xdr:row>
          <xdr:rowOff>101600</xdr:rowOff>
        </xdr:from>
        <xdr:to>
          <xdr:col>16</xdr:col>
          <xdr:colOff>31750</xdr:colOff>
          <xdr:row>289</xdr:row>
          <xdr:rowOff>234950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289</xdr:row>
          <xdr:rowOff>107950</xdr:rowOff>
        </xdr:from>
        <xdr:to>
          <xdr:col>23</xdr:col>
          <xdr:colOff>82550</xdr:colOff>
          <xdr:row>289</xdr:row>
          <xdr:rowOff>241300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289</xdr:row>
          <xdr:rowOff>107950</xdr:rowOff>
        </xdr:from>
        <xdr:to>
          <xdr:col>29</xdr:col>
          <xdr:colOff>95250</xdr:colOff>
          <xdr:row>289</xdr:row>
          <xdr:rowOff>241300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289</xdr:row>
          <xdr:rowOff>88900</xdr:rowOff>
        </xdr:from>
        <xdr:to>
          <xdr:col>37</xdr:col>
          <xdr:colOff>44450</xdr:colOff>
          <xdr:row>289</xdr:row>
          <xdr:rowOff>254000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291</xdr:row>
          <xdr:rowOff>82550</xdr:rowOff>
        </xdr:from>
        <xdr:to>
          <xdr:col>16</xdr:col>
          <xdr:colOff>31750</xdr:colOff>
          <xdr:row>291</xdr:row>
          <xdr:rowOff>209550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63500</xdr:colOff>
          <xdr:row>291</xdr:row>
          <xdr:rowOff>76200</xdr:rowOff>
        </xdr:from>
        <xdr:to>
          <xdr:col>33</xdr:col>
          <xdr:colOff>25400</xdr:colOff>
          <xdr:row>291</xdr:row>
          <xdr:rowOff>222250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292</xdr:row>
          <xdr:rowOff>82550</xdr:rowOff>
        </xdr:from>
        <xdr:to>
          <xdr:col>16</xdr:col>
          <xdr:colOff>25400</xdr:colOff>
          <xdr:row>292</xdr:row>
          <xdr:rowOff>209550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139700</xdr:colOff>
          <xdr:row>292</xdr:row>
          <xdr:rowOff>76200</xdr:rowOff>
        </xdr:from>
        <xdr:to>
          <xdr:col>35</xdr:col>
          <xdr:colOff>139700</xdr:colOff>
          <xdr:row>292</xdr:row>
          <xdr:rowOff>222250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294</xdr:row>
          <xdr:rowOff>25400</xdr:rowOff>
        </xdr:from>
        <xdr:to>
          <xdr:col>16</xdr:col>
          <xdr:colOff>95250</xdr:colOff>
          <xdr:row>295</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294</xdr:row>
          <xdr:rowOff>69850</xdr:rowOff>
        </xdr:from>
        <xdr:to>
          <xdr:col>23</xdr:col>
          <xdr:colOff>82550</xdr:colOff>
          <xdr:row>294</xdr:row>
          <xdr:rowOff>203200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88900</xdr:colOff>
          <xdr:row>294</xdr:row>
          <xdr:rowOff>44450</xdr:rowOff>
        </xdr:from>
        <xdr:to>
          <xdr:col>30</xdr:col>
          <xdr:colOff>107950</xdr:colOff>
          <xdr:row>294</xdr:row>
          <xdr:rowOff>209550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294</xdr:row>
          <xdr:rowOff>63500</xdr:rowOff>
        </xdr:from>
        <xdr:to>
          <xdr:col>35</xdr:col>
          <xdr:colOff>0</xdr:colOff>
          <xdr:row>294</xdr:row>
          <xdr:rowOff>196850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294</xdr:row>
          <xdr:rowOff>63500</xdr:rowOff>
        </xdr:from>
        <xdr:to>
          <xdr:col>39</xdr:col>
          <xdr:colOff>69850</xdr:colOff>
          <xdr:row>294</xdr:row>
          <xdr:rowOff>196850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177800</xdr:colOff>
          <xdr:row>294</xdr:row>
          <xdr:rowOff>38100</xdr:rowOff>
        </xdr:from>
        <xdr:to>
          <xdr:col>45</xdr:col>
          <xdr:colOff>19050</xdr:colOff>
          <xdr:row>294</xdr:row>
          <xdr:rowOff>228600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295</xdr:row>
          <xdr:rowOff>50800</xdr:rowOff>
        </xdr:from>
        <xdr:to>
          <xdr:col>16</xdr:col>
          <xdr:colOff>38100</xdr:colOff>
          <xdr:row>295</xdr:row>
          <xdr:rowOff>196850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295</xdr:row>
          <xdr:rowOff>50800</xdr:rowOff>
        </xdr:from>
        <xdr:to>
          <xdr:col>23</xdr:col>
          <xdr:colOff>120650</xdr:colOff>
          <xdr:row>295</xdr:row>
          <xdr:rowOff>203200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120650</xdr:colOff>
          <xdr:row>297</xdr:row>
          <xdr:rowOff>38100</xdr:rowOff>
        </xdr:from>
        <xdr:to>
          <xdr:col>16</xdr:col>
          <xdr:colOff>57150</xdr:colOff>
          <xdr:row>297</xdr:row>
          <xdr:rowOff>190500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297</xdr:row>
          <xdr:rowOff>234950</xdr:rowOff>
        </xdr:from>
        <xdr:to>
          <xdr:col>16</xdr:col>
          <xdr:colOff>57150</xdr:colOff>
          <xdr:row>297</xdr:row>
          <xdr:rowOff>400050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299</xdr:row>
          <xdr:rowOff>50800</xdr:rowOff>
        </xdr:from>
        <xdr:to>
          <xdr:col>16</xdr:col>
          <xdr:colOff>69850</xdr:colOff>
          <xdr:row>299</xdr:row>
          <xdr:rowOff>190500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299</xdr:row>
          <xdr:rowOff>222250</xdr:rowOff>
        </xdr:from>
        <xdr:to>
          <xdr:col>16</xdr:col>
          <xdr:colOff>50800</xdr:colOff>
          <xdr:row>299</xdr:row>
          <xdr:rowOff>361950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299</xdr:row>
          <xdr:rowOff>393700</xdr:rowOff>
        </xdr:from>
        <xdr:to>
          <xdr:col>16</xdr:col>
          <xdr:colOff>69850</xdr:colOff>
          <xdr:row>299</xdr:row>
          <xdr:rowOff>539750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301</xdr:row>
          <xdr:rowOff>69850</xdr:rowOff>
        </xdr:from>
        <xdr:to>
          <xdr:col>24</xdr:col>
          <xdr:colOff>63500</xdr:colOff>
          <xdr:row>301</xdr:row>
          <xdr:rowOff>215900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299</xdr:row>
          <xdr:rowOff>215900</xdr:rowOff>
        </xdr:from>
        <xdr:to>
          <xdr:col>41</xdr:col>
          <xdr:colOff>0</xdr:colOff>
          <xdr:row>299</xdr:row>
          <xdr:rowOff>361950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12700</xdr:colOff>
          <xdr:row>302</xdr:row>
          <xdr:rowOff>57150</xdr:rowOff>
        </xdr:from>
        <xdr:to>
          <xdr:col>24</xdr:col>
          <xdr:colOff>82550</xdr:colOff>
          <xdr:row>302</xdr:row>
          <xdr:rowOff>203200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303</xdr:row>
          <xdr:rowOff>63500</xdr:rowOff>
        </xdr:from>
        <xdr:to>
          <xdr:col>24</xdr:col>
          <xdr:colOff>95250</xdr:colOff>
          <xdr:row>303</xdr:row>
          <xdr:rowOff>203200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299</xdr:row>
          <xdr:rowOff>38100</xdr:rowOff>
        </xdr:from>
        <xdr:to>
          <xdr:col>31</xdr:col>
          <xdr:colOff>107950</xdr:colOff>
          <xdr:row>299</xdr:row>
          <xdr:rowOff>190500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299</xdr:row>
          <xdr:rowOff>222250</xdr:rowOff>
        </xdr:from>
        <xdr:to>
          <xdr:col>31</xdr:col>
          <xdr:colOff>88900</xdr:colOff>
          <xdr:row>299</xdr:row>
          <xdr:rowOff>368300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299</xdr:row>
          <xdr:rowOff>374650</xdr:rowOff>
        </xdr:from>
        <xdr:to>
          <xdr:col>31</xdr:col>
          <xdr:colOff>107950</xdr:colOff>
          <xdr:row>299</xdr:row>
          <xdr:rowOff>546100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299</xdr:row>
          <xdr:rowOff>44450</xdr:rowOff>
        </xdr:from>
        <xdr:to>
          <xdr:col>40</xdr:col>
          <xdr:colOff>177800</xdr:colOff>
          <xdr:row>299</xdr:row>
          <xdr:rowOff>203200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306</xdr:row>
          <xdr:rowOff>63500</xdr:rowOff>
        </xdr:from>
        <xdr:to>
          <xdr:col>25</xdr:col>
          <xdr:colOff>25400</xdr:colOff>
          <xdr:row>306</xdr:row>
          <xdr:rowOff>203200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44450</xdr:colOff>
          <xdr:row>306</xdr:row>
          <xdr:rowOff>57150</xdr:rowOff>
        </xdr:from>
        <xdr:to>
          <xdr:col>39</xdr:col>
          <xdr:colOff>95250</xdr:colOff>
          <xdr:row>306</xdr:row>
          <xdr:rowOff>203200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307</xdr:row>
          <xdr:rowOff>63500</xdr:rowOff>
        </xdr:from>
        <xdr:to>
          <xdr:col>25</xdr:col>
          <xdr:colOff>25400</xdr:colOff>
          <xdr:row>307</xdr:row>
          <xdr:rowOff>203200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308</xdr:row>
          <xdr:rowOff>184150</xdr:rowOff>
        </xdr:from>
        <xdr:to>
          <xdr:col>31</xdr:col>
          <xdr:colOff>165100</xdr:colOff>
          <xdr:row>308</xdr:row>
          <xdr:rowOff>336550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308</xdr:row>
          <xdr:rowOff>190500</xdr:rowOff>
        </xdr:from>
        <xdr:to>
          <xdr:col>37</xdr:col>
          <xdr:colOff>177800</xdr:colOff>
          <xdr:row>309</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177800</xdr:colOff>
          <xdr:row>308</xdr:row>
          <xdr:rowOff>184150</xdr:rowOff>
        </xdr:from>
        <xdr:to>
          <xdr:col>44</xdr:col>
          <xdr:colOff>31750</xdr:colOff>
          <xdr:row>308</xdr:row>
          <xdr:rowOff>336550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107950</xdr:colOff>
          <xdr:row>309</xdr:row>
          <xdr:rowOff>69850</xdr:rowOff>
        </xdr:from>
        <xdr:to>
          <xdr:col>31</xdr:col>
          <xdr:colOff>165100</xdr:colOff>
          <xdr:row>309</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139700</xdr:colOff>
          <xdr:row>309</xdr:row>
          <xdr:rowOff>69850</xdr:rowOff>
        </xdr:from>
        <xdr:to>
          <xdr:col>37</xdr:col>
          <xdr:colOff>190500</xdr:colOff>
          <xdr:row>309</xdr:row>
          <xdr:rowOff>209550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177800</xdr:colOff>
          <xdr:row>309</xdr:row>
          <xdr:rowOff>57150</xdr:rowOff>
        </xdr:from>
        <xdr:to>
          <xdr:col>44</xdr:col>
          <xdr:colOff>31750</xdr:colOff>
          <xdr:row>309</xdr:row>
          <xdr:rowOff>203200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310</xdr:row>
          <xdr:rowOff>31750</xdr:rowOff>
        </xdr:from>
        <xdr:to>
          <xdr:col>31</xdr:col>
          <xdr:colOff>165100</xdr:colOff>
          <xdr:row>310</xdr:row>
          <xdr:rowOff>177800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146050</xdr:colOff>
          <xdr:row>310</xdr:row>
          <xdr:rowOff>44450</xdr:rowOff>
        </xdr:from>
        <xdr:to>
          <xdr:col>37</xdr:col>
          <xdr:colOff>196850</xdr:colOff>
          <xdr:row>310</xdr:row>
          <xdr:rowOff>184150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311</xdr:row>
          <xdr:rowOff>355600</xdr:rowOff>
        </xdr:from>
        <xdr:to>
          <xdr:col>31</xdr:col>
          <xdr:colOff>177800</xdr:colOff>
          <xdr:row>311</xdr:row>
          <xdr:rowOff>501650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146050</xdr:colOff>
          <xdr:row>311</xdr:row>
          <xdr:rowOff>355600</xdr:rowOff>
        </xdr:from>
        <xdr:to>
          <xdr:col>37</xdr:col>
          <xdr:colOff>203200</xdr:colOff>
          <xdr:row>311</xdr:row>
          <xdr:rowOff>495300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184150</xdr:colOff>
          <xdr:row>311</xdr:row>
          <xdr:rowOff>355600</xdr:rowOff>
        </xdr:from>
        <xdr:to>
          <xdr:col>44</xdr:col>
          <xdr:colOff>38100</xdr:colOff>
          <xdr:row>311</xdr:row>
          <xdr:rowOff>501650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120650</xdr:colOff>
          <xdr:row>313</xdr:row>
          <xdr:rowOff>69850</xdr:rowOff>
        </xdr:from>
        <xdr:to>
          <xdr:col>29</xdr:col>
          <xdr:colOff>184150</xdr:colOff>
          <xdr:row>313</xdr:row>
          <xdr:rowOff>215900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120650</xdr:colOff>
          <xdr:row>316</xdr:row>
          <xdr:rowOff>57150</xdr:rowOff>
        </xdr:from>
        <xdr:to>
          <xdr:col>29</xdr:col>
          <xdr:colOff>184150</xdr:colOff>
          <xdr:row>316</xdr:row>
          <xdr:rowOff>203200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316</xdr:row>
          <xdr:rowOff>63500</xdr:rowOff>
        </xdr:from>
        <xdr:to>
          <xdr:col>36</xdr:col>
          <xdr:colOff>6350</xdr:colOff>
          <xdr:row>316</xdr:row>
          <xdr:rowOff>203200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50800</xdr:colOff>
          <xdr:row>316</xdr:row>
          <xdr:rowOff>63500</xdr:rowOff>
        </xdr:from>
        <xdr:to>
          <xdr:col>40</xdr:col>
          <xdr:colOff>107950</xdr:colOff>
          <xdr:row>316</xdr:row>
          <xdr:rowOff>209550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321</xdr:row>
          <xdr:rowOff>88900</xdr:rowOff>
        </xdr:from>
        <xdr:to>
          <xdr:col>29</xdr:col>
          <xdr:colOff>171450</xdr:colOff>
          <xdr:row>321</xdr:row>
          <xdr:rowOff>228600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324</xdr:row>
          <xdr:rowOff>76200</xdr:rowOff>
        </xdr:from>
        <xdr:to>
          <xdr:col>29</xdr:col>
          <xdr:colOff>184150</xdr:colOff>
          <xdr:row>324</xdr:row>
          <xdr:rowOff>228600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325</xdr:row>
          <xdr:rowOff>76200</xdr:rowOff>
        </xdr:from>
        <xdr:to>
          <xdr:col>29</xdr:col>
          <xdr:colOff>177800</xdr:colOff>
          <xdr:row>325</xdr:row>
          <xdr:rowOff>228600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326</xdr:row>
          <xdr:rowOff>69850</xdr:rowOff>
        </xdr:from>
        <xdr:to>
          <xdr:col>29</xdr:col>
          <xdr:colOff>177800</xdr:colOff>
          <xdr:row>326</xdr:row>
          <xdr:rowOff>228600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177800</xdr:colOff>
          <xdr:row>327</xdr:row>
          <xdr:rowOff>292100</xdr:rowOff>
        </xdr:from>
        <xdr:to>
          <xdr:col>42</xdr:col>
          <xdr:colOff>38100</xdr:colOff>
          <xdr:row>327</xdr:row>
          <xdr:rowOff>438150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177800</xdr:colOff>
          <xdr:row>327</xdr:row>
          <xdr:rowOff>95250</xdr:rowOff>
        </xdr:from>
        <xdr:to>
          <xdr:col>42</xdr:col>
          <xdr:colOff>31750</xdr:colOff>
          <xdr:row>327</xdr:row>
          <xdr:rowOff>241300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101600</xdr:colOff>
          <xdr:row>327</xdr:row>
          <xdr:rowOff>298450</xdr:rowOff>
        </xdr:from>
        <xdr:to>
          <xdr:col>36</xdr:col>
          <xdr:colOff>158750</xdr:colOff>
          <xdr:row>327</xdr:row>
          <xdr:rowOff>444500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107950</xdr:colOff>
          <xdr:row>327</xdr:row>
          <xdr:rowOff>95250</xdr:rowOff>
        </xdr:from>
        <xdr:to>
          <xdr:col>36</xdr:col>
          <xdr:colOff>158750</xdr:colOff>
          <xdr:row>327</xdr:row>
          <xdr:rowOff>241300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327</xdr:row>
          <xdr:rowOff>501650</xdr:rowOff>
        </xdr:from>
        <xdr:to>
          <xdr:col>36</xdr:col>
          <xdr:colOff>165100</xdr:colOff>
          <xdr:row>327</xdr:row>
          <xdr:rowOff>647700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177800</xdr:colOff>
          <xdr:row>327</xdr:row>
          <xdr:rowOff>495300</xdr:rowOff>
        </xdr:from>
        <xdr:to>
          <xdr:col>42</xdr:col>
          <xdr:colOff>31750</xdr:colOff>
          <xdr:row>327</xdr:row>
          <xdr:rowOff>641350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327</xdr:row>
          <xdr:rowOff>704850</xdr:rowOff>
        </xdr:from>
        <xdr:to>
          <xdr:col>36</xdr:col>
          <xdr:colOff>171450</xdr:colOff>
          <xdr:row>327</xdr:row>
          <xdr:rowOff>844550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184150</xdr:colOff>
          <xdr:row>327</xdr:row>
          <xdr:rowOff>704850</xdr:rowOff>
        </xdr:from>
        <xdr:to>
          <xdr:col>42</xdr:col>
          <xdr:colOff>38100</xdr:colOff>
          <xdr:row>327</xdr:row>
          <xdr:rowOff>844550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127000</xdr:colOff>
          <xdr:row>328</xdr:row>
          <xdr:rowOff>355600</xdr:rowOff>
        </xdr:from>
        <xdr:to>
          <xdr:col>36</xdr:col>
          <xdr:colOff>184150</xdr:colOff>
          <xdr:row>328</xdr:row>
          <xdr:rowOff>495300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107950</xdr:colOff>
          <xdr:row>328</xdr:row>
          <xdr:rowOff>355600</xdr:rowOff>
        </xdr:from>
        <xdr:to>
          <xdr:col>41</xdr:col>
          <xdr:colOff>158750</xdr:colOff>
          <xdr:row>328</xdr:row>
          <xdr:rowOff>501650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88900</xdr:colOff>
          <xdr:row>328</xdr:row>
          <xdr:rowOff>355600</xdr:rowOff>
        </xdr:from>
        <xdr:to>
          <xdr:col>46</xdr:col>
          <xdr:colOff>139700</xdr:colOff>
          <xdr:row>328</xdr:row>
          <xdr:rowOff>501650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329</xdr:row>
          <xdr:rowOff>101600</xdr:rowOff>
        </xdr:from>
        <xdr:to>
          <xdr:col>36</xdr:col>
          <xdr:colOff>171450</xdr:colOff>
          <xdr:row>329</xdr:row>
          <xdr:rowOff>298450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329</xdr:row>
          <xdr:rowOff>342900</xdr:rowOff>
        </xdr:from>
        <xdr:to>
          <xdr:col>36</xdr:col>
          <xdr:colOff>165100</xdr:colOff>
          <xdr:row>329</xdr:row>
          <xdr:rowOff>482600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329</xdr:row>
          <xdr:rowOff>552450</xdr:rowOff>
        </xdr:from>
        <xdr:to>
          <xdr:col>36</xdr:col>
          <xdr:colOff>165100</xdr:colOff>
          <xdr:row>329</xdr:row>
          <xdr:rowOff>679450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335</xdr:row>
          <xdr:rowOff>69850</xdr:rowOff>
        </xdr:from>
        <xdr:to>
          <xdr:col>29</xdr:col>
          <xdr:colOff>171450</xdr:colOff>
          <xdr:row>335</xdr:row>
          <xdr:rowOff>196850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338</xdr:row>
          <xdr:rowOff>88900</xdr:rowOff>
        </xdr:from>
        <xdr:to>
          <xdr:col>29</xdr:col>
          <xdr:colOff>165100</xdr:colOff>
          <xdr:row>338</xdr:row>
          <xdr:rowOff>222250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339</xdr:row>
          <xdr:rowOff>82550</xdr:rowOff>
        </xdr:from>
        <xdr:to>
          <xdr:col>29</xdr:col>
          <xdr:colOff>165100</xdr:colOff>
          <xdr:row>339</xdr:row>
          <xdr:rowOff>222250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340</xdr:row>
          <xdr:rowOff>95250</xdr:rowOff>
        </xdr:from>
        <xdr:to>
          <xdr:col>29</xdr:col>
          <xdr:colOff>165100</xdr:colOff>
          <xdr:row>340</xdr:row>
          <xdr:rowOff>228600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342</xdr:row>
          <xdr:rowOff>361950</xdr:rowOff>
        </xdr:from>
        <xdr:to>
          <xdr:col>46</xdr:col>
          <xdr:colOff>127000</xdr:colOff>
          <xdr:row>342</xdr:row>
          <xdr:rowOff>495300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107950</xdr:colOff>
          <xdr:row>341</xdr:row>
          <xdr:rowOff>69850</xdr:rowOff>
        </xdr:from>
        <xdr:to>
          <xdr:col>36</xdr:col>
          <xdr:colOff>165100</xdr:colOff>
          <xdr:row>341</xdr:row>
          <xdr:rowOff>190500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341</xdr:row>
          <xdr:rowOff>673100</xdr:rowOff>
        </xdr:from>
        <xdr:to>
          <xdr:col>36</xdr:col>
          <xdr:colOff>184150</xdr:colOff>
          <xdr:row>341</xdr:row>
          <xdr:rowOff>800100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107950</xdr:colOff>
          <xdr:row>341</xdr:row>
          <xdr:rowOff>266700</xdr:rowOff>
        </xdr:from>
        <xdr:to>
          <xdr:col>36</xdr:col>
          <xdr:colOff>171450</xdr:colOff>
          <xdr:row>341</xdr:row>
          <xdr:rowOff>400050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107950</xdr:colOff>
          <xdr:row>341</xdr:row>
          <xdr:rowOff>476250</xdr:rowOff>
        </xdr:from>
        <xdr:to>
          <xdr:col>36</xdr:col>
          <xdr:colOff>158750</xdr:colOff>
          <xdr:row>341</xdr:row>
          <xdr:rowOff>609600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341</xdr:row>
          <xdr:rowOff>63500</xdr:rowOff>
        </xdr:from>
        <xdr:to>
          <xdr:col>42</xdr:col>
          <xdr:colOff>12700</xdr:colOff>
          <xdr:row>341</xdr:row>
          <xdr:rowOff>190500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158750</xdr:colOff>
          <xdr:row>341</xdr:row>
          <xdr:rowOff>273050</xdr:rowOff>
        </xdr:from>
        <xdr:to>
          <xdr:col>42</xdr:col>
          <xdr:colOff>19050</xdr:colOff>
          <xdr:row>341</xdr:row>
          <xdr:rowOff>393700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165100</xdr:colOff>
          <xdr:row>341</xdr:row>
          <xdr:rowOff>469900</xdr:rowOff>
        </xdr:from>
        <xdr:to>
          <xdr:col>42</xdr:col>
          <xdr:colOff>19050</xdr:colOff>
          <xdr:row>341</xdr:row>
          <xdr:rowOff>609600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158750</xdr:colOff>
          <xdr:row>341</xdr:row>
          <xdr:rowOff>666750</xdr:rowOff>
        </xdr:from>
        <xdr:to>
          <xdr:col>42</xdr:col>
          <xdr:colOff>25400</xdr:colOff>
          <xdr:row>341</xdr:row>
          <xdr:rowOff>812800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120650</xdr:colOff>
          <xdr:row>342</xdr:row>
          <xdr:rowOff>355600</xdr:rowOff>
        </xdr:from>
        <xdr:to>
          <xdr:col>36</xdr:col>
          <xdr:colOff>171450</xdr:colOff>
          <xdr:row>342</xdr:row>
          <xdr:rowOff>495300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342</xdr:row>
          <xdr:rowOff>355600</xdr:rowOff>
        </xdr:from>
        <xdr:to>
          <xdr:col>41</xdr:col>
          <xdr:colOff>152400</xdr:colOff>
          <xdr:row>342</xdr:row>
          <xdr:rowOff>501650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343</xdr:row>
          <xdr:rowOff>330200</xdr:rowOff>
        </xdr:from>
        <xdr:to>
          <xdr:col>36</xdr:col>
          <xdr:colOff>171450</xdr:colOff>
          <xdr:row>343</xdr:row>
          <xdr:rowOff>476250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343</xdr:row>
          <xdr:rowOff>539750</xdr:rowOff>
        </xdr:from>
        <xdr:to>
          <xdr:col>36</xdr:col>
          <xdr:colOff>165100</xdr:colOff>
          <xdr:row>343</xdr:row>
          <xdr:rowOff>679450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441</xdr:row>
          <xdr:rowOff>133350</xdr:rowOff>
        </xdr:from>
        <xdr:to>
          <xdr:col>14</xdr:col>
          <xdr:colOff>6350</xdr:colOff>
          <xdr:row>441</xdr:row>
          <xdr:rowOff>273050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441</xdr:row>
          <xdr:rowOff>127000</xdr:rowOff>
        </xdr:from>
        <xdr:to>
          <xdr:col>22</xdr:col>
          <xdr:colOff>69850</xdr:colOff>
          <xdr:row>441</xdr:row>
          <xdr:rowOff>279400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63500</xdr:colOff>
          <xdr:row>441</xdr:row>
          <xdr:rowOff>120650</xdr:rowOff>
        </xdr:from>
        <xdr:to>
          <xdr:col>29</xdr:col>
          <xdr:colOff>139700</xdr:colOff>
          <xdr:row>441</xdr:row>
          <xdr:rowOff>279400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196850</xdr:colOff>
          <xdr:row>441</xdr:row>
          <xdr:rowOff>120650</xdr:rowOff>
        </xdr:from>
        <xdr:to>
          <xdr:col>38</xdr:col>
          <xdr:colOff>57150</xdr:colOff>
          <xdr:row>441</xdr:row>
          <xdr:rowOff>273050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443</xdr:row>
          <xdr:rowOff>63500</xdr:rowOff>
        </xdr:from>
        <xdr:to>
          <xdr:col>14</xdr:col>
          <xdr:colOff>6350</xdr:colOff>
          <xdr:row>443</xdr:row>
          <xdr:rowOff>215900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443</xdr:row>
          <xdr:rowOff>57150</xdr:rowOff>
        </xdr:from>
        <xdr:to>
          <xdr:col>31</xdr:col>
          <xdr:colOff>139700</xdr:colOff>
          <xdr:row>443</xdr:row>
          <xdr:rowOff>209550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444</xdr:row>
          <xdr:rowOff>69850</xdr:rowOff>
        </xdr:from>
        <xdr:to>
          <xdr:col>13</xdr:col>
          <xdr:colOff>114300</xdr:colOff>
          <xdr:row>444</xdr:row>
          <xdr:rowOff>222250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177800</xdr:colOff>
          <xdr:row>444</xdr:row>
          <xdr:rowOff>57150</xdr:rowOff>
        </xdr:from>
        <xdr:to>
          <xdr:col>34</xdr:col>
          <xdr:colOff>38100</xdr:colOff>
          <xdr:row>444</xdr:row>
          <xdr:rowOff>209550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177800</xdr:colOff>
          <xdr:row>446</xdr:row>
          <xdr:rowOff>50800</xdr:rowOff>
        </xdr:from>
        <xdr:to>
          <xdr:col>43</xdr:col>
          <xdr:colOff>38100</xdr:colOff>
          <xdr:row>446</xdr:row>
          <xdr:rowOff>196850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447</xdr:row>
          <xdr:rowOff>31750</xdr:rowOff>
        </xdr:from>
        <xdr:to>
          <xdr:col>14</xdr:col>
          <xdr:colOff>6350</xdr:colOff>
          <xdr:row>447</xdr:row>
          <xdr:rowOff>184150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447</xdr:row>
          <xdr:rowOff>31750</xdr:rowOff>
        </xdr:from>
        <xdr:to>
          <xdr:col>21</xdr:col>
          <xdr:colOff>31750</xdr:colOff>
          <xdr:row>447</xdr:row>
          <xdr:rowOff>190500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449</xdr:row>
          <xdr:rowOff>57150</xdr:rowOff>
        </xdr:from>
        <xdr:to>
          <xdr:col>14</xdr:col>
          <xdr:colOff>12700</xdr:colOff>
          <xdr:row>449</xdr:row>
          <xdr:rowOff>203200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450</xdr:row>
          <xdr:rowOff>50800</xdr:rowOff>
        </xdr:from>
        <xdr:to>
          <xdr:col>14</xdr:col>
          <xdr:colOff>12700</xdr:colOff>
          <xdr:row>450</xdr:row>
          <xdr:rowOff>190500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451</xdr:row>
          <xdr:rowOff>806450</xdr:rowOff>
        </xdr:from>
        <xdr:to>
          <xdr:col>28</xdr:col>
          <xdr:colOff>76200</xdr:colOff>
          <xdr:row>451</xdr:row>
          <xdr:rowOff>952500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25400</xdr:colOff>
          <xdr:row>451</xdr:row>
          <xdr:rowOff>609600</xdr:rowOff>
        </xdr:from>
        <xdr:to>
          <xdr:col>25</xdr:col>
          <xdr:colOff>44450</xdr:colOff>
          <xdr:row>451</xdr:row>
          <xdr:rowOff>749300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446</xdr:row>
          <xdr:rowOff>57150</xdr:rowOff>
        </xdr:from>
        <xdr:to>
          <xdr:col>14</xdr:col>
          <xdr:colOff>6350</xdr:colOff>
          <xdr:row>446</xdr:row>
          <xdr:rowOff>203200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446</xdr:row>
          <xdr:rowOff>57150</xdr:rowOff>
        </xdr:from>
        <xdr:to>
          <xdr:col>21</xdr:col>
          <xdr:colOff>31750</xdr:colOff>
          <xdr:row>446</xdr:row>
          <xdr:rowOff>190500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101600</xdr:colOff>
          <xdr:row>446</xdr:row>
          <xdr:rowOff>57150</xdr:rowOff>
        </xdr:from>
        <xdr:to>
          <xdr:col>28</xdr:col>
          <xdr:colOff>171450</xdr:colOff>
          <xdr:row>446</xdr:row>
          <xdr:rowOff>190500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6350</xdr:colOff>
          <xdr:row>446</xdr:row>
          <xdr:rowOff>50800</xdr:rowOff>
        </xdr:from>
        <xdr:to>
          <xdr:col>33</xdr:col>
          <xdr:colOff>69850</xdr:colOff>
          <xdr:row>446</xdr:row>
          <xdr:rowOff>203200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446</xdr:row>
          <xdr:rowOff>44450</xdr:rowOff>
        </xdr:from>
        <xdr:to>
          <xdr:col>37</xdr:col>
          <xdr:colOff>177800</xdr:colOff>
          <xdr:row>446</xdr:row>
          <xdr:rowOff>196850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451</xdr:row>
          <xdr:rowOff>387350</xdr:rowOff>
        </xdr:from>
        <xdr:to>
          <xdr:col>13</xdr:col>
          <xdr:colOff>120650</xdr:colOff>
          <xdr:row>451</xdr:row>
          <xdr:rowOff>577850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451</xdr:row>
          <xdr:rowOff>590550</xdr:rowOff>
        </xdr:from>
        <xdr:to>
          <xdr:col>13</xdr:col>
          <xdr:colOff>120650</xdr:colOff>
          <xdr:row>451</xdr:row>
          <xdr:rowOff>787400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451</xdr:row>
          <xdr:rowOff>787400</xdr:rowOff>
        </xdr:from>
        <xdr:to>
          <xdr:col>14</xdr:col>
          <xdr:colOff>6350</xdr:colOff>
          <xdr:row>451</xdr:row>
          <xdr:rowOff>990600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101600</xdr:colOff>
          <xdr:row>458</xdr:row>
          <xdr:rowOff>146050</xdr:rowOff>
        </xdr:from>
        <xdr:to>
          <xdr:col>28</xdr:col>
          <xdr:colOff>165100</xdr:colOff>
          <xdr:row>458</xdr:row>
          <xdr:rowOff>336550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451</xdr:row>
          <xdr:rowOff>381000</xdr:rowOff>
        </xdr:from>
        <xdr:to>
          <xdr:col>30</xdr:col>
          <xdr:colOff>6350</xdr:colOff>
          <xdr:row>451</xdr:row>
          <xdr:rowOff>577850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50800</xdr:colOff>
          <xdr:row>451</xdr:row>
          <xdr:rowOff>387350</xdr:rowOff>
        </xdr:from>
        <xdr:to>
          <xdr:col>39</xdr:col>
          <xdr:colOff>107950</xdr:colOff>
          <xdr:row>451</xdr:row>
          <xdr:rowOff>577850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107950</xdr:colOff>
          <xdr:row>451</xdr:row>
          <xdr:rowOff>590550</xdr:rowOff>
        </xdr:from>
        <xdr:to>
          <xdr:col>33</xdr:col>
          <xdr:colOff>165100</xdr:colOff>
          <xdr:row>451</xdr:row>
          <xdr:rowOff>781050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453</xdr:row>
          <xdr:rowOff>50800</xdr:rowOff>
        </xdr:from>
        <xdr:to>
          <xdr:col>21</xdr:col>
          <xdr:colOff>120650</xdr:colOff>
          <xdr:row>453</xdr:row>
          <xdr:rowOff>241300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456</xdr:row>
          <xdr:rowOff>31750</xdr:rowOff>
        </xdr:from>
        <xdr:to>
          <xdr:col>21</xdr:col>
          <xdr:colOff>120650</xdr:colOff>
          <xdr:row>456</xdr:row>
          <xdr:rowOff>222250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456</xdr:row>
          <xdr:rowOff>38100</xdr:rowOff>
        </xdr:from>
        <xdr:to>
          <xdr:col>37</xdr:col>
          <xdr:colOff>82550</xdr:colOff>
          <xdr:row>456</xdr:row>
          <xdr:rowOff>228600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457</xdr:row>
          <xdr:rowOff>31750</xdr:rowOff>
        </xdr:from>
        <xdr:to>
          <xdr:col>22</xdr:col>
          <xdr:colOff>6350</xdr:colOff>
          <xdr:row>458</xdr:row>
          <xdr:rowOff>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458</xdr:row>
          <xdr:rowOff>139700</xdr:rowOff>
        </xdr:from>
        <xdr:to>
          <xdr:col>34</xdr:col>
          <xdr:colOff>25400</xdr:colOff>
          <xdr:row>458</xdr:row>
          <xdr:rowOff>336550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458</xdr:row>
          <xdr:rowOff>133350</xdr:rowOff>
        </xdr:from>
        <xdr:to>
          <xdr:col>39</xdr:col>
          <xdr:colOff>95250</xdr:colOff>
          <xdr:row>458</xdr:row>
          <xdr:rowOff>323850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458</xdr:row>
          <xdr:rowOff>146050</xdr:rowOff>
        </xdr:from>
        <xdr:to>
          <xdr:col>44</xdr:col>
          <xdr:colOff>171450</xdr:colOff>
          <xdr:row>458</xdr:row>
          <xdr:rowOff>336550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458</xdr:row>
          <xdr:rowOff>342900</xdr:rowOff>
        </xdr:from>
        <xdr:to>
          <xdr:col>28</xdr:col>
          <xdr:colOff>158750</xdr:colOff>
          <xdr:row>458</xdr:row>
          <xdr:rowOff>533400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458</xdr:row>
          <xdr:rowOff>336550</xdr:rowOff>
        </xdr:from>
        <xdr:to>
          <xdr:col>34</xdr:col>
          <xdr:colOff>25400</xdr:colOff>
          <xdr:row>458</xdr:row>
          <xdr:rowOff>527050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458</xdr:row>
          <xdr:rowOff>349250</xdr:rowOff>
        </xdr:from>
        <xdr:to>
          <xdr:col>39</xdr:col>
          <xdr:colOff>95250</xdr:colOff>
          <xdr:row>458</xdr:row>
          <xdr:rowOff>539750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114300</xdr:colOff>
          <xdr:row>458</xdr:row>
          <xdr:rowOff>342900</xdr:rowOff>
        </xdr:from>
        <xdr:to>
          <xdr:col>44</xdr:col>
          <xdr:colOff>171450</xdr:colOff>
          <xdr:row>458</xdr:row>
          <xdr:rowOff>533400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127000</xdr:colOff>
          <xdr:row>460</xdr:row>
          <xdr:rowOff>38100</xdr:rowOff>
        </xdr:from>
        <xdr:to>
          <xdr:col>28</xdr:col>
          <xdr:colOff>177800</xdr:colOff>
          <xdr:row>460</xdr:row>
          <xdr:rowOff>228600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120650</xdr:colOff>
          <xdr:row>463</xdr:row>
          <xdr:rowOff>6350</xdr:rowOff>
        </xdr:from>
        <xdr:to>
          <xdr:col>28</xdr:col>
          <xdr:colOff>177800</xdr:colOff>
          <xdr:row>463</xdr:row>
          <xdr:rowOff>196850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120650</xdr:colOff>
          <xdr:row>463</xdr:row>
          <xdr:rowOff>203200</xdr:rowOff>
        </xdr:from>
        <xdr:to>
          <xdr:col>28</xdr:col>
          <xdr:colOff>177800</xdr:colOff>
          <xdr:row>463</xdr:row>
          <xdr:rowOff>387350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120650</xdr:colOff>
          <xdr:row>463</xdr:row>
          <xdr:rowOff>393700</xdr:rowOff>
        </xdr:from>
        <xdr:to>
          <xdr:col>28</xdr:col>
          <xdr:colOff>177800</xdr:colOff>
          <xdr:row>464</xdr:row>
          <xdr:rowOff>12700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464</xdr:row>
          <xdr:rowOff>25400</xdr:rowOff>
        </xdr:from>
        <xdr:to>
          <xdr:col>35</xdr:col>
          <xdr:colOff>171450</xdr:colOff>
          <xdr:row>464</xdr:row>
          <xdr:rowOff>215900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464</xdr:row>
          <xdr:rowOff>228600</xdr:rowOff>
        </xdr:from>
        <xdr:to>
          <xdr:col>35</xdr:col>
          <xdr:colOff>165100</xdr:colOff>
          <xdr:row>464</xdr:row>
          <xdr:rowOff>419100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464</xdr:row>
          <xdr:rowOff>431800</xdr:rowOff>
        </xdr:from>
        <xdr:to>
          <xdr:col>35</xdr:col>
          <xdr:colOff>171450</xdr:colOff>
          <xdr:row>465</xdr:row>
          <xdr:rowOff>12700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177800</xdr:colOff>
          <xdr:row>464</xdr:row>
          <xdr:rowOff>31750</xdr:rowOff>
        </xdr:from>
        <xdr:to>
          <xdr:col>41</xdr:col>
          <xdr:colOff>31750</xdr:colOff>
          <xdr:row>464</xdr:row>
          <xdr:rowOff>222250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184150</xdr:colOff>
          <xdr:row>464</xdr:row>
          <xdr:rowOff>222250</xdr:rowOff>
        </xdr:from>
        <xdr:to>
          <xdr:col>41</xdr:col>
          <xdr:colOff>31750</xdr:colOff>
          <xdr:row>464</xdr:row>
          <xdr:rowOff>412750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177800</xdr:colOff>
          <xdr:row>464</xdr:row>
          <xdr:rowOff>419100</xdr:rowOff>
        </xdr:from>
        <xdr:to>
          <xdr:col>41</xdr:col>
          <xdr:colOff>31750</xdr:colOff>
          <xdr:row>465</xdr:row>
          <xdr:rowOff>12700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464</xdr:row>
          <xdr:rowOff>12700</xdr:rowOff>
        </xdr:from>
        <xdr:to>
          <xdr:col>46</xdr:col>
          <xdr:colOff>101600</xdr:colOff>
          <xdr:row>464</xdr:row>
          <xdr:rowOff>215900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464</xdr:row>
          <xdr:rowOff>215900</xdr:rowOff>
        </xdr:from>
        <xdr:to>
          <xdr:col>46</xdr:col>
          <xdr:colOff>107950</xdr:colOff>
          <xdr:row>464</xdr:row>
          <xdr:rowOff>419100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465</xdr:row>
          <xdr:rowOff>31750</xdr:rowOff>
        </xdr:from>
        <xdr:to>
          <xdr:col>35</xdr:col>
          <xdr:colOff>165100</xdr:colOff>
          <xdr:row>465</xdr:row>
          <xdr:rowOff>215900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465</xdr:row>
          <xdr:rowOff>222250</xdr:rowOff>
        </xdr:from>
        <xdr:to>
          <xdr:col>35</xdr:col>
          <xdr:colOff>177800</xdr:colOff>
          <xdr:row>465</xdr:row>
          <xdr:rowOff>419100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471</xdr:row>
          <xdr:rowOff>31750</xdr:rowOff>
        </xdr:from>
        <xdr:to>
          <xdr:col>28</xdr:col>
          <xdr:colOff>171450</xdr:colOff>
          <xdr:row>471</xdr:row>
          <xdr:rowOff>228600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101600</xdr:colOff>
          <xdr:row>474</xdr:row>
          <xdr:rowOff>19050</xdr:rowOff>
        </xdr:from>
        <xdr:to>
          <xdr:col>28</xdr:col>
          <xdr:colOff>158750</xdr:colOff>
          <xdr:row>474</xdr:row>
          <xdr:rowOff>215900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474</xdr:row>
          <xdr:rowOff>209550</xdr:rowOff>
        </xdr:from>
        <xdr:to>
          <xdr:col>28</xdr:col>
          <xdr:colOff>158750</xdr:colOff>
          <xdr:row>474</xdr:row>
          <xdr:rowOff>412750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474</xdr:row>
          <xdr:rowOff>425450</xdr:rowOff>
        </xdr:from>
        <xdr:to>
          <xdr:col>28</xdr:col>
          <xdr:colOff>158750</xdr:colOff>
          <xdr:row>475</xdr:row>
          <xdr:rowOff>12700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120650</xdr:colOff>
          <xdr:row>475</xdr:row>
          <xdr:rowOff>12700</xdr:rowOff>
        </xdr:from>
        <xdr:to>
          <xdr:col>35</xdr:col>
          <xdr:colOff>165100</xdr:colOff>
          <xdr:row>475</xdr:row>
          <xdr:rowOff>215900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475</xdr:row>
          <xdr:rowOff>228600</xdr:rowOff>
        </xdr:from>
        <xdr:to>
          <xdr:col>35</xdr:col>
          <xdr:colOff>171450</xdr:colOff>
          <xdr:row>475</xdr:row>
          <xdr:rowOff>425450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120650</xdr:colOff>
          <xdr:row>475</xdr:row>
          <xdr:rowOff>419100</xdr:rowOff>
        </xdr:from>
        <xdr:to>
          <xdr:col>35</xdr:col>
          <xdr:colOff>171450</xdr:colOff>
          <xdr:row>476</xdr:row>
          <xdr:rowOff>19050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177800</xdr:colOff>
          <xdr:row>475</xdr:row>
          <xdr:rowOff>25400</xdr:rowOff>
        </xdr:from>
        <xdr:to>
          <xdr:col>41</xdr:col>
          <xdr:colOff>19050</xdr:colOff>
          <xdr:row>475</xdr:row>
          <xdr:rowOff>215900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475</xdr:row>
          <xdr:rowOff>222250</xdr:rowOff>
        </xdr:from>
        <xdr:to>
          <xdr:col>41</xdr:col>
          <xdr:colOff>31750</xdr:colOff>
          <xdr:row>475</xdr:row>
          <xdr:rowOff>419100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475</xdr:row>
          <xdr:rowOff>412750</xdr:rowOff>
        </xdr:from>
        <xdr:to>
          <xdr:col>41</xdr:col>
          <xdr:colOff>31750</xdr:colOff>
          <xdr:row>476</xdr:row>
          <xdr:rowOff>6350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475</xdr:row>
          <xdr:rowOff>19050</xdr:rowOff>
        </xdr:from>
        <xdr:to>
          <xdr:col>46</xdr:col>
          <xdr:colOff>95250</xdr:colOff>
          <xdr:row>475</xdr:row>
          <xdr:rowOff>222250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475</xdr:row>
          <xdr:rowOff>215900</xdr:rowOff>
        </xdr:from>
        <xdr:to>
          <xdr:col>46</xdr:col>
          <xdr:colOff>95250</xdr:colOff>
          <xdr:row>475</xdr:row>
          <xdr:rowOff>412750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476</xdr:row>
          <xdr:rowOff>6350</xdr:rowOff>
        </xdr:from>
        <xdr:to>
          <xdr:col>35</xdr:col>
          <xdr:colOff>171450</xdr:colOff>
          <xdr:row>476</xdr:row>
          <xdr:rowOff>222250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120650</xdr:colOff>
          <xdr:row>476</xdr:row>
          <xdr:rowOff>215900</xdr:rowOff>
        </xdr:from>
        <xdr:to>
          <xdr:col>35</xdr:col>
          <xdr:colOff>171450</xdr:colOff>
          <xdr:row>476</xdr:row>
          <xdr:rowOff>419100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480</xdr:row>
          <xdr:rowOff>488950</xdr:rowOff>
        </xdr:from>
        <xdr:to>
          <xdr:col>14</xdr:col>
          <xdr:colOff>57150</xdr:colOff>
          <xdr:row>480</xdr:row>
          <xdr:rowOff>679450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480</xdr:row>
          <xdr:rowOff>298450</xdr:rowOff>
        </xdr:from>
        <xdr:to>
          <xdr:col>14</xdr:col>
          <xdr:colOff>57150</xdr:colOff>
          <xdr:row>480</xdr:row>
          <xdr:rowOff>482600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480</xdr:row>
          <xdr:rowOff>666750</xdr:rowOff>
        </xdr:from>
        <xdr:to>
          <xdr:col>14</xdr:col>
          <xdr:colOff>63500</xdr:colOff>
          <xdr:row>480</xdr:row>
          <xdr:rowOff>901700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xdr:colOff>
          <xdr:row>524</xdr:row>
          <xdr:rowOff>425450</xdr:rowOff>
        </xdr:from>
        <xdr:to>
          <xdr:col>7</xdr:col>
          <xdr:colOff>95250</xdr:colOff>
          <xdr:row>524</xdr:row>
          <xdr:rowOff>635000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528</xdr:row>
          <xdr:rowOff>12700</xdr:rowOff>
        </xdr:from>
        <xdr:to>
          <xdr:col>7</xdr:col>
          <xdr:colOff>120650</xdr:colOff>
          <xdr:row>528</xdr:row>
          <xdr:rowOff>228600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101600</xdr:colOff>
          <xdr:row>528</xdr:row>
          <xdr:rowOff>12700</xdr:rowOff>
        </xdr:from>
        <xdr:to>
          <xdr:col>15</xdr:col>
          <xdr:colOff>95250</xdr:colOff>
          <xdr:row>528</xdr:row>
          <xdr:rowOff>222250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528</xdr:row>
          <xdr:rowOff>12700</xdr:rowOff>
        </xdr:from>
        <xdr:to>
          <xdr:col>23</xdr:col>
          <xdr:colOff>107950</xdr:colOff>
          <xdr:row>528</xdr:row>
          <xdr:rowOff>222250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139700</xdr:colOff>
          <xdr:row>528</xdr:row>
          <xdr:rowOff>6350</xdr:rowOff>
        </xdr:from>
        <xdr:to>
          <xdr:col>29</xdr:col>
          <xdr:colOff>184150</xdr:colOff>
          <xdr:row>528</xdr:row>
          <xdr:rowOff>215900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540</xdr:row>
          <xdr:rowOff>152400</xdr:rowOff>
        </xdr:from>
        <xdr:to>
          <xdr:col>28</xdr:col>
          <xdr:colOff>25400</xdr:colOff>
          <xdr:row>540</xdr:row>
          <xdr:rowOff>361950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541</xdr:row>
          <xdr:rowOff>146050</xdr:rowOff>
        </xdr:from>
        <xdr:to>
          <xdr:col>28</xdr:col>
          <xdr:colOff>25400</xdr:colOff>
          <xdr:row>541</xdr:row>
          <xdr:rowOff>349250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542</xdr:row>
          <xdr:rowOff>152400</xdr:rowOff>
        </xdr:from>
        <xdr:to>
          <xdr:col>28</xdr:col>
          <xdr:colOff>31750</xdr:colOff>
          <xdr:row>542</xdr:row>
          <xdr:rowOff>361950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543</xdr:row>
          <xdr:rowOff>57150</xdr:rowOff>
        </xdr:from>
        <xdr:to>
          <xdr:col>28</xdr:col>
          <xdr:colOff>31750</xdr:colOff>
          <xdr:row>543</xdr:row>
          <xdr:rowOff>266700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101600</xdr:colOff>
          <xdr:row>544</xdr:row>
          <xdr:rowOff>57150</xdr:rowOff>
        </xdr:from>
        <xdr:to>
          <xdr:col>28</xdr:col>
          <xdr:colOff>12700</xdr:colOff>
          <xdr:row>544</xdr:row>
          <xdr:rowOff>266700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545</xdr:row>
          <xdr:rowOff>57150</xdr:rowOff>
        </xdr:from>
        <xdr:to>
          <xdr:col>28</xdr:col>
          <xdr:colOff>19050</xdr:colOff>
          <xdr:row>545</xdr:row>
          <xdr:rowOff>266700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546</xdr:row>
          <xdr:rowOff>31750</xdr:rowOff>
        </xdr:from>
        <xdr:to>
          <xdr:col>28</xdr:col>
          <xdr:colOff>12700</xdr:colOff>
          <xdr:row>546</xdr:row>
          <xdr:rowOff>234950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547</xdr:row>
          <xdr:rowOff>57150</xdr:rowOff>
        </xdr:from>
        <xdr:to>
          <xdr:col>28</xdr:col>
          <xdr:colOff>19050</xdr:colOff>
          <xdr:row>547</xdr:row>
          <xdr:rowOff>266700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107950</xdr:colOff>
          <xdr:row>548</xdr:row>
          <xdr:rowOff>57150</xdr:rowOff>
        </xdr:from>
        <xdr:to>
          <xdr:col>28</xdr:col>
          <xdr:colOff>25400</xdr:colOff>
          <xdr:row>548</xdr:row>
          <xdr:rowOff>260350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553</xdr:row>
          <xdr:rowOff>82550</xdr:rowOff>
        </xdr:from>
        <xdr:to>
          <xdr:col>41</xdr:col>
          <xdr:colOff>152400</xdr:colOff>
          <xdr:row>553</xdr:row>
          <xdr:rowOff>273050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101600</xdr:colOff>
          <xdr:row>553</xdr:row>
          <xdr:rowOff>76200</xdr:rowOff>
        </xdr:from>
        <xdr:to>
          <xdr:col>46</xdr:col>
          <xdr:colOff>133350</xdr:colOff>
          <xdr:row>553</xdr:row>
          <xdr:rowOff>273050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127000</xdr:colOff>
          <xdr:row>557</xdr:row>
          <xdr:rowOff>76200</xdr:rowOff>
        </xdr:from>
        <xdr:to>
          <xdr:col>41</xdr:col>
          <xdr:colOff>165100</xdr:colOff>
          <xdr:row>557</xdr:row>
          <xdr:rowOff>279400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557</xdr:row>
          <xdr:rowOff>69850</xdr:rowOff>
        </xdr:from>
        <xdr:to>
          <xdr:col>46</xdr:col>
          <xdr:colOff>146050</xdr:colOff>
          <xdr:row>557</xdr:row>
          <xdr:rowOff>273050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165100</xdr:colOff>
          <xdr:row>433</xdr:row>
          <xdr:rowOff>76200</xdr:rowOff>
        </xdr:from>
        <xdr:to>
          <xdr:col>44</xdr:col>
          <xdr:colOff>12700</xdr:colOff>
          <xdr:row>433</xdr:row>
          <xdr:rowOff>285750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433</xdr:row>
          <xdr:rowOff>76200</xdr:rowOff>
        </xdr:from>
        <xdr:to>
          <xdr:col>47</xdr:col>
          <xdr:colOff>57150</xdr:colOff>
          <xdr:row>433</xdr:row>
          <xdr:rowOff>285750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414</xdr:row>
          <xdr:rowOff>63500</xdr:rowOff>
        </xdr:from>
        <xdr:to>
          <xdr:col>43</xdr:col>
          <xdr:colOff>196850</xdr:colOff>
          <xdr:row>414</xdr:row>
          <xdr:rowOff>311150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414</xdr:row>
          <xdr:rowOff>88900</xdr:rowOff>
        </xdr:from>
        <xdr:to>
          <xdr:col>47</xdr:col>
          <xdr:colOff>44450</xdr:colOff>
          <xdr:row>414</xdr:row>
          <xdr:rowOff>292100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406</xdr:row>
          <xdr:rowOff>88900</xdr:rowOff>
        </xdr:from>
        <xdr:to>
          <xdr:col>43</xdr:col>
          <xdr:colOff>196850</xdr:colOff>
          <xdr:row>406</xdr:row>
          <xdr:rowOff>285750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6350</xdr:colOff>
          <xdr:row>406</xdr:row>
          <xdr:rowOff>82550</xdr:rowOff>
        </xdr:from>
        <xdr:to>
          <xdr:col>47</xdr:col>
          <xdr:colOff>50800</xdr:colOff>
          <xdr:row>406</xdr:row>
          <xdr:rowOff>285750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171450</xdr:colOff>
          <xdr:row>398</xdr:row>
          <xdr:rowOff>76200</xdr:rowOff>
        </xdr:from>
        <xdr:to>
          <xdr:col>44</xdr:col>
          <xdr:colOff>12700</xdr:colOff>
          <xdr:row>398</xdr:row>
          <xdr:rowOff>285750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398</xdr:row>
          <xdr:rowOff>82550</xdr:rowOff>
        </xdr:from>
        <xdr:to>
          <xdr:col>47</xdr:col>
          <xdr:colOff>63500</xdr:colOff>
          <xdr:row>398</xdr:row>
          <xdr:rowOff>292100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171450</xdr:colOff>
          <xdr:row>402</xdr:row>
          <xdr:rowOff>82550</xdr:rowOff>
        </xdr:from>
        <xdr:to>
          <xdr:col>44</xdr:col>
          <xdr:colOff>12700</xdr:colOff>
          <xdr:row>402</xdr:row>
          <xdr:rowOff>292100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402</xdr:row>
          <xdr:rowOff>88900</xdr:rowOff>
        </xdr:from>
        <xdr:to>
          <xdr:col>47</xdr:col>
          <xdr:colOff>50800</xdr:colOff>
          <xdr:row>402</xdr:row>
          <xdr:rowOff>298450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165100</xdr:colOff>
          <xdr:row>386</xdr:row>
          <xdr:rowOff>190500</xdr:rowOff>
        </xdr:from>
        <xdr:to>
          <xdr:col>44</xdr:col>
          <xdr:colOff>6350</xdr:colOff>
          <xdr:row>386</xdr:row>
          <xdr:rowOff>400050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386</xdr:row>
          <xdr:rowOff>190500</xdr:rowOff>
        </xdr:from>
        <xdr:to>
          <xdr:col>47</xdr:col>
          <xdr:colOff>57150</xdr:colOff>
          <xdr:row>386</xdr:row>
          <xdr:rowOff>400050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165100</xdr:colOff>
          <xdr:row>390</xdr:row>
          <xdr:rowOff>76200</xdr:rowOff>
        </xdr:from>
        <xdr:to>
          <xdr:col>44</xdr:col>
          <xdr:colOff>0</xdr:colOff>
          <xdr:row>390</xdr:row>
          <xdr:rowOff>285750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390</xdr:row>
          <xdr:rowOff>76200</xdr:rowOff>
        </xdr:from>
        <xdr:to>
          <xdr:col>47</xdr:col>
          <xdr:colOff>57150</xdr:colOff>
          <xdr:row>390</xdr:row>
          <xdr:rowOff>285750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165100</xdr:colOff>
          <xdr:row>372</xdr:row>
          <xdr:rowOff>76200</xdr:rowOff>
        </xdr:from>
        <xdr:to>
          <xdr:col>44</xdr:col>
          <xdr:colOff>6350</xdr:colOff>
          <xdr:row>372</xdr:row>
          <xdr:rowOff>273050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25400</xdr:colOff>
          <xdr:row>372</xdr:row>
          <xdr:rowOff>76200</xdr:rowOff>
        </xdr:from>
        <xdr:to>
          <xdr:col>47</xdr:col>
          <xdr:colOff>69850</xdr:colOff>
          <xdr:row>372</xdr:row>
          <xdr:rowOff>279400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158750</xdr:colOff>
          <xdr:row>379</xdr:row>
          <xdr:rowOff>76200</xdr:rowOff>
        </xdr:from>
        <xdr:to>
          <xdr:col>44</xdr:col>
          <xdr:colOff>0</xdr:colOff>
          <xdr:row>379</xdr:row>
          <xdr:rowOff>279400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379</xdr:row>
          <xdr:rowOff>76200</xdr:rowOff>
        </xdr:from>
        <xdr:to>
          <xdr:col>47</xdr:col>
          <xdr:colOff>63500</xdr:colOff>
          <xdr:row>379</xdr:row>
          <xdr:rowOff>279400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6350</xdr:colOff>
          <xdr:row>365</xdr:row>
          <xdr:rowOff>69850</xdr:rowOff>
        </xdr:from>
        <xdr:to>
          <xdr:col>47</xdr:col>
          <xdr:colOff>57150</xdr:colOff>
          <xdr:row>365</xdr:row>
          <xdr:rowOff>285750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158750</xdr:colOff>
          <xdr:row>365</xdr:row>
          <xdr:rowOff>76200</xdr:rowOff>
        </xdr:from>
        <xdr:to>
          <xdr:col>44</xdr:col>
          <xdr:colOff>6350</xdr:colOff>
          <xdr:row>365</xdr:row>
          <xdr:rowOff>285750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165100</xdr:colOff>
          <xdr:row>358</xdr:row>
          <xdr:rowOff>76200</xdr:rowOff>
        </xdr:from>
        <xdr:to>
          <xdr:col>44</xdr:col>
          <xdr:colOff>6350</xdr:colOff>
          <xdr:row>358</xdr:row>
          <xdr:rowOff>292100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358</xdr:row>
          <xdr:rowOff>69850</xdr:rowOff>
        </xdr:from>
        <xdr:to>
          <xdr:col>47</xdr:col>
          <xdr:colOff>57150</xdr:colOff>
          <xdr:row>358</xdr:row>
          <xdr:rowOff>279400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263</xdr:row>
          <xdr:rowOff>57150</xdr:rowOff>
        </xdr:from>
        <xdr:to>
          <xdr:col>34</xdr:col>
          <xdr:colOff>63500</xdr:colOff>
          <xdr:row>263</xdr:row>
          <xdr:rowOff>266700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196850</xdr:colOff>
          <xdr:row>263</xdr:row>
          <xdr:rowOff>63500</xdr:rowOff>
        </xdr:from>
        <xdr:to>
          <xdr:col>39</xdr:col>
          <xdr:colOff>44450</xdr:colOff>
          <xdr:row>263</xdr:row>
          <xdr:rowOff>279400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25400</xdr:colOff>
          <xdr:row>264</xdr:row>
          <xdr:rowOff>69850</xdr:rowOff>
        </xdr:from>
        <xdr:to>
          <xdr:col>34</xdr:col>
          <xdr:colOff>63500</xdr:colOff>
          <xdr:row>264</xdr:row>
          <xdr:rowOff>273050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196850</xdr:colOff>
          <xdr:row>264</xdr:row>
          <xdr:rowOff>69850</xdr:rowOff>
        </xdr:from>
        <xdr:to>
          <xdr:col>39</xdr:col>
          <xdr:colOff>44450</xdr:colOff>
          <xdr:row>264</xdr:row>
          <xdr:rowOff>273050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31750</xdr:colOff>
          <xdr:row>265</xdr:row>
          <xdr:rowOff>69850</xdr:rowOff>
        </xdr:from>
        <xdr:to>
          <xdr:col>34</xdr:col>
          <xdr:colOff>76200</xdr:colOff>
          <xdr:row>265</xdr:row>
          <xdr:rowOff>279400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265</xdr:row>
          <xdr:rowOff>57150</xdr:rowOff>
        </xdr:from>
        <xdr:to>
          <xdr:col>39</xdr:col>
          <xdr:colOff>44450</xdr:colOff>
          <xdr:row>265</xdr:row>
          <xdr:rowOff>266700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266</xdr:row>
          <xdr:rowOff>69850</xdr:rowOff>
        </xdr:from>
        <xdr:to>
          <xdr:col>34</xdr:col>
          <xdr:colOff>69850</xdr:colOff>
          <xdr:row>266</xdr:row>
          <xdr:rowOff>279400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266</xdr:row>
          <xdr:rowOff>63500</xdr:rowOff>
        </xdr:from>
        <xdr:to>
          <xdr:col>39</xdr:col>
          <xdr:colOff>38100</xdr:colOff>
          <xdr:row>266</xdr:row>
          <xdr:rowOff>273050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31750</xdr:colOff>
          <xdr:row>267</xdr:row>
          <xdr:rowOff>63500</xdr:rowOff>
        </xdr:from>
        <xdr:to>
          <xdr:col>34</xdr:col>
          <xdr:colOff>76200</xdr:colOff>
          <xdr:row>267</xdr:row>
          <xdr:rowOff>266700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267</xdr:row>
          <xdr:rowOff>69850</xdr:rowOff>
        </xdr:from>
        <xdr:to>
          <xdr:col>39</xdr:col>
          <xdr:colOff>50800</xdr:colOff>
          <xdr:row>267</xdr:row>
          <xdr:rowOff>266700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44450</xdr:colOff>
          <xdr:row>220</xdr:row>
          <xdr:rowOff>88900</xdr:rowOff>
        </xdr:from>
        <xdr:to>
          <xdr:col>44</xdr:col>
          <xdr:colOff>107950</xdr:colOff>
          <xdr:row>220</xdr:row>
          <xdr:rowOff>279400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101600</xdr:colOff>
          <xdr:row>220</xdr:row>
          <xdr:rowOff>88900</xdr:rowOff>
        </xdr:from>
        <xdr:to>
          <xdr:col>47</xdr:col>
          <xdr:colOff>152400</xdr:colOff>
          <xdr:row>220</xdr:row>
          <xdr:rowOff>285750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44450</xdr:colOff>
          <xdr:row>226</xdr:row>
          <xdr:rowOff>76200</xdr:rowOff>
        </xdr:from>
        <xdr:to>
          <xdr:col>44</xdr:col>
          <xdr:colOff>107950</xdr:colOff>
          <xdr:row>226</xdr:row>
          <xdr:rowOff>285750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226</xdr:row>
          <xdr:rowOff>88900</xdr:rowOff>
        </xdr:from>
        <xdr:to>
          <xdr:col>47</xdr:col>
          <xdr:colOff>158750</xdr:colOff>
          <xdr:row>226</xdr:row>
          <xdr:rowOff>279400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210</xdr:row>
          <xdr:rowOff>101600</xdr:rowOff>
        </xdr:from>
        <xdr:to>
          <xdr:col>44</xdr:col>
          <xdr:colOff>107950</xdr:colOff>
          <xdr:row>210</xdr:row>
          <xdr:rowOff>273050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210</xdr:row>
          <xdr:rowOff>95250</xdr:rowOff>
        </xdr:from>
        <xdr:to>
          <xdr:col>47</xdr:col>
          <xdr:colOff>165100</xdr:colOff>
          <xdr:row>210</xdr:row>
          <xdr:rowOff>279400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50800</xdr:colOff>
          <xdr:row>215</xdr:row>
          <xdr:rowOff>101600</xdr:rowOff>
        </xdr:from>
        <xdr:to>
          <xdr:col>44</xdr:col>
          <xdr:colOff>114300</xdr:colOff>
          <xdr:row>215</xdr:row>
          <xdr:rowOff>279400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101600</xdr:colOff>
          <xdr:row>215</xdr:row>
          <xdr:rowOff>88900</xdr:rowOff>
        </xdr:from>
        <xdr:to>
          <xdr:col>47</xdr:col>
          <xdr:colOff>165100</xdr:colOff>
          <xdr:row>215</xdr:row>
          <xdr:rowOff>273050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205</xdr:row>
          <xdr:rowOff>88900</xdr:rowOff>
        </xdr:from>
        <xdr:to>
          <xdr:col>44</xdr:col>
          <xdr:colOff>101600</xdr:colOff>
          <xdr:row>205</xdr:row>
          <xdr:rowOff>273050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205</xdr:row>
          <xdr:rowOff>95250</xdr:rowOff>
        </xdr:from>
        <xdr:to>
          <xdr:col>47</xdr:col>
          <xdr:colOff>158750</xdr:colOff>
          <xdr:row>205</xdr:row>
          <xdr:rowOff>273050</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31750</xdr:colOff>
          <xdr:row>82</xdr:row>
          <xdr:rowOff>88900</xdr:rowOff>
        </xdr:from>
        <xdr:to>
          <xdr:col>44</xdr:col>
          <xdr:colOff>95250</xdr:colOff>
          <xdr:row>82</xdr:row>
          <xdr:rowOff>285750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101600</xdr:colOff>
          <xdr:row>82</xdr:row>
          <xdr:rowOff>88900</xdr:rowOff>
        </xdr:from>
        <xdr:to>
          <xdr:col>47</xdr:col>
          <xdr:colOff>165100</xdr:colOff>
          <xdr:row>82</xdr:row>
          <xdr:rowOff>279400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160954</xdr:colOff>
      <xdr:row>1</xdr:row>
      <xdr:rowOff>240161</xdr:rowOff>
    </xdr:from>
    <xdr:to>
      <xdr:col>56</xdr:col>
      <xdr:colOff>190500</xdr:colOff>
      <xdr:row>19</xdr:row>
      <xdr:rowOff>171450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04804" y="487811"/>
          <a:ext cx="3658571" cy="57510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増改築等工事証明書に記載する際、どのようなリフォームの項目を選択される場合でも、左記の</a:t>
          </a:r>
          <a:r>
            <a:rPr kumimoji="1" lang="ja-JP" altLang="en-US" sz="1100" b="1" u="sng"/>
            <a:t>「証明申請者」「家屋番号及び所在地」「工事完了年月日」は必ずご入力ください</a:t>
          </a:r>
          <a:r>
            <a:rPr kumimoji="1" lang="ja-JP" altLang="en-US" sz="1100"/>
            <a:t>。</a:t>
          </a:r>
          <a:endParaRPr kumimoji="1" lang="en-US" altLang="ja-JP" sz="1100"/>
        </a:p>
        <a:p>
          <a:endParaRPr kumimoji="1" lang="en-US" altLang="ja-JP" sz="1100"/>
        </a:p>
        <a:p>
          <a:r>
            <a:rPr kumimoji="1" lang="ja-JP" altLang="en-US" sz="1100"/>
            <a:t>以降の記載は、</a:t>
          </a:r>
          <a:r>
            <a:rPr kumimoji="1" lang="ja-JP" altLang="ja-JP" sz="1100">
              <a:solidFill>
                <a:schemeClr val="dk1"/>
              </a:solidFill>
              <a:effectLst/>
              <a:latin typeface="+mn-lt"/>
              <a:ea typeface="+mn-ea"/>
              <a:cs typeface="+mn-cs"/>
            </a:rPr>
            <a:t>どのようなリフォームの項目を選択され</a:t>
          </a:r>
          <a:r>
            <a:rPr kumimoji="1" lang="ja-JP" altLang="en-US" sz="1100">
              <a:solidFill>
                <a:schemeClr val="dk1"/>
              </a:solidFill>
              <a:effectLst/>
              <a:latin typeface="+mn-lt"/>
              <a:ea typeface="+mn-ea"/>
              <a:cs typeface="+mn-cs"/>
            </a:rPr>
            <a:t>たかによって記載場所が異なります。以下より、該当している項目を確認の上、その場所までご移動ください。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t>・「１０年以上の償還期間である住宅ローンを用いて行ったリフォーム」を証明する場合は、そのまま</a:t>
          </a:r>
          <a:r>
            <a:rPr kumimoji="1" lang="ja-JP" altLang="en-US" sz="1100" b="1" u="sng"/>
            <a:t>１ページ（８行目）</a:t>
          </a:r>
          <a:r>
            <a:rPr kumimoji="1" lang="ja-JP" altLang="en-US" sz="1100"/>
            <a:t>へ進んでください。</a:t>
          </a:r>
          <a:endParaRPr kumimoji="1" lang="en-US" altLang="ja-JP" sz="1100"/>
        </a:p>
        <a:p>
          <a:endParaRPr kumimoji="1" lang="en-US" altLang="ja-JP" sz="1100"/>
        </a:p>
        <a:p>
          <a:r>
            <a:rPr kumimoji="1" lang="ja-JP" altLang="en-US" sz="1100"/>
            <a:t>・「所得税減税に資する耐震・バリアフリー・省エネ・同居対応・長期優良住宅化・子育て対応リフォーム（所得税のリフォーム促進背石江）」を証明する場合は、</a:t>
          </a:r>
          <a:r>
            <a:rPr kumimoji="1" lang="ja-JP" altLang="en-US" sz="1100" b="1" u="sng"/>
            <a:t>９ページ（２３２</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へ進んでください。</a:t>
          </a:r>
        </a:p>
        <a:p>
          <a:endParaRPr kumimoji="1" lang="ja-JP" altLang="en-US" sz="1100"/>
        </a:p>
        <a:p>
          <a:r>
            <a:rPr kumimoji="1" lang="ja-JP" altLang="en-US" sz="1100"/>
            <a:t>・「買取再販住宅の要件を満たす工事」を証明する場合は、</a:t>
          </a:r>
          <a:r>
            <a:rPr kumimoji="1" lang="ja-JP" altLang="en-US" sz="1100" b="1" u="sng"/>
            <a:t>１７ページ（４４０</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へ進んでください。</a:t>
          </a:r>
        </a:p>
        <a:p>
          <a:endParaRPr kumimoji="1" lang="ja-JP" altLang="en-US" sz="1100"/>
        </a:p>
        <a:p>
          <a:r>
            <a:rPr kumimoji="1" lang="ja-JP" altLang="en-US" sz="1100"/>
            <a:t>・「固定資産税減額に資する耐震・省エネ・長期優良住宅化リフォーム」を証明する場合は、</a:t>
          </a:r>
          <a:r>
            <a:rPr kumimoji="1" lang="ja-JP" altLang="en-US" sz="1100" b="1" u="sng"/>
            <a:t>２０ページ（５２３</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へ進んでください。</a:t>
          </a:r>
        </a:p>
      </xdr:txBody>
    </xdr:sp>
    <xdr:clientData/>
  </xdr:twoCellAnchor>
  <xdr:twoCellAnchor>
    <xdr:from>
      <xdr:col>50</xdr:col>
      <xdr:colOff>126094</xdr:colOff>
      <xdr:row>82</xdr:row>
      <xdr:rowOff>238125</xdr:rowOff>
    </xdr:from>
    <xdr:to>
      <xdr:col>56</xdr:col>
      <xdr:colOff>158751</xdr:colOff>
      <xdr:row>85</xdr:row>
      <xdr:rowOff>6804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69944" y="32346900"/>
          <a:ext cx="3661682" cy="79737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（３）③までご入力いただきましたら、</a:t>
          </a:r>
          <a:r>
            <a:rPr kumimoji="1" lang="ja-JP" altLang="en-US" sz="1100" b="1" u="sng"/>
            <a:t>２２ページ（５７１</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へお進みください。途中のシートは全て空欄で結構です。</a:t>
          </a:r>
        </a:p>
      </xdr:txBody>
    </xdr:sp>
    <xdr:clientData/>
  </xdr:twoCellAnchor>
  <xdr:twoCellAnchor>
    <xdr:from>
      <xdr:col>50</xdr:col>
      <xdr:colOff>135617</xdr:colOff>
      <xdr:row>231</xdr:row>
      <xdr:rowOff>7253</xdr:rowOff>
    </xdr:from>
    <xdr:to>
      <xdr:col>56</xdr:col>
      <xdr:colOff>139700</xdr:colOff>
      <xdr:row>238</xdr:row>
      <xdr:rowOff>219074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079467" y="89380328"/>
          <a:ext cx="3633108" cy="245972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「所得税減税に資する耐震・バリアフリー・省エネ・同居対応・長期優良住宅化</a:t>
          </a:r>
          <a:r>
            <a:rPr kumimoji="1" lang="ja-JP" altLang="en-US" sz="1100">
              <a:solidFill>
                <a:schemeClr val="dk1"/>
              </a:solidFill>
              <a:effectLst/>
              <a:latin typeface="+mn-lt"/>
              <a:ea typeface="+mn-ea"/>
              <a:cs typeface="+mn-cs"/>
            </a:rPr>
            <a:t>・子育て対応</a:t>
          </a:r>
          <a:r>
            <a:rPr kumimoji="1" lang="ja-JP" altLang="ja-JP" sz="1100">
              <a:solidFill>
                <a:schemeClr val="dk1"/>
              </a:solidFill>
              <a:effectLst/>
              <a:latin typeface="+mn-lt"/>
              <a:ea typeface="+mn-ea"/>
              <a:cs typeface="+mn-cs"/>
            </a:rPr>
            <a:t>リフォーム</a:t>
          </a:r>
          <a:r>
            <a:rPr kumimoji="1" lang="ja-JP" altLang="en-US" sz="1100">
              <a:solidFill>
                <a:schemeClr val="dk1"/>
              </a:solidFill>
              <a:effectLst/>
              <a:latin typeface="+mn-lt"/>
              <a:ea typeface="+mn-ea"/>
              <a:cs typeface="+mn-cs"/>
            </a:rPr>
            <a:t>（所得税のリフォーム促進税制）</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証明</a:t>
          </a:r>
          <a:r>
            <a:rPr kumimoji="1" lang="ja-JP" altLang="en-US" sz="1100">
              <a:solidFill>
                <a:schemeClr val="dk1"/>
              </a:solidFill>
              <a:effectLst/>
              <a:latin typeface="+mn-lt"/>
              <a:ea typeface="+mn-ea"/>
              <a:cs typeface="+mn-cs"/>
            </a:rPr>
            <a:t>によるご入力は、こちらより再開してください。最初に入力した項目以降から直前の項目までは、全て空欄で問題ございません。</a:t>
          </a:r>
          <a:endParaRPr kumimoji="1" lang="en-US" altLang="ja-JP" sz="1100">
            <a:solidFill>
              <a:schemeClr val="dk1"/>
            </a:solidFill>
            <a:effectLst/>
            <a:latin typeface="+mn-lt"/>
            <a:ea typeface="+mn-ea"/>
            <a:cs typeface="+mn-cs"/>
          </a:endParaRPr>
        </a:p>
        <a:p>
          <a:r>
            <a:rPr kumimoji="1" lang="ja-JP" altLang="en-US" sz="1100"/>
            <a:t>１６ページ（４３９</a:t>
          </a:r>
          <a:r>
            <a:rPr kumimoji="1" lang="ja-JP" altLang="ja-JP" sz="1100" b="0" u="none">
              <a:solidFill>
                <a:schemeClr val="dk1"/>
              </a:solidFill>
              <a:effectLst/>
              <a:latin typeface="+mn-lt"/>
              <a:ea typeface="+mn-ea"/>
              <a:cs typeface="+mn-cs"/>
            </a:rPr>
            <a:t>行目</a:t>
          </a:r>
          <a:r>
            <a:rPr kumimoji="1" lang="ja-JP" altLang="en-US" sz="1100"/>
            <a:t>）まで当項目はございますので、ご確認ください。ただし、該当しない項目にはチェックや入力をしていただく必要はございません。空欄で結構です。</a:t>
          </a:r>
        </a:p>
      </xdr:txBody>
    </xdr:sp>
    <xdr:clientData/>
  </xdr:twoCellAnchor>
  <xdr:twoCellAnchor>
    <xdr:from>
      <xdr:col>50</xdr:col>
      <xdr:colOff>125639</xdr:colOff>
      <xdr:row>436</xdr:row>
      <xdr:rowOff>180975</xdr:rowOff>
    </xdr:from>
    <xdr:to>
      <xdr:col>56</xdr:col>
      <xdr:colOff>152400</xdr:colOff>
      <xdr:row>438</xdr:row>
      <xdr:rowOff>313418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069489" y="169316400"/>
          <a:ext cx="3655786" cy="808718"/>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数値の反映をご確認いただきましたら、</a:t>
          </a:r>
          <a:r>
            <a:rPr kumimoji="1" lang="ja-JP" altLang="en-US" sz="1100" b="1" u="sng"/>
            <a:t>２２ページ（５７１</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へお進みください。途中のシートは全て空欄で結構です。</a:t>
          </a:r>
        </a:p>
      </xdr:txBody>
    </xdr:sp>
    <xdr:clientData/>
  </xdr:twoCellAnchor>
  <xdr:twoCellAnchor>
    <xdr:from>
      <xdr:col>50</xdr:col>
      <xdr:colOff>125186</xdr:colOff>
      <xdr:row>519</xdr:row>
      <xdr:rowOff>304800</xdr:rowOff>
    </xdr:from>
    <xdr:to>
      <xdr:col>56</xdr:col>
      <xdr:colOff>158751</xdr:colOff>
      <xdr:row>521</xdr:row>
      <xdr:rowOff>339725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069036" y="203949300"/>
          <a:ext cx="3662590" cy="7969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（３）③までご入力又はご確認いただきましたら、</a:t>
          </a:r>
          <a:r>
            <a:rPr kumimoji="1" lang="ja-JP" altLang="en-US" sz="1100" b="1" u="sng"/>
            <a:t>２２ページ（５７１</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へお進みください。途中のシートは全て空欄で結構です。</a:t>
          </a:r>
        </a:p>
      </xdr:txBody>
    </xdr:sp>
    <xdr:clientData/>
  </xdr:twoCellAnchor>
  <xdr:twoCellAnchor>
    <xdr:from>
      <xdr:col>50</xdr:col>
      <xdr:colOff>125185</xdr:colOff>
      <xdr:row>564</xdr:row>
      <xdr:rowOff>247650</xdr:rowOff>
    </xdr:from>
    <xdr:to>
      <xdr:col>56</xdr:col>
      <xdr:colOff>133350</xdr:colOff>
      <xdr:row>567</xdr:row>
      <xdr:rowOff>907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069035" y="221961075"/>
          <a:ext cx="3637190" cy="810532"/>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省エネ</a:t>
          </a:r>
          <a:r>
            <a:rPr kumimoji="1" lang="ja-JP" altLang="ja-JP" sz="1100">
              <a:solidFill>
                <a:schemeClr val="dk1"/>
              </a:solidFill>
              <a:effectLst/>
              <a:latin typeface="+mn-lt"/>
              <a:ea typeface="+mn-ea"/>
              <a:cs typeface="+mn-cs"/>
            </a:rPr>
            <a:t>リフォームの場合は、ここまでご入力又はご確認いただきましたら、</a:t>
          </a:r>
          <a:r>
            <a:rPr kumimoji="1" lang="ja-JP" altLang="ja-JP" sz="1100" b="1" u="sng">
              <a:solidFill>
                <a:schemeClr val="dk1"/>
              </a:solidFill>
              <a:effectLst/>
              <a:latin typeface="+mn-lt"/>
              <a:ea typeface="+mn-ea"/>
              <a:cs typeface="+mn-cs"/>
            </a:rPr>
            <a:t>２２ページ（５７１行目）</a:t>
          </a:r>
          <a:r>
            <a:rPr kumimoji="1" lang="ja-JP" altLang="ja-JP" sz="1100">
              <a:solidFill>
                <a:schemeClr val="dk1"/>
              </a:solidFill>
              <a:effectLst/>
              <a:latin typeface="+mn-lt"/>
              <a:ea typeface="+mn-ea"/>
              <a:cs typeface="+mn-cs"/>
            </a:rPr>
            <a:t>へお進みください。</a:t>
          </a:r>
          <a:endParaRPr lang="ja-JP" altLang="ja-JP">
            <a:effectLst/>
          </a:endParaRPr>
        </a:p>
      </xdr:txBody>
    </xdr:sp>
    <xdr:clientData/>
  </xdr:twoCellAnchor>
  <xdr:twoCellAnchor>
    <xdr:from>
      <xdr:col>50</xdr:col>
      <xdr:colOff>112031</xdr:colOff>
      <xdr:row>533</xdr:row>
      <xdr:rowOff>87992</xdr:rowOff>
    </xdr:from>
    <xdr:to>
      <xdr:col>56</xdr:col>
      <xdr:colOff>139700</xdr:colOff>
      <xdr:row>537</xdr:row>
      <xdr:rowOff>19050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055881" y="209857067"/>
          <a:ext cx="3656694" cy="816883"/>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耐震リフォームの場合は、ここまでご入力又はご確認いただきましたら、</a:t>
          </a:r>
          <a:r>
            <a:rPr kumimoji="1" lang="ja-JP" altLang="en-US" sz="1100" b="1" u="sng"/>
            <a:t>２２ページ（５７１</a:t>
          </a:r>
          <a:r>
            <a:rPr kumimoji="1" lang="ja-JP" altLang="ja-JP" sz="1100" b="1" u="sng">
              <a:solidFill>
                <a:schemeClr val="dk1"/>
              </a:solidFill>
              <a:effectLst/>
              <a:latin typeface="+mn-lt"/>
              <a:ea typeface="+mn-ea"/>
              <a:cs typeface="+mn-cs"/>
            </a:rPr>
            <a:t>行目</a:t>
          </a:r>
          <a:r>
            <a:rPr kumimoji="1" lang="ja-JP" altLang="en-US" sz="1100" b="1" u="sng"/>
            <a:t>）</a:t>
          </a:r>
          <a:r>
            <a:rPr kumimoji="1" lang="ja-JP" altLang="en-US" sz="1100"/>
            <a:t>へお進みください。</a:t>
          </a:r>
        </a:p>
      </xdr:txBody>
    </xdr:sp>
    <xdr:clientData/>
  </xdr:twoCellAnchor>
  <xdr:twoCellAnchor>
    <xdr:from>
      <xdr:col>50</xdr:col>
      <xdr:colOff>139700</xdr:colOff>
      <xdr:row>570</xdr:row>
      <xdr:rowOff>44450</xdr:rowOff>
    </xdr:from>
    <xdr:to>
      <xdr:col>56</xdr:col>
      <xdr:colOff>152400</xdr:colOff>
      <xdr:row>574</xdr:row>
      <xdr:rowOff>104775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083550" y="223215200"/>
          <a:ext cx="3641725" cy="15176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証明者のお名前等を記載する欄では、</a:t>
          </a:r>
          <a:r>
            <a:rPr kumimoji="1" lang="ja-JP" altLang="en-US" sz="1100" b="1" u="sng"/>
            <a:t>（１）～（４）のうちいずれか該当する一つの項目を選択し、必ずご入力ください</a:t>
          </a:r>
          <a:r>
            <a:rPr kumimoji="1" lang="ja-JP" altLang="en-US" sz="1100"/>
            <a:t>。選択したもの以外の三つの項目は、全て空欄で問題ございません。</a:t>
          </a:r>
          <a:endParaRPr kumimoji="1" lang="en-US" altLang="ja-JP" sz="1100"/>
        </a:p>
        <a:p>
          <a:r>
            <a:rPr kumimoji="1" lang="ja-JP" altLang="en-US" sz="1100"/>
            <a:t>印鑑の欄は、お手数ですが、本証明書を出力いただいた後、印の部分に直接捺印をお願いいたします。</a:t>
          </a:r>
        </a:p>
      </xdr:txBody>
    </xdr:sp>
    <xdr:clientData/>
  </xdr:twoCellAnchor>
  <xdr:twoCellAnchor>
    <xdr:from>
      <xdr:col>50</xdr:col>
      <xdr:colOff>132442</xdr:colOff>
      <xdr:row>439</xdr:row>
      <xdr:rowOff>64407</xdr:rowOff>
    </xdr:from>
    <xdr:to>
      <xdr:col>56</xdr:col>
      <xdr:colOff>171450</xdr:colOff>
      <xdr:row>445</xdr:row>
      <xdr:rowOff>228600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076292" y="170209482"/>
          <a:ext cx="3668033" cy="199299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「買取再販住宅の要件を満たす工事」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証明</a:t>
          </a:r>
          <a:r>
            <a:rPr kumimoji="1" lang="ja-JP" altLang="en-US" sz="1100">
              <a:solidFill>
                <a:schemeClr val="dk1"/>
              </a:solidFill>
              <a:effectLst/>
              <a:latin typeface="+mn-lt"/>
              <a:ea typeface="+mn-ea"/>
              <a:cs typeface="+mn-cs"/>
            </a:rPr>
            <a:t>によるご入力は、こちらより再開してください。最初に入力した項目以降から直前の項目までは、全て空欄で問題ございません。</a:t>
          </a:r>
          <a:endParaRPr kumimoji="1" lang="en-US" altLang="ja-JP" sz="1100">
            <a:solidFill>
              <a:schemeClr val="dk1"/>
            </a:solidFill>
            <a:effectLst/>
            <a:latin typeface="+mn-lt"/>
            <a:ea typeface="+mn-ea"/>
            <a:cs typeface="+mn-cs"/>
          </a:endParaRPr>
        </a:p>
        <a:p>
          <a:r>
            <a:rPr kumimoji="1" lang="ja-JP" altLang="en-US" sz="1100"/>
            <a:t>１９ページ（５２２</a:t>
          </a:r>
          <a:r>
            <a:rPr kumimoji="1" lang="ja-JP" altLang="ja-JP" sz="1100" u="none">
              <a:solidFill>
                <a:schemeClr val="dk1"/>
              </a:solidFill>
              <a:effectLst/>
              <a:latin typeface="+mn-lt"/>
              <a:ea typeface="+mn-ea"/>
              <a:cs typeface="+mn-cs"/>
            </a:rPr>
            <a:t>行目</a:t>
          </a:r>
          <a:r>
            <a:rPr kumimoji="1" lang="ja-JP" altLang="en-US" sz="1100"/>
            <a:t>）まで当項目はございますので、ご確認ください。ただし、該当しない項目にはチェックや入力をしていただく必要はございません。空欄で結構です。</a:t>
          </a:r>
        </a:p>
      </xdr:txBody>
    </xdr:sp>
    <xdr:clientData/>
  </xdr:twoCellAnchor>
  <xdr:twoCellAnchor>
    <xdr:from>
      <xdr:col>50</xdr:col>
      <xdr:colOff>132442</xdr:colOff>
      <xdr:row>522</xdr:row>
      <xdr:rowOff>47625</xdr:rowOff>
    </xdr:from>
    <xdr:to>
      <xdr:col>56</xdr:col>
      <xdr:colOff>171450</xdr:colOff>
      <xdr:row>529</xdr:row>
      <xdr:rowOff>771525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76292" y="204835125"/>
          <a:ext cx="3668033" cy="34194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「固定資産税減額に資する耐震・省エネ・長期優良住宅化リフォーム」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証明</a:t>
          </a:r>
          <a:r>
            <a:rPr kumimoji="1" lang="ja-JP" altLang="en-US" sz="1100">
              <a:solidFill>
                <a:schemeClr val="dk1"/>
              </a:solidFill>
              <a:effectLst/>
              <a:latin typeface="+mn-lt"/>
              <a:ea typeface="+mn-ea"/>
              <a:cs typeface="+mn-cs"/>
            </a:rPr>
            <a:t>によるご入力は、こちらより再開してください。最初に入力した項目以降から直前の項目までは、全て空欄で問題ございません。</a:t>
          </a:r>
          <a:endParaRPr kumimoji="1" lang="en-US" altLang="ja-JP" sz="1100">
            <a:solidFill>
              <a:schemeClr val="dk1"/>
            </a:solidFill>
            <a:effectLst/>
            <a:latin typeface="+mn-lt"/>
            <a:ea typeface="+mn-ea"/>
            <a:cs typeface="+mn-cs"/>
          </a:endParaRPr>
        </a:p>
        <a:p>
          <a:r>
            <a:rPr kumimoji="1" lang="ja-JP" altLang="en-US" sz="1100"/>
            <a:t>・耐震リフォームを行った場合は、１－１（５２４～５２５</a:t>
          </a:r>
          <a:r>
            <a:rPr kumimoji="1" lang="ja-JP" altLang="ja-JP" sz="1100" u="none">
              <a:solidFill>
                <a:schemeClr val="dk1"/>
              </a:solidFill>
              <a:effectLst/>
              <a:latin typeface="+mn-lt"/>
              <a:ea typeface="+mn-ea"/>
              <a:cs typeface="+mn-cs"/>
            </a:rPr>
            <a:t>行目</a:t>
          </a:r>
          <a:r>
            <a:rPr kumimoji="1" lang="ja-JP" altLang="en-US" sz="1100"/>
            <a:t>）をご確認ください。</a:t>
          </a:r>
          <a:endParaRPr kumimoji="1" lang="en-US" altLang="ja-JP" sz="1100"/>
        </a:p>
        <a:p>
          <a:r>
            <a:rPr kumimoji="1" lang="ja-JP" altLang="en-US" sz="1100"/>
            <a:t>・耐震リフォームを行い長期優良住宅の認定を受けた場合は、１－２（５２７～５３５</a:t>
          </a:r>
          <a:r>
            <a:rPr kumimoji="1" lang="ja-JP" altLang="ja-JP" sz="1100">
              <a:solidFill>
                <a:schemeClr val="dk1"/>
              </a:solidFill>
              <a:effectLst/>
              <a:latin typeface="+mn-lt"/>
              <a:ea typeface="+mn-ea"/>
              <a:cs typeface="+mn-cs"/>
            </a:rPr>
            <a:t>行目</a:t>
          </a:r>
          <a:r>
            <a:rPr kumimoji="1" lang="ja-JP" altLang="en-US" sz="1100"/>
            <a:t>）をご確認ください。</a:t>
          </a:r>
          <a:endParaRPr kumimoji="1" lang="en-US" altLang="ja-JP" sz="1100"/>
        </a:p>
        <a:p>
          <a:r>
            <a:rPr kumimoji="1" lang="ja-JP" altLang="en-US" sz="1100"/>
            <a:t>・省エネリフォームを行った場合又は省エネリフォームを行い</a:t>
          </a:r>
          <a:r>
            <a:rPr kumimoji="1" lang="ja-JP" altLang="ja-JP" sz="1100">
              <a:solidFill>
                <a:schemeClr val="dk1"/>
              </a:solidFill>
              <a:effectLst/>
              <a:latin typeface="+mn-lt"/>
              <a:ea typeface="+mn-ea"/>
              <a:cs typeface="+mn-cs"/>
            </a:rPr>
            <a:t>長期優良住宅の認定を受けた場合は、</a:t>
          </a:r>
          <a:r>
            <a:rPr kumimoji="1" lang="ja-JP" altLang="en-US" sz="1100">
              <a:solidFill>
                <a:schemeClr val="dk1"/>
              </a:solidFill>
              <a:effectLst/>
              <a:latin typeface="+mn-lt"/>
              <a:ea typeface="+mn-ea"/>
              <a:cs typeface="+mn-cs"/>
            </a:rPr>
            <a:t>２（５３９～５６７</a:t>
          </a:r>
          <a:r>
            <a:rPr kumimoji="1" lang="ja-JP" altLang="ja-JP" sz="1100">
              <a:solidFill>
                <a:schemeClr val="dk1"/>
              </a:solidFill>
              <a:effectLst/>
              <a:latin typeface="+mn-lt"/>
              <a:ea typeface="+mn-ea"/>
              <a:cs typeface="+mn-cs"/>
            </a:rPr>
            <a:t>行目</a:t>
          </a:r>
          <a:r>
            <a:rPr kumimoji="1" lang="ja-JP" altLang="en-US" sz="1100">
              <a:solidFill>
                <a:schemeClr val="dk1"/>
              </a:solidFill>
              <a:effectLst/>
              <a:latin typeface="+mn-lt"/>
              <a:ea typeface="+mn-ea"/>
              <a:cs typeface="+mn-cs"/>
            </a:rPr>
            <a:t>）をご確認ください。</a:t>
          </a:r>
          <a:endParaRPr kumimoji="1" lang="en-US" altLang="ja-JP" sz="1100"/>
        </a:p>
        <a:p>
          <a:r>
            <a:rPr kumimoji="1" lang="ja-JP" altLang="en-US" sz="1100"/>
            <a:t>ただし、該当しない項目にはチェックや入力をしていただく必要はございません。空欄で結構です。</a:t>
          </a:r>
        </a:p>
      </xdr:txBody>
    </xdr:sp>
    <xdr:clientData/>
  </xdr:twoCellAnchor>
  <xdr:twoCellAnchor>
    <xdr:from>
      <xdr:col>50</xdr:col>
      <xdr:colOff>132442</xdr:colOff>
      <xdr:row>614</xdr:row>
      <xdr:rowOff>238125</xdr:rowOff>
    </xdr:from>
    <xdr:to>
      <xdr:col>56</xdr:col>
      <xdr:colOff>152400</xdr:colOff>
      <xdr:row>627</xdr:row>
      <xdr:rowOff>171450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076292" y="240430050"/>
          <a:ext cx="3648983" cy="52101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u="sng">
              <a:effectLst/>
            </a:rPr>
            <a:t>増改築等工事証明書への入力は、以上で全てとなります。</a:t>
          </a:r>
          <a:r>
            <a:rPr lang="ja-JP" altLang="en-US">
              <a:effectLst/>
            </a:rPr>
            <a:t>１ページ目の</a:t>
          </a:r>
          <a:r>
            <a:rPr kumimoji="1" lang="ja-JP" altLang="ja-JP" sz="1100" b="0" u="none">
              <a:solidFill>
                <a:schemeClr val="dk1"/>
              </a:solidFill>
              <a:effectLst/>
              <a:latin typeface="+mn-lt"/>
              <a:ea typeface="+mn-ea"/>
              <a:cs typeface="+mn-cs"/>
            </a:rPr>
            <a:t>「証明申請者」「家屋番号及び所在地」「工事完了年月日」</a:t>
          </a:r>
          <a:r>
            <a:rPr kumimoji="1" lang="ja-JP" altLang="en-US" sz="1100" b="0" u="none">
              <a:solidFill>
                <a:schemeClr val="dk1"/>
              </a:solidFill>
              <a:effectLst/>
              <a:latin typeface="+mn-lt"/>
              <a:ea typeface="+mn-ea"/>
              <a:cs typeface="+mn-cs"/>
            </a:rPr>
            <a:t>、及び２２～２３ページの（１）～（４）のうち１つの項目に入力があることを今一度ご確認ください。</a:t>
          </a:r>
          <a:endParaRPr kumimoji="1" lang="en-US" altLang="ja-JP" sz="1100" b="0" u="none">
            <a:solidFill>
              <a:schemeClr val="dk1"/>
            </a:solidFill>
            <a:effectLst/>
            <a:latin typeface="+mn-lt"/>
            <a:ea typeface="+mn-ea"/>
            <a:cs typeface="+mn-cs"/>
          </a:endParaRPr>
        </a:p>
        <a:p>
          <a:r>
            <a:rPr kumimoji="1" lang="ja-JP" altLang="en-US" sz="1100" b="0" u="none">
              <a:solidFill>
                <a:schemeClr val="dk1"/>
              </a:solidFill>
              <a:effectLst/>
              <a:latin typeface="+mn-lt"/>
              <a:ea typeface="+mn-ea"/>
              <a:cs typeface="+mn-cs"/>
            </a:rPr>
            <a:t>出力するページにつきまして、</a:t>
          </a:r>
          <a:endParaRPr kumimoji="1" lang="en-US" altLang="ja-JP" sz="1100" b="0" u="none">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・「１０年以上の償還期間である住宅ローンを用いて行ったリフォーム」を証明</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場合は、</a:t>
          </a:r>
          <a:r>
            <a:rPr kumimoji="1" lang="ja-JP" altLang="en-US" sz="1100" u="none">
              <a:solidFill>
                <a:schemeClr val="dk1"/>
              </a:solidFill>
              <a:effectLst/>
              <a:latin typeface="+mn-lt"/>
              <a:ea typeface="+mn-ea"/>
              <a:cs typeface="+mn-cs"/>
            </a:rPr>
            <a:t>１～３、２２～２３の</a:t>
          </a:r>
          <a:r>
            <a:rPr kumimoji="1" lang="ja-JP" altLang="en-US" sz="1100" u="sng">
              <a:solidFill>
                <a:schemeClr val="dk1"/>
              </a:solidFill>
              <a:effectLst/>
              <a:latin typeface="+mn-lt"/>
              <a:ea typeface="+mn-ea"/>
              <a:cs typeface="+mn-cs"/>
            </a:rPr>
            <a:t>５ページ</a:t>
          </a:r>
          <a:endParaRPr kumimoji="1" lang="en-US" altLang="ja-JP" sz="1100" u="sng">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・「所得税減税に資する耐震・バリアフリー・省エネ・同居対応・長期優良住宅化リフォーム</a:t>
          </a:r>
          <a:r>
            <a:rPr kumimoji="1" lang="ja-JP" altLang="en-US" sz="1100">
              <a:solidFill>
                <a:schemeClr val="dk1"/>
              </a:solidFill>
              <a:effectLst/>
              <a:latin typeface="+mn-lt"/>
              <a:ea typeface="+mn-ea"/>
              <a:cs typeface="+mn-cs"/>
            </a:rPr>
            <a:t>（所得税のリフォーム促進税制）</a:t>
          </a:r>
          <a:r>
            <a:rPr kumimoji="1" lang="ja-JP" altLang="ja-JP" sz="1100">
              <a:solidFill>
                <a:schemeClr val="dk1"/>
              </a:solidFill>
              <a:effectLst/>
              <a:latin typeface="+mn-lt"/>
              <a:ea typeface="+mn-ea"/>
              <a:cs typeface="+mn-cs"/>
            </a:rPr>
            <a:t>」を証明</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場合は、</a:t>
          </a:r>
          <a:r>
            <a:rPr kumimoji="1" lang="ja-JP" altLang="en-US" sz="1100">
              <a:solidFill>
                <a:schemeClr val="dk1"/>
              </a:solidFill>
              <a:effectLst/>
              <a:latin typeface="+mn-lt"/>
              <a:ea typeface="+mn-ea"/>
              <a:cs typeface="+mn-cs"/>
            </a:rPr>
            <a:t>１、９～１６、２２～２３の</a:t>
          </a:r>
          <a:r>
            <a:rPr kumimoji="1" lang="ja-JP" altLang="en-US" sz="1100" u="sng">
              <a:solidFill>
                <a:schemeClr val="dk1"/>
              </a:solidFill>
              <a:effectLst/>
              <a:latin typeface="+mn-lt"/>
              <a:ea typeface="+mn-ea"/>
              <a:cs typeface="+mn-cs"/>
            </a:rPr>
            <a:t>１１ページ</a:t>
          </a:r>
          <a:endParaRPr kumimoji="1" lang="en-US" altLang="ja-JP" sz="1100" u="sng">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・「買取再販住宅の要件を満たす工事」を証明</a:t>
          </a:r>
          <a:r>
            <a:rPr kumimoji="1" lang="ja-JP" altLang="en-US" sz="1100">
              <a:solidFill>
                <a:schemeClr val="dk1"/>
              </a:solidFill>
              <a:effectLst/>
              <a:latin typeface="+mn-lt"/>
              <a:ea typeface="+mn-ea"/>
              <a:cs typeface="+mn-cs"/>
            </a:rPr>
            <a:t>してい</a:t>
          </a:r>
          <a:r>
            <a:rPr kumimoji="1" lang="ja-JP" altLang="ja-JP" sz="1100">
              <a:solidFill>
                <a:schemeClr val="dk1"/>
              </a:solidFill>
              <a:effectLst/>
              <a:latin typeface="+mn-lt"/>
              <a:ea typeface="+mn-ea"/>
              <a:cs typeface="+mn-cs"/>
            </a:rPr>
            <a:t>る場合は、</a:t>
          </a:r>
          <a:r>
            <a:rPr kumimoji="1" lang="ja-JP" altLang="en-US" sz="1100">
              <a:solidFill>
                <a:schemeClr val="dk1"/>
              </a:solidFill>
              <a:effectLst/>
              <a:latin typeface="+mn-lt"/>
              <a:ea typeface="+mn-ea"/>
              <a:cs typeface="+mn-cs"/>
            </a:rPr>
            <a:t>１、１７～１９、２２～２３の</a:t>
          </a:r>
          <a:r>
            <a:rPr kumimoji="1" lang="ja-JP" altLang="en-US" sz="1100" b="0" u="sng">
              <a:solidFill>
                <a:schemeClr val="dk1"/>
              </a:solidFill>
              <a:effectLst/>
              <a:latin typeface="+mn-lt"/>
              <a:ea typeface="+mn-ea"/>
              <a:cs typeface="+mn-cs"/>
            </a:rPr>
            <a:t>６ページ</a:t>
          </a:r>
          <a:endParaRPr kumimoji="1" lang="en-US" altLang="ja-JP" sz="1100" b="0" u="sng">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・「固定資産税減額に資する耐震・省エネ・長期優良住宅化リフォーム」</a:t>
          </a:r>
          <a:r>
            <a:rPr kumimoji="1" lang="ja-JP" altLang="en-US" sz="1100">
              <a:solidFill>
                <a:schemeClr val="dk1"/>
              </a:solidFill>
              <a:effectLst/>
              <a:latin typeface="+mn-lt"/>
              <a:ea typeface="+mn-ea"/>
              <a:cs typeface="+mn-cs"/>
            </a:rPr>
            <a:t>を証明している場合は、１、２０～２３の</a:t>
          </a:r>
          <a:r>
            <a:rPr kumimoji="1" lang="ja-JP" altLang="en-US" sz="1100" u="sng">
              <a:solidFill>
                <a:schemeClr val="dk1"/>
              </a:solidFill>
              <a:effectLst/>
              <a:latin typeface="+mn-lt"/>
              <a:ea typeface="+mn-ea"/>
              <a:cs typeface="+mn-cs"/>
            </a:rPr>
            <a:t>５ページ</a:t>
          </a:r>
          <a:endParaRPr kumimoji="1" lang="en-US" altLang="ja-JP" sz="1100" u="sng">
            <a:solidFill>
              <a:schemeClr val="dk1"/>
            </a:solidFill>
            <a:effectLst/>
            <a:latin typeface="+mn-lt"/>
            <a:ea typeface="+mn-ea"/>
            <a:cs typeface="+mn-cs"/>
          </a:endParaRPr>
        </a:p>
        <a:p>
          <a:endParaRPr kumimoji="1" lang="en-US" altLang="ja-JP" sz="1100" u="sng">
            <a:solidFill>
              <a:schemeClr val="dk1"/>
            </a:solidFill>
            <a:effectLst/>
            <a:latin typeface="+mn-lt"/>
            <a:ea typeface="+mn-ea"/>
            <a:cs typeface="+mn-cs"/>
          </a:endParaRPr>
        </a:p>
        <a:p>
          <a:r>
            <a:rPr lang="ja-JP" altLang="en-US" b="0" u="none">
              <a:effectLst/>
            </a:rPr>
            <a:t>を出力してください。これらのなかで全く入力していないページがあったとしても、そのページも併せて出力してください。</a:t>
          </a:r>
          <a:endParaRPr lang="en-US" altLang="ja-JP" b="0" u="none">
            <a:effectLst/>
          </a:endParaRPr>
        </a:p>
        <a:p>
          <a:endParaRPr lang="en-US" altLang="ja-JP" b="0" u="none">
            <a:effectLst/>
          </a:endParaRPr>
        </a:p>
        <a:p>
          <a:r>
            <a:rPr lang="ja-JP" altLang="en-US" b="0" u="none">
              <a:effectLst/>
            </a:rPr>
            <a:t>どうぞ、よろしくお願いいたします。</a:t>
          </a:r>
          <a:endParaRPr lang="ja-JP" altLang="ja-JP" b="0" u="none">
            <a:effectLst/>
          </a:endParaRPr>
        </a:p>
      </xdr:txBody>
    </xdr:sp>
    <xdr:clientData/>
  </xdr:twoCellAnchor>
  <xdr:twoCellAnchor>
    <xdr:from>
      <xdr:col>50</xdr:col>
      <xdr:colOff>136073</xdr:colOff>
      <xdr:row>87</xdr:row>
      <xdr:rowOff>142419</xdr:rowOff>
    </xdr:from>
    <xdr:to>
      <xdr:col>56</xdr:col>
      <xdr:colOff>171450</xdr:colOff>
      <xdr:row>89</xdr:row>
      <xdr:rowOff>342899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79923" y="33479919"/>
          <a:ext cx="3664402" cy="122918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1" u="sng">
              <a:solidFill>
                <a:srgbClr val="FF0000"/>
              </a:solidFill>
              <a:effectLst/>
              <a:latin typeface="+mn-lt"/>
              <a:ea typeface="+mn-ea"/>
              <a:cs typeface="+mn-cs"/>
            </a:rPr>
            <a:t>⚠ 注意！！</a:t>
          </a:r>
          <a:endParaRPr kumimoji="1" lang="en-US" altLang="ja-JP" sz="1800">
            <a:solidFill>
              <a:srgbClr val="FF0000"/>
            </a:solidFill>
          </a:endParaRPr>
        </a:p>
        <a:p>
          <a:r>
            <a:rPr kumimoji="1" lang="ja-JP" altLang="en-US" sz="1100"/>
            <a:t>４～８ページ（８７～２３１</a:t>
          </a:r>
          <a:r>
            <a:rPr kumimoji="1" lang="ja-JP" altLang="ja-JP" sz="1100" b="0" u="none">
              <a:solidFill>
                <a:schemeClr val="dk1"/>
              </a:solidFill>
              <a:effectLst/>
              <a:latin typeface="+mn-lt"/>
              <a:ea typeface="+mn-ea"/>
              <a:cs typeface="+mn-cs"/>
            </a:rPr>
            <a:t>行目</a:t>
          </a:r>
          <a:r>
            <a:rPr kumimoji="1" lang="ja-JP" altLang="en-US" sz="1100"/>
            <a:t>）の２は、令和</a:t>
          </a:r>
          <a:r>
            <a:rPr kumimoji="1" lang="en-US" altLang="ja-JP" sz="1100"/>
            <a:t>3</a:t>
          </a:r>
          <a:r>
            <a:rPr kumimoji="1" lang="ja-JP" altLang="en-US" sz="1100"/>
            <a:t>年をもって終了している項目のため、入力はされませんようお願いいたします。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13</xdr:col>
          <xdr:colOff>38100</xdr:colOff>
          <xdr:row>13</xdr:row>
          <xdr:rowOff>12700</xdr:rowOff>
        </xdr:from>
        <xdr:to>
          <xdr:col>15</xdr:col>
          <xdr:colOff>31750</xdr:colOff>
          <xdr:row>14</xdr:row>
          <xdr:rowOff>19050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565150</xdr:rowOff>
        </xdr:from>
        <xdr:to>
          <xdr:col>24</xdr:col>
          <xdr:colOff>6350</xdr:colOff>
          <xdr:row>26</xdr:row>
          <xdr:rowOff>50800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12700</xdr:colOff>
          <xdr:row>25</xdr:row>
          <xdr:rowOff>171450</xdr:rowOff>
        </xdr:from>
        <xdr:to>
          <xdr:col>24</xdr:col>
          <xdr:colOff>12700</xdr:colOff>
          <xdr:row>27</xdr:row>
          <xdr:rowOff>50800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158750</xdr:rowOff>
        </xdr:from>
        <xdr:to>
          <xdr:col>24</xdr:col>
          <xdr:colOff>6350</xdr:colOff>
          <xdr:row>28</xdr:row>
          <xdr:rowOff>57150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120650</xdr:colOff>
          <xdr:row>30</xdr:row>
          <xdr:rowOff>215900</xdr:rowOff>
        </xdr:from>
        <xdr:to>
          <xdr:col>23</xdr:col>
          <xdr:colOff>120650</xdr:colOff>
          <xdr:row>32</xdr:row>
          <xdr:rowOff>25400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29</xdr:row>
          <xdr:rowOff>488950</xdr:rowOff>
        </xdr:from>
        <xdr:to>
          <xdr:col>38</xdr:col>
          <xdr:colOff>127000</xdr:colOff>
          <xdr:row>31</xdr:row>
          <xdr:rowOff>19050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495300</xdr:rowOff>
        </xdr:from>
        <xdr:to>
          <xdr:col>23</xdr:col>
          <xdr:colOff>120650</xdr:colOff>
          <xdr:row>31</xdr:row>
          <xdr:rowOff>38100</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34</xdr:row>
          <xdr:rowOff>279400</xdr:rowOff>
        </xdr:from>
        <xdr:to>
          <xdr:col>29</xdr:col>
          <xdr:colOff>88900</xdr:colOff>
          <xdr:row>34</xdr:row>
          <xdr:rowOff>533400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44450</xdr:colOff>
          <xdr:row>32</xdr:row>
          <xdr:rowOff>133350</xdr:rowOff>
        </xdr:from>
        <xdr:to>
          <xdr:col>45</xdr:col>
          <xdr:colOff>82550</xdr:colOff>
          <xdr:row>33</xdr:row>
          <xdr:rowOff>50800</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44450</xdr:colOff>
          <xdr:row>32</xdr:row>
          <xdr:rowOff>323850</xdr:rowOff>
        </xdr:from>
        <xdr:to>
          <xdr:col>45</xdr:col>
          <xdr:colOff>88900</xdr:colOff>
          <xdr:row>33</xdr:row>
          <xdr:rowOff>241300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32</xdr:row>
          <xdr:rowOff>133350</xdr:rowOff>
        </xdr:from>
        <xdr:to>
          <xdr:col>40</xdr:col>
          <xdr:colOff>44450</xdr:colOff>
          <xdr:row>33</xdr:row>
          <xdr:rowOff>50800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196850</xdr:colOff>
          <xdr:row>32</xdr:row>
          <xdr:rowOff>317500</xdr:rowOff>
        </xdr:from>
        <xdr:to>
          <xdr:col>40</xdr:col>
          <xdr:colOff>38100</xdr:colOff>
          <xdr:row>33</xdr:row>
          <xdr:rowOff>241300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127000</xdr:colOff>
          <xdr:row>32</xdr:row>
          <xdr:rowOff>139700</xdr:rowOff>
        </xdr:from>
        <xdr:to>
          <xdr:col>34</xdr:col>
          <xdr:colOff>146050</xdr:colOff>
          <xdr:row>33</xdr:row>
          <xdr:rowOff>57150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127000</xdr:colOff>
          <xdr:row>32</xdr:row>
          <xdr:rowOff>330200</xdr:rowOff>
        </xdr:from>
        <xdr:to>
          <xdr:col>34</xdr:col>
          <xdr:colOff>165100</xdr:colOff>
          <xdr:row>33</xdr:row>
          <xdr:rowOff>247650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32</xdr:row>
          <xdr:rowOff>133350</xdr:rowOff>
        </xdr:from>
        <xdr:to>
          <xdr:col>29</xdr:col>
          <xdr:colOff>107950</xdr:colOff>
          <xdr:row>33</xdr:row>
          <xdr:rowOff>50800</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32</xdr:row>
          <xdr:rowOff>311150</xdr:rowOff>
        </xdr:from>
        <xdr:to>
          <xdr:col>29</xdr:col>
          <xdr:colOff>50800</xdr:colOff>
          <xdr:row>33</xdr:row>
          <xdr:rowOff>247650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34</xdr:row>
          <xdr:rowOff>273050</xdr:rowOff>
        </xdr:from>
        <xdr:to>
          <xdr:col>40</xdr:col>
          <xdr:colOff>31750</xdr:colOff>
          <xdr:row>34</xdr:row>
          <xdr:rowOff>539750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120650</xdr:colOff>
          <xdr:row>34</xdr:row>
          <xdr:rowOff>285750</xdr:rowOff>
        </xdr:from>
        <xdr:to>
          <xdr:col>34</xdr:col>
          <xdr:colOff>146050</xdr:colOff>
          <xdr:row>34</xdr:row>
          <xdr:rowOff>533400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451</xdr:row>
          <xdr:rowOff>806450</xdr:rowOff>
        </xdr:from>
        <xdr:to>
          <xdr:col>28</xdr:col>
          <xdr:colOff>69850</xdr:colOff>
          <xdr:row>451</xdr:row>
          <xdr:rowOff>958850</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25400</xdr:colOff>
          <xdr:row>451</xdr:row>
          <xdr:rowOff>609600</xdr:rowOff>
        </xdr:from>
        <xdr:to>
          <xdr:col>25</xdr:col>
          <xdr:colOff>50800</xdr:colOff>
          <xdr:row>451</xdr:row>
          <xdr:rowOff>742950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451</xdr:row>
          <xdr:rowOff>387350</xdr:rowOff>
        </xdr:from>
        <xdr:to>
          <xdr:col>13</xdr:col>
          <xdr:colOff>114300</xdr:colOff>
          <xdr:row>451</xdr:row>
          <xdr:rowOff>596900</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451</xdr:row>
          <xdr:rowOff>590550</xdr:rowOff>
        </xdr:from>
        <xdr:to>
          <xdr:col>13</xdr:col>
          <xdr:colOff>114300</xdr:colOff>
          <xdr:row>451</xdr:row>
          <xdr:rowOff>800100</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451</xdr:row>
          <xdr:rowOff>787400</xdr:rowOff>
        </xdr:from>
        <xdr:to>
          <xdr:col>14</xdr:col>
          <xdr:colOff>12700</xdr:colOff>
          <xdr:row>451</xdr:row>
          <xdr:rowOff>996950</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451</xdr:row>
          <xdr:rowOff>381000</xdr:rowOff>
        </xdr:from>
        <xdr:to>
          <xdr:col>30</xdr:col>
          <xdr:colOff>12700</xdr:colOff>
          <xdr:row>451</xdr:row>
          <xdr:rowOff>590550</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50800</xdr:colOff>
          <xdr:row>451</xdr:row>
          <xdr:rowOff>387350</xdr:rowOff>
        </xdr:from>
        <xdr:to>
          <xdr:col>39</xdr:col>
          <xdr:colOff>101600</xdr:colOff>
          <xdr:row>451</xdr:row>
          <xdr:rowOff>596900</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107950</xdr:colOff>
          <xdr:row>451</xdr:row>
          <xdr:rowOff>590550</xdr:rowOff>
        </xdr:from>
        <xdr:to>
          <xdr:col>33</xdr:col>
          <xdr:colOff>146050</xdr:colOff>
          <xdr:row>451</xdr:row>
          <xdr:rowOff>781050</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120650</xdr:colOff>
          <xdr:row>463</xdr:row>
          <xdr:rowOff>393700</xdr:rowOff>
        </xdr:from>
        <xdr:to>
          <xdr:col>28</xdr:col>
          <xdr:colOff>171450</xdr:colOff>
          <xdr:row>464</xdr:row>
          <xdr:rowOff>19050</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474</xdr:row>
          <xdr:rowOff>425450</xdr:rowOff>
        </xdr:from>
        <xdr:to>
          <xdr:col>28</xdr:col>
          <xdr:colOff>152400</xdr:colOff>
          <xdr:row>475</xdr:row>
          <xdr:rowOff>25400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132523</xdr:rowOff>
    </xdr:from>
    <xdr:to>
      <xdr:col>9</xdr:col>
      <xdr:colOff>621195</xdr:colOff>
      <xdr:row>4</xdr:row>
      <xdr:rowOff>0</xdr:rowOff>
    </xdr:to>
    <xdr:sp macro="" textlink="">
      <xdr:nvSpPr>
        <xdr:cNvPr id="3" name="矢印: 折線 2">
          <a:extLst>
            <a:ext uri="{FF2B5EF4-FFF2-40B4-BE49-F238E27FC236}">
              <a16:creationId xmlns:a16="http://schemas.microsoft.com/office/drawing/2014/main" id="{00000000-0008-0000-0100-000003000000}"/>
            </a:ext>
          </a:extLst>
        </xdr:cNvPr>
        <xdr:cNvSpPr/>
      </xdr:nvSpPr>
      <xdr:spPr bwMode="auto">
        <a:xfrm rot="5400000">
          <a:off x="8758859" y="-583923"/>
          <a:ext cx="554933" cy="3561521"/>
        </a:xfrm>
        <a:prstGeom prst="bentArrow">
          <a:avLst>
            <a:gd name="adj1" fmla="val 32288"/>
            <a:gd name="adj2" fmla="val 25863"/>
            <a:gd name="adj3" fmla="val 37971"/>
            <a:gd name="adj4" fmla="val 31793"/>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521804</xdr:colOff>
      <xdr:row>4</xdr:row>
      <xdr:rowOff>8283</xdr:rowOff>
    </xdr:from>
    <xdr:to>
      <xdr:col>8</xdr:col>
      <xdr:colOff>640936</xdr:colOff>
      <xdr:row>24</xdr:row>
      <xdr:rowOff>1</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bwMode="auto">
        <a:xfrm>
          <a:off x="9963978" y="1697935"/>
          <a:ext cx="119132" cy="5524501"/>
        </a:xfrm>
        <a:prstGeom prst="leftBracket">
          <a:avLst>
            <a:gd name="adj" fmla="val 108559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19739</xdr:colOff>
      <xdr:row>4</xdr:row>
      <xdr:rowOff>11457</xdr:rowOff>
    </xdr:from>
    <xdr:to>
      <xdr:col>10</xdr:col>
      <xdr:colOff>131278</xdr:colOff>
      <xdr:row>23</xdr:row>
      <xdr:rowOff>323022</xdr:rowOff>
    </xdr:to>
    <xdr:sp macro="" textlink="">
      <xdr:nvSpPr>
        <xdr:cNvPr id="5" name="右大かっこ 4">
          <a:extLst>
            <a:ext uri="{FF2B5EF4-FFF2-40B4-BE49-F238E27FC236}">
              <a16:creationId xmlns:a16="http://schemas.microsoft.com/office/drawing/2014/main" id="{00000000-0008-0000-0100-000005000000}"/>
            </a:ext>
          </a:extLst>
        </xdr:cNvPr>
        <xdr:cNvSpPr/>
      </xdr:nvSpPr>
      <xdr:spPr bwMode="auto">
        <a:xfrm>
          <a:off x="11101869" y="1485761"/>
          <a:ext cx="111539" cy="5513044"/>
        </a:xfrm>
        <a:prstGeom prst="rightBracket">
          <a:avLst>
            <a:gd name="adj" fmla="val 106585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472110</xdr:colOff>
      <xdr:row>5</xdr:row>
      <xdr:rowOff>8282</xdr:rowOff>
    </xdr:from>
    <xdr:to>
      <xdr:col>8</xdr:col>
      <xdr:colOff>635829</xdr:colOff>
      <xdr:row>49</xdr:row>
      <xdr:rowOff>0</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bwMode="auto">
        <a:xfrm>
          <a:off x="10502349" y="1167847"/>
          <a:ext cx="163719" cy="16565218"/>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11458</xdr:colOff>
      <xdr:row>5</xdr:row>
      <xdr:rowOff>11458</xdr:rowOff>
    </xdr:from>
    <xdr:to>
      <xdr:col>10</xdr:col>
      <xdr:colOff>182218</xdr:colOff>
      <xdr:row>48</xdr:row>
      <xdr:rowOff>685526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bwMode="auto">
        <a:xfrm flipH="1">
          <a:off x="11350349" y="1171023"/>
          <a:ext cx="170760" cy="16551829"/>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11458</xdr:colOff>
      <xdr:row>3</xdr:row>
      <xdr:rowOff>49700</xdr:rowOff>
    </xdr:from>
    <xdr:to>
      <xdr:col>9</xdr:col>
      <xdr:colOff>579785</xdr:colOff>
      <xdr:row>5</xdr:row>
      <xdr:rowOff>10</xdr:rowOff>
    </xdr:to>
    <xdr:sp macro="" textlink="">
      <xdr:nvSpPr>
        <xdr:cNvPr id="7" name="矢印: 折線 6">
          <a:extLst>
            <a:ext uri="{FF2B5EF4-FFF2-40B4-BE49-F238E27FC236}">
              <a16:creationId xmlns:a16="http://schemas.microsoft.com/office/drawing/2014/main" id="{00000000-0008-0000-0200-000007000000}"/>
            </a:ext>
          </a:extLst>
        </xdr:cNvPr>
        <xdr:cNvSpPr/>
      </xdr:nvSpPr>
      <xdr:spPr bwMode="auto">
        <a:xfrm rot="5400000">
          <a:off x="9360934" y="-776972"/>
          <a:ext cx="414136" cy="3458958"/>
        </a:xfrm>
        <a:prstGeom prst="bentArrow">
          <a:avLst>
            <a:gd name="adj1" fmla="val 33161"/>
            <a:gd name="adj2" fmla="val 50000"/>
            <a:gd name="adj3" fmla="val 26507"/>
            <a:gd name="adj4" fmla="val 2039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193675</xdr:colOff>
      <xdr:row>10</xdr:row>
      <xdr:rowOff>311565</xdr:rowOff>
    </xdr:from>
    <xdr:to>
      <xdr:col>0</xdr:col>
      <xdr:colOff>1822173</xdr:colOff>
      <xdr:row>16</xdr:row>
      <xdr:rowOff>115957</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93675" y="3434108"/>
          <a:ext cx="1628498" cy="1518892"/>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sng">
              <a:solidFill>
                <a:schemeClr val="dk1"/>
              </a:solidFill>
              <a:effectLst/>
              <a:latin typeface="+mn-lt"/>
              <a:ea typeface="+mn-ea"/>
              <a:cs typeface="+mn-cs"/>
            </a:rPr>
            <a:t>右</a:t>
          </a:r>
          <a:r>
            <a:rPr kumimoji="1" lang="ja-JP" altLang="ja-JP" sz="1100" u="sng">
              <a:solidFill>
                <a:schemeClr val="dk1"/>
              </a:solidFill>
              <a:effectLst/>
              <a:latin typeface="+mn-lt"/>
              <a:ea typeface="+mn-ea"/>
              <a:cs typeface="+mn-cs"/>
            </a:rPr>
            <a:t>記５つの項目のうち１つ以上に金額が入っていることを、</a:t>
          </a:r>
          <a:r>
            <a:rPr kumimoji="1" lang="ja-JP" altLang="ja-JP" sz="1100" b="1" u="sng">
              <a:solidFill>
                <a:schemeClr val="dk1"/>
              </a:solidFill>
              <a:effectLst/>
              <a:latin typeface="+mn-lt"/>
              <a:ea typeface="+mn-ea"/>
              <a:cs typeface="+mn-cs"/>
            </a:rPr>
            <a:t>必ず</a:t>
          </a:r>
          <a:r>
            <a:rPr kumimoji="1" lang="ja-JP" altLang="ja-JP" sz="1100" u="sng">
              <a:solidFill>
                <a:schemeClr val="dk1"/>
              </a:solidFill>
              <a:effectLst/>
              <a:latin typeface="+mn-lt"/>
              <a:ea typeface="+mn-ea"/>
              <a:cs typeface="+mn-cs"/>
            </a:rPr>
            <a:t>ご確認ください</a:t>
          </a:r>
          <a:r>
            <a:rPr kumimoji="1" lang="ja-JP" altLang="ja-JP" sz="1100">
              <a:solidFill>
                <a:schemeClr val="dk1"/>
              </a:solidFill>
              <a:effectLst/>
              <a:latin typeface="+mn-lt"/>
              <a:ea typeface="+mn-ea"/>
              <a:cs typeface="+mn-cs"/>
            </a:rPr>
            <a:t>。いずれにもない場合、減税の対象とはなりません。</a:t>
          </a:r>
          <a:endParaRPr lang="ja-JP" altLang="ja-JP">
            <a:effectLst/>
          </a:endParaRPr>
        </a:p>
      </xdr:txBody>
    </xdr:sp>
    <xdr:clientData/>
  </xdr:twoCellAnchor>
  <xdr:twoCellAnchor>
    <xdr:from>
      <xdr:col>5</xdr:col>
      <xdr:colOff>8280</xdr:colOff>
      <xdr:row>4</xdr:row>
      <xdr:rowOff>140807</xdr:rowOff>
    </xdr:from>
    <xdr:to>
      <xdr:col>11</xdr:col>
      <xdr:colOff>598280</xdr:colOff>
      <xdr:row>5</xdr:row>
      <xdr:rowOff>0</xdr:rowOff>
    </xdr:to>
    <xdr:sp macro="" textlink="">
      <xdr:nvSpPr>
        <xdr:cNvPr id="3" name="矢印: 折線 2">
          <a:extLst>
            <a:ext uri="{FF2B5EF4-FFF2-40B4-BE49-F238E27FC236}">
              <a16:creationId xmlns:a16="http://schemas.microsoft.com/office/drawing/2014/main" id="{00000000-0008-0000-0300-000003000000}"/>
            </a:ext>
          </a:extLst>
        </xdr:cNvPr>
        <xdr:cNvSpPr/>
      </xdr:nvSpPr>
      <xdr:spPr bwMode="auto">
        <a:xfrm rot="5400000">
          <a:off x="10503315" y="-796097"/>
          <a:ext cx="314736" cy="4656761"/>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xdr:col>
      <xdr:colOff>11455</xdr:colOff>
      <xdr:row>3</xdr:row>
      <xdr:rowOff>86000</xdr:rowOff>
    </xdr:from>
    <xdr:to>
      <xdr:col>7</xdr:col>
      <xdr:colOff>602696</xdr:colOff>
      <xdr:row>5</xdr:row>
      <xdr:rowOff>132521</xdr:rowOff>
    </xdr:to>
    <xdr:sp macro="" textlink="">
      <xdr:nvSpPr>
        <xdr:cNvPr id="2" name="矢印: 折線 1">
          <a:extLst>
            <a:ext uri="{FF2B5EF4-FFF2-40B4-BE49-F238E27FC236}">
              <a16:creationId xmlns:a16="http://schemas.microsoft.com/office/drawing/2014/main" id="{00000000-0008-0000-0300-000002000000}"/>
            </a:ext>
          </a:extLst>
        </xdr:cNvPr>
        <xdr:cNvSpPr/>
      </xdr:nvSpPr>
      <xdr:spPr bwMode="auto">
        <a:xfrm rot="5400000">
          <a:off x="8723794" y="476248"/>
          <a:ext cx="957608" cy="1734241"/>
        </a:xfrm>
        <a:prstGeom prst="bentArrow">
          <a:avLst>
            <a:gd name="adj1" fmla="val 17248"/>
            <a:gd name="adj2" fmla="val 18780"/>
            <a:gd name="adj3" fmla="val 25000"/>
            <a:gd name="adj4" fmla="val 43750"/>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323023</xdr:colOff>
      <xdr:row>5</xdr:row>
      <xdr:rowOff>8282</xdr:rowOff>
    </xdr:from>
    <xdr:to>
      <xdr:col>11</xdr:col>
      <xdr:colOff>1103</xdr:colOff>
      <xdr:row>49</xdr:row>
      <xdr:rowOff>0</xdr:rowOff>
    </xdr:to>
    <xdr:sp macro="" textlink="">
      <xdr:nvSpPr>
        <xdr:cNvPr id="7" name="左大かっこ 6">
          <a:extLst>
            <a:ext uri="{FF2B5EF4-FFF2-40B4-BE49-F238E27FC236}">
              <a16:creationId xmlns:a16="http://schemas.microsoft.com/office/drawing/2014/main" id="{00000000-0008-0000-0300-000007000000}"/>
            </a:ext>
          </a:extLst>
        </xdr:cNvPr>
        <xdr:cNvSpPr/>
      </xdr:nvSpPr>
      <xdr:spPr bwMode="auto">
        <a:xfrm>
          <a:off x="12208566" y="2153478"/>
          <a:ext cx="183320" cy="11976652"/>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16564</xdr:colOff>
      <xdr:row>5</xdr:row>
      <xdr:rowOff>8283</xdr:rowOff>
    </xdr:from>
    <xdr:to>
      <xdr:col>12</xdr:col>
      <xdr:colOff>182215</xdr:colOff>
      <xdr:row>49</xdr:row>
      <xdr:rowOff>3176</xdr:rowOff>
    </xdr:to>
    <xdr:sp macro="" textlink="">
      <xdr:nvSpPr>
        <xdr:cNvPr id="8" name="左大かっこ 7">
          <a:extLst>
            <a:ext uri="{FF2B5EF4-FFF2-40B4-BE49-F238E27FC236}">
              <a16:creationId xmlns:a16="http://schemas.microsoft.com/office/drawing/2014/main" id="{00000000-0008-0000-0300-000008000000}"/>
            </a:ext>
          </a:extLst>
        </xdr:cNvPr>
        <xdr:cNvSpPr/>
      </xdr:nvSpPr>
      <xdr:spPr bwMode="auto">
        <a:xfrm flipH="1">
          <a:off x="13293586" y="2153479"/>
          <a:ext cx="165651" cy="11979827"/>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778564</xdr:colOff>
      <xdr:row>3</xdr:row>
      <xdr:rowOff>69437</xdr:rowOff>
    </xdr:from>
    <xdr:to>
      <xdr:col>8</xdr:col>
      <xdr:colOff>526912</xdr:colOff>
      <xdr:row>5</xdr:row>
      <xdr:rowOff>3</xdr:rowOff>
    </xdr:to>
    <xdr:sp macro="" textlink="">
      <xdr:nvSpPr>
        <xdr:cNvPr id="2" name="矢印: 折線 1">
          <a:extLst>
            <a:ext uri="{FF2B5EF4-FFF2-40B4-BE49-F238E27FC236}">
              <a16:creationId xmlns:a16="http://schemas.microsoft.com/office/drawing/2014/main" id="{00000000-0008-0000-0400-000002000000}"/>
            </a:ext>
          </a:extLst>
        </xdr:cNvPr>
        <xdr:cNvSpPr/>
      </xdr:nvSpPr>
      <xdr:spPr bwMode="auto">
        <a:xfrm rot="5400000">
          <a:off x="9098445" y="371752"/>
          <a:ext cx="394392" cy="1181239"/>
        </a:xfrm>
        <a:prstGeom prst="bentArrow">
          <a:avLst>
            <a:gd name="adj1" fmla="val 26840"/>
            <a:gd name="adj2" fmla="val 18780"/>
            <a:gd name="adj3" fmla="val 40328"/>
            <a:gd name="adj4" fmla="val 43750"/>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541545</xdr:colOff>
      <xdr:row>5</xdr:row>
      <xdr:rowOff>8283</xdr:rowOff>
    </xdr:from>
    <xdr:to>
      <xdr:col>8</xdr:col>
      <xdr:colOff>1</xdr:colOff>
      <xdr:row>23</xdr:row>
      <xdr:rowOff>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bwMode="auto">
        <a:xfrm>
          <a:off x="9246567" y="1167848"/>
          <a:ext cx="112782" cy="5035826"/>
        </a:xfrm>
        <a:prstGeom prst="leftBracket">
          <a:avLst>
            <a:gd name="adj" fmla="val 108559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16563</xdr:colOff>
      <xdr:row>5</xdr:row>
      <xdr:rowOff>12699</xdr:rowOff>
    </xdr:from>
    <xdr:to>
      <xdr:col>9</xdr:col>
      <xdr:colOff>124239</xdr:colOff>
      <xdr:row>22</xdr:row>
      <xdr:rowOff>240195</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bwMode="auto">
        <a:xfrm flipH="1">
          <a:off x="10262150" y="1172264"/>
          <a:ext cx="107676" cy="5031409"/>
        </a:xfrm>
        <a:prstGeom prst="leftBracket">
          <a:avLst>
            <a:gd name="adj" fmla="val 69047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8282</xdr:colOff>
      <xdr:row>110</xdr:row>
      <xdr:rowOff>121067</xdr:rowOff>
    </xdr:from>
    <xdr:to>
      <xdr:col>13</xdr:col>
      <xdr:colOff>571500</xdr:colOff>
      <xdr:row>111</xdr:row>
      <xdr:rowOff>0</xdr:rowOff>
    </xdr:to>
    <xdr:sp macro="" textlink="">
      <xdr:nvSpPr>
        <xdr:cNvPr id="16" name="矢印: 折線 15">
          <a:extLst>
            <a:ext uri="{FF2B5EF4-FFF2-40B4-BE49-F238E27FC236}">
              <a16:creationId xmlns:a16="http://schemas.microsoft.com/office/drawing/2014/main" id="{00000000-0008-0000-0500-000010000000}"/>
            </a:ext>
          </a:extLst>
        </xdr:cNvPr>
        <xdr:cNvSpPr/>
      </xdr:nvSpPr>
      <xdr:spPr bwMode="auto">
        <a:xfrm rot="5400000">
          <a:off x="10080901" y="29109231"/>
          <a:ext cx="784915" cy="4149587"/>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8282</xdr:colOff>
      <xdr:row>109</xdr:row>
      <xdr:rowOff>74547</xdr:rowOff>
    </xdr:from>
    <xdr:to>
      <xdr:col>9</xdr:col>
      <xdr:colOff>588065</xdr:colOff>
      <xdr:row>111</xdr:row>
      <xdr:rowOff>140807</xdr:rowOff>
    </xdr:to>
    <xdr:sp macro="" textlink="">
      <xdr:nvSpPr>
        <xdr:cNvPr id="3" name="矢印: 折線 2">
          <a:extLst>
            <a:ext uri="{FF2B5EF4-FFF2-40B4-BE49-F238E27FC236}">
              <a16:creationId xmlns:a16="http://schemas.microsoft.com/office/drawing/2014/main" id="{00000000-0008-0000-0500-000003000000}"/>
            </a:ext>
          </a:extLst>
        </xdr:cNvPr>
        <xdr:cNvSpPr/>
      </xdr:nvSpPr>
      <xdr:spPr bwMode="auto">
        <a:xfrm rot="5400000">
          <a:off x="8626338" y="31436644"/>
          <a:ext cx="1085020" cy="1540565"/>
        </a:xfrm>
        <a:prstGeom prst="bentArrow">
          <a:avLst>
            <a:gd name="adj1" fmla="val 17248"/>
            <a:gd name="adj2" fmla="val 18780"/>
            <a:gd name="adj3" fmla="val 25000"/>
            <a:gd name="adj4" fmla="val 43750"/>
          </a:avLst>
        </a:prstGeom>
        <a:solidFill>
          <a:srgbClr val="FFCC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1790974</xdr:colOff>
      <xdr:row>114</xdr:row>
      <xdr:rowOff>284781</xdr:rowOff>
    </xdr:from>
    <xdr:to>
      <xdr:col>2</xdr:col>
      <xdr:colOff>1306720</xdr:colOff>
      <xdr:row>122</xdr:row>
      <xdr:rowOff>28023</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2677213" y="32918259"/>
          <a:ext cx="1329637" cy="2029242"/>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sng">
              <a:solidFill>
                <a:schemeClr val="dk1"/>
              </a:solidFill>
              <a:effectLst/>
              <a:latin typeface="+mn-lt"/>
              <a:ea typeface="+mn-ea"/>
              <a:cs typeface="+mn-cs"/>
            </a:rPr>
            <a:t>左記５つの項目のうち１つ以上に金額が入っていることを、</a:t>
          </a:r>
          <a:r>
            <a:rPr kumimoji="1" lang="ja-JP" altLang="ja-JP" sz="1100" b="1" u="sng">
              <a:solidFill>
                <a:schemeClr val="dk1"/>
              </a:solidFill>
              <a:effectLst/>
              <a:latin typeface="+mn-lt"/>
              <a:ea typeface="+mn-ea"/>
              <a:cs typeface="+mn-cs"/>
            </a:rPr>
            <a:t>必ず</a:t>
          </a:r>
          <a:r>
            <a:rPr kumimoji="1" lang="ja-JP" altLang="ja-JP" sz="1100" u="sng">
              <a:solidFill>
                <a:schemeClr val="dk1"/>
              </a:solidFill>
              <a:effectLst/>
              <a:latin typeface="+mn-lt"/>
              <a:ea typeface="+mn-ea"/>
              <a:cs typeface="+mn-cs"/>
            </a:rPr>
            <a:t>ご確認ください</a:t>
          </a:r>
          <a:r>
            <a:rPr kumimoji="1" lang="ja-JP" altLang="ja-JP" sz="1100">
              <a:solidFill>
                <a:schemeClr val="dk1"/>
              </a:solidFill>
              <a:effectLst/>
              <a:latin typeface="+mn-lt"/>
              <a:ea typeface="+mn-ea"/>
              <a:cs typeface="+mn-cs"/>
            </a:rPr>
            <a:t>。いずれにもない場合、減税の対象とはなりません。</a:t>
          </a:r>
          <a:endParaRPr lang="ja-JP" altLang="ja-JP">
            <a:effectLst/>
          </a:endParaRPr>
        </a:p>
        <a:p>
          <a:endParaRPr kumimoji="1" lang="ja-JP" altLang="en-US" sz="1100"/>
        </a:p>
      </xdr:txBody>
    </xdr:sp>
    <xdr:clientData/>
  </xdr:twoCellAnchor>
  <xdr:twoCellAnchor>
    <xdr:from>
      <xdr:col>8</xdr:col>
      <xdr:colOff>3171</xdr:colOff>
      <xdr:row>5</xdr:row>
      <xdr:rowOff>159303</xdr:rowOff>
    </xdr:from>
    <xdr:to>
      <xdr:col>13</xdr:col>
      <xdr:colOff>604630</xdr:colOff>
      <xdr:row>6</xdr:row>
      <xdr:rowOff>0</xdr:rowOff>
    </xdr:to>
    <xdr:sp macro="" textlink="">
      <xdr:nvSpPr>
        <xdr:cNvPr id="5" name="矢印: 折線 4">
          <a:extLst>
            <a:ext uri="{FF2B5EF4-FFF2-40B4-BE49-F238E27FC236}">
              <a16:creationId xmlns:a16="http://schemas.microsoft.com/office/drawing/2014/main" id="{00000000-0008-0000-0500-000005000000}"/>
            </a:ext>
          </a:extLst>
        </xdr:cNvPr>
        <xdr:cNvSpPr/>
      </xdr:nvSpPr>
      <xdr:spPr bwMode="auto">
        <a:xfrm rot="5400000">
          <a:off x="10148746" y="-436424"/>
          <a:ext cx="826331" cy="4336915"/>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314739</xdr:colOff>
      <xdr:row>6</xdr:row>
      <xdr:rowOff>3176</xdr:rowOff>
    </xdr:from>
    <xdr:to>
      <xdr:col>12</xdr:col>
      <xdr:colOff>501098</xdr:colOff>
      <xdr:row>66</xdr:row>
      <xdr:rowOff>1243</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bwMode="auto">
        <a:xfrm>
          <a:off x="11960087" y="2239480"/>
          <a:ext cx="186359" cy="16778633"/>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6351</xdr:colOff>
      <xdr:row>6</xdr:row>
      <xdr:rowOff>1243</xdr:rowOff>
    </xdr:from>
    <xdr:to>
      <xdr:col>14</xdr:col>
      <xdr:colOff>165650</xdr:colOff>
      <xdr:row>65</xdr:row>
      <xdr:rowOff>324265</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bwMode="auto">
        <a:xfrm flipH="1">
          <a:off x="13043177" y="2237547"/>
          <a:ext cx="159299" cy="16772283"/>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8281</xdr:colOff>
      <xdr:row>77</xdr:row>
      <xdr:rowOff>177802</xdr:rowOff>
    </xdr:from>
    <xdr:to>
      <xdr:col>11</xdr:col>
      <xdr:colOff>455544</xdr:colOff>
      <xdr:row>77</xdr:row>
      <xdr:rowOff>679174</xdr:rowOff>
    </xdr:to>
    <xdr:sp macro="" textlink="">
      <xdr:nvSpPr>
        <xdr:cNvPr id="10" name="矢印: 折線 9">
          <a:extLst>
            <a:ext uri="{FF2B5EF4-FFF2-40B4-BE49-F238E27FC236}">
              <a16:creationId xmlns:a16="http://schemas.microsoft.com/office/drawing/2014/main" id="{00000000-0008-0000-0500-00000A000000}"/>
            </a:ext>
          </a:extLst>
        </xdr:cNvPr>
        <xdr:cNvSpPr/>
      </xdr:nvSpPr>
      <xdr:spPr bwMode="auto">
        <a:xfrm rot="5400000">
          <a:off x="9112803" y="19979585"/>
          <a:ext cx="501372" cy="3967371"/>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646043</xdr:colOff>
      <xdr:row>78</xdr:row>
      <xdr:rowOff>11458</xdr:rowOff>
    </xdr:from>
    <xdr:to>
      <xdr:col>10</xdr:col>
      <xdr:colOff>753717</xdr:colOff>
      <xdr:row>97</xdr:row>
      <xdr:rowOff>323021</xdr:rowOff>
    </xdr:to>
    <xdr:sp macro="" textlink="">
      <xdr:nvSpPr>
        <xdr:cNvPr id="12" name="左大かっこ 11">
          <a:extLst>
            <a:ext uri="{FF2B5EF4-FFF2-40B4-BE49-F238E27FC236}">
              <a16:creationId xmlns:a16="http://schemas.microsoft.com/office/drawing/2014/main" id="{00000000-0008-0000-0500-00000C000000}"/>
            </a:ext>
          </a:extLst>
        </xdr:cNvPr>
        <xdr:cNvSpPr/>
      </xdr:nvSpPr>
      <xdr:spPr bwMode="auto">
        <a:xfrm>
          <a:off x="10767391" y="22233697"/>
          <a:ext cx="107674" cy="5479911"/>
        </a:xfrm>
        <a:prstGeom prst="leftBracket">
          <a:avLst>
            <a:gd name="adj" fmla="val 108559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29954</xdr:colOff>
      <xdr:row>78</xdr:row>
      <xdr:rowOff>8283</xdr:rowOff>
    </xdr:from>
    <xdr:to>
      <xdr:col>12</xdr:col>
      <xdr:colOff>121753</xdr:colOff>
      <xdr:row>97</xdr:row>
      <xdr:rowOff>323022</xdr:rowOff>
    </xdr:to>
    <xdr:sp macro="" textlink="">
      <xdr:nvSpPr>
        <xdr:cNvPr id="13" name="右大かっこ 12">
          <a:extLst>
            <a:ext uri="{FF2B5EF4-FFF2-40B4-BE49-F238E27FC236}">
              <a16:creationId xmlns:a16="http://schemas.microsoft.com/office/drawing/2014/main" id="{00000000-0008-0000-0500-00000D000000}"/>
            </a:ext>
          </a:extLst>
        </xdr:cNvPr>
        <xdr:cNvSpPr/>
      </xdr:nvSpPr>
      <xdr:spPr bwMode="auto">
        <a:xfrm>
          <a:off x="11807824" y="22230522"/>
          <a:ext cx="91799" cy="5483087"/>
        </a:xfrm>
        <a:prstGeom prst="rightBracket">
          <a:avLst>
            <a:gd name="adj" fmla="val 106585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314739</xdr:colOff>
      <xdr:row>111</xdr:row>
      <xdr:rowOff>6352</xdr:rowOff>
    </xdr:from>
    <xdr:to>
      <xdr:col>12</xdr:col>
      <xdr:colOff>503306</xdr:colOff>
      <xdr:row>154</xdr:row>
      <xdr:rowOff>235090</xdr:rowOff>
    </xdr:to>
    <xdr:sp macro="" textlink="">
      <xdr:nvSpPr>
        <xdr:cNvPr id="14" name="左大かっこ 13">
          <a:extLst>
            <a:ext uri="{FF2B5EF4-FFF2-40B4-BE49-F238E27FC236}">
              <a16:creationId xmlns:a16="http://schemas.microsoft.com/office/drawing/2014/main" id="{00000000-0008-0000-0500-00000E000000}"/>
            </a:ext>
          </a:extLst>
        </xdr:cNvPr>
        <xdr:cNvSpPr/>
      </xdr:nvSpPr>
      <xdr:spPr bwMode="auto">
        <a:xfrm>
          <a:off x="11786152" y="31587939"/>
          <a:ext cx="188567" cy="12221955"/>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16562</xdr:colOff>
      <xdr:row>111</xdr:row>
      <xdr:rowOff>0</xdr:rowOff>
    </xdr:from>
    <xdr:to>
      <xdr:col>14</xdr:col>
      <xdr:colOff>235086</xdr:colOff>
      <xdr:row>155</xdr:row>
      <xdr:rowOff>0</xdr:rowOff>
    </xdr:to>
    <xdr:sp macro="" textlink="">
      <xdr:nvSpPr>
        <xdr:cNvPr id="15" name="左大かっこ 14">
          <a:extLst>
            <a:ext uri="{FF2B5EF4-FFF2-40B4-BE49-F238E27FC236}">
              <a16:creationId xmlns:a16="http://schemas.microsoft.com/office/drawing/2014/main" id="{00000000-0008-0000-0500-00000F000000}"/>
            </a:ext>
          </a:extLst>
        </xdr:cNvPr>
        <xdr:cNvSpPr/>
      </xdr:nvSpPr>
      <xdr:spPr bwMode="auto">
        <a:xfrm flipH="1">
          <a:off x="13053388" y="31912891"/>
          <a:ext cx="218524" cy="12233413"/>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110</xdr:row>
      <xdr:rowOff>132522</xdr:rowOff>
    </xdr:from>
    <xdr:to>
      <xdr:col>13</xdr:col>
      <xdr:colOff>563218</xdr:colOff>
      <xdr:row>111</xdr:row>
      <xdr:rowOff>0</xdr:rowOff>
    </xdr:to>
    <xdr:sp macro="" textlink="">
      <xdr:nvSpPr>
        <xdr:cNvPr id="15" name="矢印: 折線 14">
          <a:extLst>
            <a:ext uri="{FF2B5EF4-FFF2-40B4-BE49-F238E27FC236}">
              <a16:creationId xmlns:a16="http://schemas.microsoft.com/office/drawing/2014/main" id="{00000000-0008-0000-0600-00000F000000}"/>
            </a:ext>
          </a:extLst>
        </xdr:cNvPr>
        <xdr:cNvSpPr/>
      </xdr:nvSpPr>
      <xdr:spPr bwMode="auto">
        <a:xfrm rot="5400000">
          <a:off x="10075794" y="29457098"/>
          <a:ext cx="778565" cy="4149587"/>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0</xdr:colOff>
      <xdr:row>109</xdr:row>
      <xdr:rowOff>82826</xdr:rowOff>
    </xdr:from>
    <xdr:to>
      <xdr:col>9</xdr:col>
      <xdr:colOff>601455</xdr:colOff>
      <xdr:row>111</xdr:row>
      <xdr:rowOff>142047</xdr:rowOff>
    </xdr:to>
    <xdr:sp macro="" textlink="">
      <xdr:nvSpPr>
        <xdr:cNvPr id="3" name="矢印: 折線 2">
          <a:extLst>
            <a:ext uri="{FF2B5EF4-FFF2-40B4-BE49-F238E27FC236}">
              <a16:creationId xmlns:a16="http://schemas.microsoft.com/office/drawing/2014/main" id="{00000000-0008-0000-0600-000003000000}"/>
            </a:ext>
          </a:extLst>
        </xdr:cNvPr>
        <xdr:cNvSpPr/>
      </xdr:nvSpPr>
      <xdr:spPr bwMode="auto">
        <a:xfrm rot="5400000">
          <a:off x="8632411" y="31505111"/>
          <a:ext cx="1077982" cy="1562237"/>
        </a:xfrm>
        <a:prstGeom prst="bentArrow">
          <a:avLst>
            <a:gd name="adj1" fmla="val 17248"/>
            <a:gd name="adj2" fmla="val 18780"/>
            <a:gd name="adj3" fmla="val 25000"/>
            <a:gd name="adj4" fmla="val 43750"/>
          </a:avLst>
        </a:prstGeom>
        <a:solidFill>
          <a:srgbClr val="FFCCFF"/>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1</xdr:colOff>
      <xdr:row>5</xdr:row>
      <xdr:rowOff>165654</xdr:rowOff>
    </xdr:from>
    <xdr:to>
      <xdr:col>13</xdr:col>
      <xdr:colOff>604635</xdr:colOff>
      <xdr:row>6</xdr:row>
      <xdr:rowOff>0</xdr:rowOff>
    </xdr:to>
    <xdr:sp macro="" textlink="">
      <xdr:nvSpPr>
        <xdr:cNvPr id="8" name="矢印: 折線 7">
          <a:extLst>
            <a:ext uri="{FF2B5EF4-FFF2-40B4-BE49-F238E27FC236}">
              <a16:creationId xmlns:a16="http://schemas.microsoft.com/office/drawing/2014/main" id="{00000000-0008-0000-0600-000008000000}"/>
            </a:ext>
          </a:extLst>
        </xdr:cNvPr>
        <xdr:cNvSpPr/>
      </xdr:nvSpPr>
      <xdr:spPr bwMode="auto">
        <a:xfrm rot="5400000">
          <a:off x="10075795" y="-194640"/>
          <a:ext cx="819981" cy="4191003"/>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314740</xdr:colOff>
      <xdr:row>6</xdr:row>
      <xdr:rowOff>8284</xdr:rowOff>
    </xdr:from>
    <xdr:to>
      <xdr:col>12</xdr:col>
      <xdr:colOff>497924</xdr:colOff>
      <xdr:row>66</xdr:row>
      <xdr:rowOff>6350</xdr:rowOff>
    </xdr:to>
    <xdr:sp macro="" textlink="">
      <xdr:nvSpPr>
        <xdr:cNvPr id="9" name="左大かっこ 8">
          <a:extLst>
            <a:ext uri="{FF2B5EF4-FFF2-40B4-BE49-F238E27FC236}">
              <a16:creationId xmlns:a16="http://schemas.microsoft.com/office/drawing/2014/main" id="{00000000-0008-0000-0600-000009000000}"/>
            </a:ext>
          </a:extLst>
        </xdr:cNvPr>
        <xdr:cNvSpPr/>
      </xdr:nvSpPr>
      <xdr:spPr bwMode="auto">
        <a:xfrm>
          <a:off x="11786153" y="2327414"/>
          <a:ext cx="183184" cy="16778632"/>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24848</xdr:colOff>
      <xdr:row>6</xdr:row>
      <xdr:rowOff>8282</xdr:rowOff>
    </xdr:from>
    <xdr:to>
      <xdr:col>14</xdr:col>
      <xdr:colOff>187322</xdr:colOff>
      <xdr:row>66</xdr:row>
      <xdr:rowOff>3173</xdr:rowOff>
    </xdr:to>
    <xdr:sp macro="" textlink="">
      <xdr:nvSpPr>
        <xdr:cNvPr id="10" name="左大かっこ 9">
          <a:extLst>
            <a:ext uri="{FF2B5EF4-FFF2-40B4-BE49-F238E27FC236}">
              <a16:creationId xmlns:a16="http://schemas.microsoft.com/office/drawing/2014/main" id="{00000000-0008-0000-0600-00000A000000}"/>
            </a:ext>
          </a:extLst>
        </xdr:cNvPr>
        <xdr:cNvSpPr/>
      </xdr:nvSpPr>
      <xdr:spPr bwMode="auto">
        <a:xfrm flipH="1">
          <a:off x="13061674" y="2327412"/>
          <a:ext cx="162474" cy="16775457"/>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0</xdr:colOff>
      <xdr:row>77</xdr:row>
      <xdr:rowOff>187326</xdr:rowOff>
    </xdr:from>
    <xdr:to>
      <xdr:col>11</xdr:col>
      <xdr:colOff>450438</xdr:colOff>
      <xdr:row>77</xdr:row>
      <xdr:rowOff>682348</xdr:rowOff>
    </xdr:to>
    <xdr:sp macro="" textlink="">
      <xdr:nvSpPr>
        <xdr:cNvPr id="11" name="矢印: 折線 10">
          <a:extLst>
            <a:ext uri="{FF2B5EF4-FFF2-40B4-BE49-F238E27FC236}">
              <a16:creationId xmlns:a16="http://schemas.microsoft.com/office/drawing/2014/main" id="{00000000-0008-0000-0600-00000B000000}"/>
            </a:ext>
          </a:extLst>
        </xdr:cNvPr>
        <xdr:cNvSpPr/>
      </xdr:nvSpPr>
      <xdr:spPr bwMode="auto">
        <a:xfrm rot="5400000">
          <a:off x="8956056" y="20394335"/>
          <a:ext cx="495022" cy="3664090"/>
        </a:xfrm>
        <a:prstGeom prst="bentArrow">
          <a:avLst>
            <a:gd name="adj1" fmla="val 25635"/>
            <a:gd name="adj2" fmla="val 18780"/>
            <a:gd name="adj3" fmla="val 39131"/>
            <a:gd name="adj4" fmla="val 4375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646043</xdr:colOff>
      <xdr:row>78</xdr:row>
      <xdr:rowOff>11458</xdr:rowOff>
    </xdr:from>
    <xdr:to>
      <xdr:col>10</xdr:col>
      <xdr:colOff>753717</xdr:colOff>
      <xdr:row>97</xdr:row>
      <xdr:rowOff>323021</xdr:rowOff>
    </xdr:to>
    <xdr:sp macro="" textlink="">
      <xdr:nvSpPr>
        <xdr:cNvPr id="12" name="左大かっこ 11">
          <a:extLst>
            <a:ext uri="{FF2B5EF4-FFF2-40B4-BE49-F238E27FC236}">
              <a16:creationId xmlns:a16="http://schemas.microsoft.com/office/drawing/2014/main" id="{00000000-0008-0000-0600-00000C000000}"/>
            </a:ext>
          </a:extLst>
        </xdr:cNvPr>
        <xdr:cNvSpPr/>
      </xdr:nvSpPr>
      <xdr:spPr bwMode="auto">
        <a:xfrm>
          <a:off x="10466318" y="22372983"/>
          <a:ext cx="104499" cy="5448713"/>
        </a:xfrm>
        <a:prstGeom prst="leftBracket">
          <a:avLst>
            <a:gd name="adj" fmla="val 108559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29954</xdr:colOff>
      <xdr:row>78</xdr:row>
      <xdr:rowOff>8283</xdr:rowOff>
    </xdr:from>
    <xdr:to>
      <xdr:col>12</xdr:col>
      <xdr:colOff>121753</xdr:colOff>
      <xdr:row>97</xdr:row>
      <xdr:rowOff>323022</xdr:rowOff>
    </xdr:to>
    <xdr:sp macro="" textlink="">
      <xdr:nvSpPr>
        <xdr:cNvPr id="13" name="右大かっこ 12">
          <a:extLst>
            <a:ext uri="{FF2B5EF4-FFF2-40B4-BE49-F238E27FC236}">
              <a16:creationId xmlns:a16="http://schemas.microsoft.com/office/drawing/2014/main" id="{00000000-0008-0000-0600-00000D000000}"/>
            </a:ext>
          </a:extLst>
        </xdr:cNvPr>
        <xdr:cNvSpPr/>
      </xdr:nvSpPr>
      <xdr:spPr bwMode="auto">
        <a:xfrm>
          <a:off x="11504404" y="22376158"/>
          <a:ext cx="98149" cy="5445539"/>
        </a:xfrm>
        <a:prstGeom prst="rightBracket">
          <a:avLst>
            <a:gd name="adj" fmla="val 106585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1775653</xdr:colOff>
      <xdr:row>114</xdr:row>
      <xdr:rowOff>304525</xdr:rowOff>
    </xdr:from>
    <xdr:to>
      <xdr:col>2</xdr:col>
      <xdr:colOff>1281874</xdr:colOff>
      <xdr:row>122</xdr:row>
      <xdr:rowOff>35067</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2661892" y="32938003"/>
          <a:ext cx="1320112" cy="2016542"/>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sng">
              <a:solidFill>
                <a:schemeClr val="dk1"/>
              </a:solidFill>
              <a:effectLst/>
              <a:latin typeface="+mn-lt"/>
              <a:ea typeface="+mn-ea"/>
              <a:cs typeface="+mn-cs"/>
            </a:rPr>
            <a:t>左記５つの項目のうち１つ以上に金額が入っていることを、</a:t>
          </a:r>
          <a:r>
            <a:rPr kumimoji="1" lang="ja-JP" altLang="ja-JP" sz="1100" b="1" u="sng">
              <a:solidFill>
                <a:schemeClr val="dk1"/>
              </a:solidFill>
              <a:effectLst/>
              <a:latin typeface="+mn-lt"/>
              <a:ea typeface="+mn-ea"/>
              <a:cs typeface="+mn-cs"/>
            </a:rPr>
            <a:t>必ず</a:t>
          </a:r>
          <a:r>
            <a:rPr kumimoji="1" lang="ja-JP" altLang="ja-JP" sz="1100" u="sng">
              <a:solidFill>
                <a:schemeClr val="dk1"/>
              </a:solidFill>
              <a:effectLst/>
              <a:latin typeface="+mn-lt"/>
              <a:ea typeface="+mn-ea"/>
              <a:cs typeface="+mn-cs"/>
            </a:rPr>
            <a:t>ご確認ください</a:t>
          </a:r>
          <a:r>
            <a:rPr kumimoji="1" lang="ja-JP" altLang="ja-JP" sz="1100">
              <a:solidFill>
                <a:schemeClr val="dk1"/>
              </a:solidFill>
              <a:effectLst/>
              <a:latin typeface="+mn-lt"/>
              <a:ea typeface="+mn-ea"/>
              <a:cs typeface="+mn-cs"/>
            </a:rPr>
            <a:t>。いずれにもない場合、減税の対象とはなりません。</a:t>
          </a:r>
          <a:endParaRPr lang="ja-JP" altLang="ja-JP">
            <a:effectLst/>
          </a:endParaRPr>
        </a:p>
        <a:p>
          <a:endParaRPr kumimoji="1" lang="ja-JP" altLang="en-US" sz="1100"/>
        </a:p>
      </xdr:txBody>
    </xdr:sp>
    <xdr:clientData/>
  </xdr:twoCellAnchor>
  <xdr:twoCellAnchor>
    <xdr:from>
      <xdr:col>12</xdr:col>
      <xdr:colOff>314739</xdr:colOff>
      <xdr:row>111</xdr:row>
      <xdr:rowOff>6352</xdr:rowOff>
    </xdr:from>
    <xdr:to>
      <xdr:col>12</xdr:col>
      <xdr:colOff>503306</xdr:colOff>
      <xdr:row>154</xdr:row>
      <xdr:rowOff>235090</xdr:rowOff>
    </xdr:to>
    <xdr:sp macro="" textlink="">
      <xdr:nvSpPr>
        <xdr:cNvPr id="18" name="左大かっこ 17">
          <a:extLst>
            <a:ext uri="{FF2B5EF4-FFF2-40B4-BE49-F238E27FC236}">
              <a16:creationId xmlns:a16="http://schemas.microsoft.com/office/drawing/2014/main" id="{00000000-0008-0000-0600-000012000000}"/>
            </a:ext>
          </a:extLst>
        </xdr:cNvPr>
        <xdr:cNvSpPr/>
      </xdr:nvSpPr>
      <xdr:spPr bwMode="auto">
        <a:xfrm>
          <a:off x="11789189" y="31765877"/>
          <a:ext cx="194917" cy="12154038"/>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16562</xdr:colOff>
      <xdr:row>111</xdr:row>
      <xdr:rowOff>0</xdr:rowOff>
    </xdr:from>
    <xdr:to>
      <xdr:col>14</xdr:col>
      <xdr:colOff>235086</xdr:colOff>
      <xdr:row>155</xdr:row>
      <xdr:rowOff>0</xdr:rowOff>
    </xdr:to>
    <xdr:sp macro="" textlink="">
      <xdr:nvSpPr>
        <xdr:cNvPr id="19" name="左大かっこ 18">
          <a:extLst>
            <a:ext uri="{FF2B5EF4-FFF2-40B4-BE49-F238E27FC236}">
              <a16:creationId xmlns:a16="http://schemas.microsoft.com/office/drawing/2014/main" id="{00000000-0008-0000-0600-000013000000}"/>
            </a:ext>
          </a:extLst>
        </xdr:cNvPr>
        <xdr:cNvSpPr/>
      </xdr:nvSpPr>
      <xdr:spPr bwMode="auto">
        <a:xfrm flipH="1">
          <a:off x="13053388" y="31921174"/>
          <a:ext cx="218524" cy="12233413"/>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427521</xdr:colOff>
      <xdr:row>5</xdr:row>
      <xdr:rowOff>8283</xdr:rowOff>
    </xdr:from>
    <xdr:to>
      <xdr:col>9</xdr:col>
      <xdr:colOff>629478</xdr:colOff>
      <xdr:row>57</xdr:row>
      <xdr:rowOff>0</xdr:rowOff>
    </xdr:to>
    <xdr:sp macro="" textlink="">
      <xdr:nvSpPr>
        <xdr:cNvPr id="3" name="左大かっこ 2">
          <a:extLst>
            <a:ext uri="{FF2B5EF4-FFF2-40B4-BE49-F238E27FC236}">
              <a16:creationId xmlns:a16="http://schemas.microsoft.com/office/drawing/2014/main" id="{00000000-0008-0000-0700-000003000000}"/>
            </a:ext>
          </a:extLst>
        </xdr:cNvPr>
        <xdr:cNvSpPr/>
      </xdr:nvSpPr>
      <xdr:spPr bwMode="auto">
        <a:xfrm>
          <a:off x="10673108" y="1383196"/>
          <a:ext cx="201957" cy="18321130"/>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11</xdr:col>
      <xdr:colOff>16566</xdr:colOff>
      <xdr:row>5</xdr:row>
      <xdr:rowOff>1932</xdr:rowOff>
    </xdr:from>
    <xdr:to>
      <xdr:col>11</xdr:col>
      <xdr:colOff>220456</xdr:colOff>
      <xdr:row>57</xdr:row>
      <xdr:rowOff>0</xdr:rowOff>
    </xdr:to>
    <xdr:sp macro="" textlink="">
      <xdr:nvSpPr>
        <xdr:cNvPr id="4" name="左大かっこ 3">
          <a:extLst>
            <a:ext uri="{FF2B5EF4-FFF2-40B4-BE49-F238E27FC236}">
              <a16:creationId xmlns:a16="http://schemas.microsoft.com/office/drawing/2014/main" id="{00000000-0008-0000-0700-000004000000}"/>
            </a:ext>
          </a:extLst>
        </xdr:cNvPr>
        <xdr:cNvSpPr/>
      </xdr:nvSpPr>
      <xdr:spPr bwMode="auto">
        <a:xfrm flipH="1">
          <a:off x="11802718" y="1376845"/>
          <a:ext cx="203890" cy="18327481"/>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8285</xdr:colOff>
      <xdr:row>3</xdr:row>
      <xdr:rowOff>41413</xdr:rowOff>
    </xdr:from>
    <xdr:to>
      <xdr:col>10</xdr:col>
      <xdr:colOff>572747</xdr:colOff>
      <xdr:row>4</xdr:row>
      <xdr:rowOff>226811</xdr:rowOff>
    </xdr:to>
    <xdr:sp macro="" textlink="">
      <xdr:nvSpPr>
        <xdr:cNvPr id="5" name="矢印: 折線 4">
          <a:extLst>
            <a:ext uri="{FF2B5EF4-FFF2-40B4-BE49-F238E27FC236}">
              <a16:creationId xmlns:a16="http://schemas.microsoft.com/office/drawing/2014/main" id="{00000000-0008-0000-0700-000005000000}"/>
            </a:ext>
          </a:extLst>
        </xdr:cNvPr>
        <xdr:cNvSpPr/>
      </xdr:nvSpPr>
      <xdr:spPr bwMode="auto">
        <a:xfrm rot="5400000">
          <a:off x="9432925" y="-802445"/>
          <a:ext cx="417311" cy="3662158"/>
        </a:xfrm>
        <a:prstGeom prst="bentArrow">
          <a:avLst>
            <a:gd name="adj1" fmla="val 33161"/>
            <a:gd name="adj2" fmla="val 50000"/>
            <a:gd name="adj3" fmla="val 26507"/>
            <a:gd name="adj4" fmla="val 2039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209550</xdr:colOff>
          <xdr:row>49</xdr:row>
          <xdr:rowOff>234950</xdr:rowOff>
        </xdr:from>
        <xdr:to>
          <xdr:col>6</xdr:col>
          <xdr:colOff>393700</xdr:colOff>
          <xdr:row>50</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52</xdr:row>
          <xdr:rowOff>6350</xdr:rowOff>
        </xdr:from>
        <xdr:to>
          <xdr:col>6</xdr:col>
          <xdr:colOff>438150</xdr:colOff>
          <xdr:row>52</xdr:row>
          <xdr:rowOff>234950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53</xdr:row>
          <xdr:rowOff>234950</xdr:rowOff>
        </xdr:from>
        <xdr:to>
          <xdr:col>6</xdr:col>
          <xdr:colOff>444500</xdr:colOff>
          <xdr:row>54</xdr:row>
          <xdr:rowOff>234950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55</xdr:row>
          <xdr:rowOff>234950</xdr:rowOff>
        </xdr:from>
        <xdr:to>
          <xdr:col>6</xdr:col>
          <xdr:colOff>463550</xdr:colOff>
          <xdr:row>56</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38236</xdr:colOff>
      <xdr:row>49</xdr:row>
      <xdr:rowOff>3174</xdr:rowOff>
    </xdr:from>
    <xdr:to>
      <xdr:col>1</xdr:col>
      <xdr:colOff>1239215</xdr:colOff>
      <xdr:row>56</xdr:row>
      <xdr:rowOff>229980</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924475" y="17802500"/>
          <a:ext cx="1200979" cy="189989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★の工事を行っていて、右記４つの工事の中で行った工事がある場合は、該当の工事にチェック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列）</a:t>
          </a:r>
          <a:r>
            <a:rPr kumimoji="1" lang="ja-JP" altLang="en-US" sz="1050"/>
            <a:t>を入れてください。</a:t>
          </a:r>
        </a:p>
      </xdr:txBody>
    </xdr:sp>
    <xdr:clientData/>
  </xdr:twoCellAnchor>
  <xdr:twoCellAnchor>
    <xdr:from>
      <xdr:col>2</xdr:col>
      <xdr:colOff>1532284</xdr:colOff>
      <xdr:row>66</xdr:row>
      <xdr:rowOff>35063</xdr:rowOff>
    </xdr:from>
    <xdr:to>
      <xdr:col>5</xdr:col>
      <xdr:colOff>1789043</xdr:colOff>
      <xdr:row>69</xdr:row>
      <xdr:rowOff>190500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702327" y="21876302"/>
          <a:ext cx="3959086" cy="8511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左記の４つのセル＜</a:t>
          </a:r>
          <a:r>
            <a:rPr kumimoji="1" lang="en-US" altLang="ja-JP" sz="1100"/>
            <a:t>FALSE/TRUE</a:t>
          </a:r>
          <a:r>
            <a:rPr kumimoji="1" lang="ja-JP" altLang="en-US" sz="1100"/>
            <a:t>表示＞は、関数の一部に組み込まれているものとなっておりますので、</a:t>
          </a:r>
          <a:r>
            <a:rPr kumimoji="1" lang="ja-JP" altLang="en-US" sz="1100" b="1" u="sng"/>
            <a:t>操作はされませんようお願い申し上げます</a:t>
          </a:r>
          <a:r>
            <a:rPr kumimoji="1" lang="ja-JP" altLang="en-US" sz="1100"/>
            <a:t>。</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960782</xdr:colOff>
      <xdr:row>3</xdr:row>
      <xdr:rowOff>82828</xdr:rowOff>
    </xdr:from>
    <xdr:to>
      <xdr:col>14</xdr:col>
      <xdr:colOff>629477</xdr:colOff>
      <xdr:row>3</xdr:row>
      <xdr:rowOff>438981</xdr:rowOff>
    </xdr:to>
    <xdr:sp macro="" textlink="">
      <xdr:nvSpPr>
        <xdr:cNvPr id="2" name="矢印: 折線 1">
          <a:extLst>
            <a:ext uri="{FF2B5EF4-FFF2-40B4-BE49-F238E27FC236}">
              <a16:creationId xmlns:a16="http://schemas.microsoft.com/office/drawing/2014/main" id="{00000000-0008-0000-0800-000002000000}"/>
            </a:ext>
          </a:extLst>
        </xdr:cNvPr>
        <xdr:cNvSpPr/>
      </xdr:nvSpPr>
      <xdr:spPr bwMode="auto">
        <a:xfrm rot="5400000">
          <a:off x="9206118" y="-385139"/>
          <a:ext cx="356153" cy="2683565"/>
        </a:xfrm>
        <a:prstGeom prst="bentArrow">
          <a:avLst>
            <a:gd name="adj1" fmla="val 33161"/>
            <a:gd name="adj2" fmla="val 50000"/>
            <a:gd name="adj3" fmla="val 26508"/>
            <a:gd name="adj4" fmla="val 20390"/>
          </a:avLst>
        </a:prstGeom>
        <a:solidFill>
          <a:srgbClr val="FF505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438978</xdr:colOff>
      <xdr:row>4</xdr:row>
      <xdr:rowOff>11459</xdr:rowOff>
    </xdr:from>
    <xdr:to>
      <xdr:col>13</xdr:col>
      <xdr:colOff>629478</xdr:colOff>
      <xdr:row>37</xdr:row>
      <xdr:rowOff>0</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bwMode="auto">
        <a:xfrm>
          <a:off x="9881152" y="1154459"/>
          <a:ext cx="190500" cy="7459454"/>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16565</xdr:colOff>
      <xdr:row>4</xdr:row>
      <xdr:rowOff>1</xdr:rowOff>
    </xdr:from>
    <xdr:to>
      <xdr:col>15</xdr:col>
      <xdr:colOff>197539</xdr:colOff>
      <xdr:row>36</xdr:row>
      <xdr:rowOff>231914</xdr:rowOff>
    </xdr:to>
    <xdr:sp macro="" textlink="">
      <xdr:nvSpPr>
        <xdr:cNvPr id="5" name="左大かっこ 4">
          <a:extLst>
            <a:ext uri="{FF2B5EF4-FFF2-40B4-BE49-F238E27FC236}">
              <a16:creationId xmlns:a16="http://schemas.microsoft.com/office/drawing/2014/main" id="{00000000-0008-0000-0800-000005000000}"/>
            </a:ext>
          </a:extLst>
        </xdr:cNvPr>
        <xdr:cNvSpPr/>
      </xdr:nvSpPr>
      <xdr:spPr bwMode="auto">
        <a:xfrm flipH="1">
          <a:off x="10999304" y="1143001"/>
          <a:ext cx="180974" cy="7462630"/>
        </a:xfrm>
        <a:prstGeom prst="leftBracket">
          <a:avLst>
            <a:gd name="adj" fmla="val 1669712"/>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505.xml"/><Relationship Id="rId2" Type="http://schemas.openxmlformats.org/officeDocument/2006/relationships/vmlDrawing" Target="../drawings/vmlDrawing2.vml"/><Relationship Id="rId1" Type="http://schemas.openxmlformats.org/officeDocument/2006/relationships/drawing" Target="../drawings/drawing8.xml"/><Relationship Id="rId6" Type="http://schemas.openxmlformats.org/officeDocument/2006/relationships/ctrlProp" Target="../ctrlProps/ctrlProp508.xml"/><Relationship Id="rId5" Type="http://schemas.openxmlformats.org/officeDocument/2006/relationships/ctrlProp" Target="../ctrlProps/ctrlProp507.xml"/><Relationship Id="rId4" Type="http://schemas.openxmlformats.org/officeDocument/2006/relationships/ctrlProp" Target="../ctrlProps/ctrlProp50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FF0000"/>
  </sheetPr>
  <dimension ref="A1:BI627"/>
  <sheetViews>
    <sheetView showGridLines="0" showZeros="0" view="pageBreakPreview" topLeftCell="A354" zoomScale="85" zoomScaleNormal="100" zoomScaleSheetLayoutView="85" workbookViewId="0">
      <selection activeCell="AZ357" sqref="AZ357"/>
    </sheetView>
  </sheetViews>
  <sheetFormatPr defaultColWidth="9" defaultRowHeight="15.5" x14ac:dyDescent="0.55000000000000004"/>
  <cols>
    <col min="1" max="27" width="1.58203125" style="2" customWidth="1"/>
    <col min="28" max="51" width="2.58203125" style="2" customWidth="1"/>
    <col min="52" max="59" width="9" style="2" customWidth="1"/>
    <col min="60" max="16384" width="9" style="2"/>
  </cols>
  <sheetData>
    <row r="1" spans="1:60" ht="19.5" customHeight="1" x14ac:dyDescent="0.55000000000000004">
      <c r="A1" s="370" t="s">
        <v>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1"/>
      <c r="AZ1" s="1"/>
      <c r="BA1" s="1"/>
      <c r="BB1" s="1"/>
      <c r="BC1" s="1"/>
      <c r="BD1" s="1"/>
      <c r="BE1" s="1"/>
      <c r="BF1" s="1"/>
    </row>
    <row r="2" spans="1:60" ht="19.5" customHeight="1" x14ac:dyDescent="0.55000000000000004">
      <c r="A2" s="310" t="s">
        <v>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
      <c r="AZ2" s="3"/>
      <c r="BA2" s="3"/>
      <c r="BB2" s="3"/>
      <c r="BC2" s="3"/>
      <c r="BD2" s="3"/>
      <c r="BE2" s="3"/>
      <c r="BF2" s="3"/>
    </row>
    <row r="3" spans="1:60" ht="27" customHeight="1" x14ac:dyDescent="0.55000000000000004">
      <c r="B3" s="3"/>
      <c r="C3" s="280" t="s">
        <v>103</v>
      </c>
      <c r="D3" s="281"/>
      <c r="E3" s="281"/>
      <c r="F3" s="281"/>
      <c r="G3" s="281"/>
      <c r="H3" s="281"/>
      <c r="I3" s="281"/>
      <c r="J3" s="282"/>
      <c r="K3" s="261" t="s">
        <v>101</v>
      </c>
      <c r="L3" s="261"/>
      <c r="M3" s="261"/>
      <c r="N3" s="261"/>
      <c r="O3" s="261"/>
      <c r="P3" s="262"/>
      <c r="Q3" s="318"/>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3"/>
    </row>
    <row r="4" spans="1:60" ht="27" customHeight="1" x14ac:dyDescent="0.55000000000000004">
      <c r="B4" s="3"/>
      <c r="C4" s="303"/>
      <c r="D4" s="304"/>
      <c r="E4" s="304"/>
      <c r="F4" s="304"/>
      <c r="G4" s="304"/>
      <c r="H4" s="304"/>
      <c r="I4" s="304"/>
      <c r="J4" s="305"/>
      <c r="K4" s="261" t="s">
        <v>102</v>
      </c>
      <c r="L4" s="261"/>
      <c r="M4" s="261"/>
      <c r="N4" s="261"/>
      <c r="O4" s="261"/>
      <c r="P4" s="262"/>
      <c r="Q4" s="318"/>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3"/>
      <c r="BA4" s="267"/>
      <c r="BB4" s="267"/>
      <c r="BC4" s="267"/>
      <c r="BD4" s="267"/>
      <c r="BE4" s="267"/>
      <c r="BF4" s="267"/>
      <c r="BG4" s="267"/>
      <c r="BH4" s="267"/>
    </row>
    <row r="5" spans="1:60" ht="27" customHeight="1" x14ac:dyDescent="0.55000000000000004">
      <c r="B5" s="3"/>
      <c r="C5" s="481" t="s">
        <v>694</v>
      </c>
      <c r="D5" s="482"/>
      <c r="E5" s="482"/>
      <c r="F5" s="482"/>
      <c r="G5" s="482"/>
      <c r="H5" s="482"/>
      <c r="I5" s="482"/>
      <c r="J5" s="482"/>
      <c r="K5" s="482"/>
      <c r="L5" s="482"/>
      <c r="M5" s="482"/>
      <c r="N5" s="482"/>
      <c r="O5" s="482"/>
      <c r="P5" s="483"/>
      <c r="Q5" s="283"/>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5"/>
      <c r="BA5" s="267"/>
      <c r="BB5" s="267"/>
      <c r="BC5" s="267"/>
      <c r="BD5" s="267"/>
      <c r="BE5" s="267"/>
      <c r="BF5" s="267"/>
      <c r="BG5" s="267"/>
      <c r="BH5" s="267"/>
    </row>
    <row r="6" spans="1:60" ht="27" customHeight="1" x14ac:dyDescent="0.55000000000000004">
      <c r="B6" s="3"/>
      <c r="C6" s="481" t="s">
        <v>695</v>
      </c>
      <c r="D6" s="482"/>
      <c r="E6" s="482"/>
      <c r="F6" s="482"/>
      <c r="G6" s="482"/>
      <c r="H6" s="482"/>
      <c r="I6" s="482"/>
      <c r="J6" s="482"/>
      <c r="K6" s="482"/>
      <c r="L6" s="482"/>
      <c r="M6" s="482"/>
      <c r="N6" s="482"/>
      <c r="O6" s="482"/>
      <c r="P6" s="483"/>
      <c r="Q6" s="318"/>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c r="BA6" s="267"/>
      <c r="BB6" s="267"/>
      <c r="BC6" s="267"/>
      <c r="BD6" s="267"/>
      <c r="BE6" s="267"/>
      <c r="BF6" s="267"/>
      <c r="BG6" s="267"/>
      <c r="BH6" s="267"/>
    </row>
    <row r="7" spans="1:60" ht="24" customHeight="1" x14ac:dyDescent="0.55000000000000004">
      <c r="B7" s="382"/>
      <c r="C7" s="365"/>
      <c r="D7" s="365"/>
      <c r="E7" s="365"/>
      <c r="F7" s="365"/>
      <c r="G7" s="365"/>
      <c r="H7" s="365"/>
      <c r="I7" s="365"/>
      <c r="J7" s="365"/>
      <c r="K7" s="365"/>
      <c r="L7" s="365"/>
      <c r="M7" s="365"/>
      <c r="N7" s="365"/>
      <c r="O7" s="382"/>
      <c r="P7" s="382"/>
      <c r="Q7" s="382"/>
      <c r="R7" s="382"/>
      <c r="S7" s="382"/>
      <c r="T7" s="382"/>
      <c r="U7" s="382"/>
      <c r="V7" s="382"/>
      <c r="W7" s="382"/>
      <c r="X7" s="382"/>
      <c r="Y7" s="382"/>
      <c r="AV7" s="5"/>
      <c r="BA7" s="267"/>
      <c r="BB7" s="267"/>
      <c r="BC7" s="267"/>
      <c r="BD7" s="267"/>
      <c r="BE7" s="267"/>
      <c r="BF7" s="267"/>
      <c r="BG7" s="267"/>
      <c r="BH7" s="267"/>
    </row>
    <row r="8" spans="1:60" ht="20.25" customHeight="1" x14ac:dyDescent="0.55000000000000004">
      <c r="A8" s="370" t="s">
        <v>2</v>
      </c>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BA8" s="267"/>
      <c r="BB8" s="267"/>
      <c r="BC8" s="267"/>
      <c r="BD8" s="267"/>
      <c r="BE8" s="267"/>
      <c r="BF8" s="267"/>
      <c r="BG8" s="267"/>
      <c r="BH8" s="267"/>
    </row>
    <row r="9" spans="1:60" ht="20.25" customHeight="1" x14ac:dyDescent="0.55000000000000004">
      <c r="A9" s="370" t="s">
        <v>31</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BA9" s="267"/>
      <c r="BB9" s="267"/>
      <c r="BC9" s="267"/>
      <c r="BD9" s="267"/>
      <c r="BE9" s="267"/>
      <c r="BF9" s="267"/>
      <c r="BG9" s="267"/>
      <c r="BH9" s="267"/>
    </row>
    <row r="10" spans="1:60" ht="20.25" customHeight="1" x14ac:dyDescent="0.55000000000000004">
      <c r="A10" s="370" t="s">
        <v>104</v>
      </c>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BA10" s="267"/>
      <c r="BB10" s="267"/>
      <c r="BC10" s="267"/>
      <c r="BD10" s="267"/>
      <c r="BE10" s="267"/>
      <c r="BF10" s="267"/>
      <c r="BG10" s="267"/>
      <c r="BH10" s="267"/>
    </row>
    <row r="11" spans="1:60" ht="30" customHeight="1" x14ac:dyDescent="0.55000000000000004">
      <c r="C11" s="318" t="s">
        <v>696</v>
      </c>
      <c r="D11" s="272"/>
      <c r="E11" s="272"/>
      <c r="F11" s="272"/>
      <c r="G11" s="272"/>
      <c r="H11" s="272"/>
      <c r="I11" s="272"/>
      <c r="J11" s="272"/>
      <c r="K11" s="273"/>
      <c r="L11" s="318" t="s">
        <v>693</v>
      </c>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row>
    <row r="12" spans="1:60" ht="60" customHeight="1" x14ac:dyDescent="0.55000000000000004">
      <c r="C12" s="269" t="s">
        <v>163</v>
      </c>
      <c r="D12" s="270"/>
      <c r="E12" s="270"/>
      <c r="F12" s="270"/>
      <c r="G12" s="270"/>
      <c r="H12" s="270"/>
      <c r="I12" s="270"/>
      <c r="J12" s="270"/>
      <c r="K12" s="271"/>
      <c r="L12" s="280" t="s">
        <v>105</v>
      </c>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2"/>
    </row>
    <row r="13" spans="1:60" ht="18" customHeight="1" x14ac:dyDescent="0.55000000000000004">
      <c r="C13" s="266"/>
      <c r="D13" s="267"/>
      <c r="E13" s="267"/>
      <c r="F13" s="267"/>
      <c r="G13" s="267"/>
      <c r="H13" s="267"/>
      <c r="I13" s="267"/>
      <c r="J13" s="267"/>
      <c r="K13" s="268"/>
      <c r="L13" s="266" t="s">
        <v>516</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8"/>
    </row>
    <row r="14" spans="1:60" ht="18" customHeight="1" x14ac:dyDescent="0.55000000000000004">
      <c r="C14" s="292"/>
      <c r="D14" s="274"/>
      <c r="E14" s="274"/>
      <c r="F14" s="274"/>
      <c r="G14" s="274"/>
      <c r="H14" s="274"/>
      <c r="I14" s="274"/>
      <c r="J14" s="274"/>
      <c r="K14" s="293"/>
      <c r="L14" s="292" t="s">
        <v>517</v>
      </c>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93"/>
    </row>
    <row r="15" spans="1:60" ht="27" customHeight="1" x14ac:dyDescent="0.55000000000000004">
      <c r="C15" s="269" t="s">
        <v>164</v>
      </c>
      <c r="D15" s="270"/>
      <c r="E15" s="270"/>
      <c r="F15" s="270"/>
      <c r="G15" s="270"/>
      <c r="H15" s="270"/>
      <c r="I15" s="270"/>
      <c r="J15" s="270"/>
      <c r="K15" s="271"/>
      <c r="L15" s="280" t="s">
        <v>700</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row>
    <row r="16" spans="1:60" ht="18" customHeight="1" x14ac:dyDescent="0.55000000000000004">
      <c r="C16" s="266"/>
      <c r="D16" s="267"/>
      <c r="E16" s="267"/>
      <c r="F16" s="267"/>
      <c r="G16" s="267"/>
      <c r="H16" s="267"/>
      <c r="I16" s="267"/>
      <c r="J16" s="267"/>
      <c r="K16" s="268"/>
      <c r="L16" s="266" t="s">
        <v>518</v>
      </c>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8"/>
    </row>
    <row r="17" spans="3:50" ht="27" customHeight="1" x14ac:dyDescent="0.55000000000000004">
      <c r="C17" s="292"/>
      <c r="D17" s="274"/>
      <c r="E17" s="274"/>
      <c r="F17" s="274"/>
      <c r="G17" s="274"/>
      <c r="H17" s="274"/>
      <c r="I17" s="274"/>
      <c r="J17" s="274"/>
      <c r="K17" s="293"/>
      <c r="L17" s="289" t="s">
        <v>519</v>
      </c>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1"/>
    </row>
    <row r="18" spans="3:50" ht="27" customHeight="1" x14ac:dyDescent="0.55000000000000004">
      <c r="C18" s="269" t="s">
        <v>697</v>
      </c>
      <c r="D18" s="270"/>
      <c r="E18" s="270"/>
      <c r="F18" s="270"/>
      <c r="G18" s="270"/>
      <c r="H18" s="270"/>
      <c r="I18" s="270"/>
      <c r="J18" s="270"/>
      <c r="K18" s="270"/>
      <c r="L18" s="280" t="s">
        <v>701</v>
      </c>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2"/>
    </row>
    <row r="19" spans="3:50" ht="21" customHeight="1" x14ac:dyDescent="0.55000000000000004">
      <c r="C19" s="266"/>
      <c r="D19" s="267"/>
      <c r="E19" s="267"/>
      <c r="F19" s="267"/>
      <c r="G19" s="267"/>
      <c r="H19" s="267"/>
      <c r="I19" s="267"/>
      <c r="J19" s="267"/>
      <c r="K19" s="267"/>
      <c r="L19" s="266" t="s">
        <v>520</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8"/>
    </row>
    <row r="20" spans="3:50" ht="27" customHeight="1" x14ac:dyDescent="0.55000000000000004">
      <c r="C20" s="292"/>
      <c r="D20" s="274"/>
      <c r="E20" s="274"/>
      <c r="F20" s="274"/>
      <c r="G20" s="274"/>
      <c r="H20" s="274"/>
      <c r="I20" s="274"/>
      <c r="J20" s="274"/>
      <c r="K20" s="274"/>
      <c r="L20" s="289" t="s">
        <v>521</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1"/>
    </row>
    <row r="21" spans="3:50" ht="42" customHeight="1" x14ac:dyDescent="0.55000000000000004">
      <c r="C21" s="280" t="s">
        <v>698</v>
      </c>
      <c r="D21" s="281"/>
      <c r="E21" s="281"/>
      <c r="F21" s="281"/>
      <c r="G21" s="281"/>
      <c r="H21" s="281"/>
      <c r="I21" s="281"/>
      <c r="J21" s="281"/>
      <c r="K21" s="282"/>
      <c r="L21" s="280" t="s">
        <v>208</v>
      </c>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row>
    <row r="22" spans="3:50" s="6" customFormat="1" ht="18" customHeight="1" x14ac:dyDescent="0.25">
      <c r="C22" s="300"/>
      <c r="D22" s="301"/>
      <c r="E22" s="301"/>
      <c r="F22" s="301"/>
      <c r="G22" s="301"/>
      <c r="H22" s="301"/>
      <c r="I22" s="301"/>
      <c r="J22" s="301"/>
      <c r="K22" s="302"/>
      <c r="L22" s="294" t="s">
        <v>522</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6"/>
    </row>
    <row r="23" spans="3:50" ht="18" customHeight="1" x14ac:dyDescent="0.55000000000000004">
      <c r="C23" s="300"/>
      <c r="D23" s="301"/>
      <c r="E23" s="301"/>
      <c r="F23" s="301"/>
      <c r="G23" s="301"/>
      <c r="H23" s="301"/>
      <c r="I23" s="301"/>
      <c r="J23" s="301"/>
      <c r="K23" s="302"/>
      <c r="L23" s="266" t="s">
        <v>523</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8"/>
    </row>
    <row r="24" spans="3:50" ht="27" customHeight="1" x14ac:dyDescent="0.55000000000000004">
      <c r="C24" s="303"/>
      <c r="D24" s="304"/>
      <c r="E24" s="304"/>
      <c r="F24" s="304"/>
      <c r="G24" s="304"/>
      <c r="H24" s="304"/>
      <c r="I24" s="304"/>
      <c r="J24" s="304"/>
      <c r="K24" s="305"/>
      <c r="L24" s="289" t="s">
        <v>524</v>
      </c>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1"/>
    </row>
    <row r="25" spans="3:50" ht="45" customHeight="1" x14ac:dyDescent="0.55000000000000004">
      <c r="C25" s="280" t="s">
        <v>699</v>
      </c>
      <c r="D25" s="281"/>
      <c r="E25" s="281"/>
      <c r="F25" s="281"/>
      <c r="G25" s="281"/>
      <c r="H25" s="281"/>
      <c r="I25" s="281"/>
      <c r="J25" s="281"/>
      <c r="K25" s="282"/>
      <c r="L25" s="319" t="s">
        <v>678</v>
      </c>
      <c r="M25" s="320"/>
      <c r="N25" s="320"/>
      <c r="O25" s="320"/>
      <c r="P25" s="320"/>
      <c r="Q25" s="320"/>
      <c r="R25" s="320"/>
      <c r="S25" s="321"/>
      <c r="T25" s="280" t="s">
        <v>106</v>
      </c>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2"/>
    </row>
    <row r="26" spans="3:50" ht="15" customHeight="1" x14ac:dyDescent="0.55000000000000004">
      <c r="C26" s="300"/>
      <c r="D26" s="301"/>
      <c r="E26" s="301"/>
      <c r="F26" s="301"/>
      <c r="G26" s="301"/>
      <c r="H26" s="301"/>
      <c r="I26" s="301"/>
      <c r="J26" s="301"/>
      <c r="K26" s="302"/>
      <c r="L26" s="322"/>
      <c r="M26" s="323"/>
      <c r="N26" s="323"/>
      <c r="O26" s="323"/>
      <c r="P26" s="323"/>
      <c r="Q26" s="323"/>
      <c r="R26" s="323"/>
      <c r="S26" s="324"/>
      <c r="T26" s="234"/>
      <c r="U26" s="235"/>
      <c r="V26" s="465" t="s">
        <v>107</v>
      </c>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6"/>
    </row>
    <row r="27" spans="3:50" ht="13.5" customHeight="1" x14ac:dyDescent="0.55000000000000004">
      <c r="C27" s="300"/>
      <c r="D27" s="301"/>
      <c r="E27" s="301"/>
      <c r="F27" s="301"/>
      <c r="G27" s="301"/>
      <c r="H27" s="301"/>
      <c r="I27" s="301"/>
      <c r="J27" s="301"/>
      <c r="K27" s="302"/>
      <c r="L27" s="322"/>
      <c r="M27" s="323"/>
      <c r="N27" s="323"/>
      <c r="O27" s="323"/>
      <c r="P27" s="323"/>
      <c r="Q27" s="323"/>
      <c r="R27" s="323"/>
      <c r="S27" s="324"/>
      <c r="T27" s="234"/>
      <c r="U27" s="235"/>
      <c r="V27" s="465" t="s">
        <v>108</v>
      </c>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6"/>
    </row>
    <row r="28" spans="3:50" ht="15" customHeight="1" x14ac:dyDescent="0.55000000000000004">
      <c r="C28" s="300"/>
      <c r="D28" s="301"/>
      <c r="E28" s="301"/>
      <c r="F28" s="301"/>
      <c r="G28" s="301"/>
      <c r="H28" s="301"/>
      <c r="I28" s="301"/>
      <c r="J28" s="301"/>
      <c r="K28" s="302"/>
      <c r="L28" s="322"/>
      <c r="M28" s="323"/>
      <c r="N28" s="323"/>
      <c r="O28" s="323"/>
      <c r="P28" s="323"/>
      <c r="Q28" s="323"/>
      <c r="R28" s="323"/>
      <c r="S28" s="324"/>
      <c r="T28" s="234"/>
      <c r="U28" s="235"/>
      <c r="V28" s="465" t="s">
        <v>109</v>
      </c>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6"/>
    </row>
    <row r="29" spans="3:50" ht="18" customHeight="1" x14ac:dyDescent="0.55000000000000004">
      <c r="C29" s="300"/>
      <c r="D29" s="301"/>
      <c r="E29" s="301"/>
      <c r="F29" s="301"/>
      <c r="G29" s="301"/>
      <c r="H29" s="301"/>
      <c r="I29" s="301"/>
      <c r="J29" s="301"/>
      <c r="K29" s="302"/>
      <c r="L29" s="322"/>
      <c r="M29" s="323"/>
      <c r="N29" s="323"/>
      <c r="O29" s="323"/>
      <c r="P29" s="323"/>
      <c r="Q29" s="323"/>
      <c r="R29" s="323"/>
      <c r="S29" s="324"/>
      <c r="T29" s="234"/>
      <c r="U29" s="235"/>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8"/>
    </row>
    <row r="30" spans="3:50" ht="39" customHeight="1" x14ac:dyDescent="0.55000000000000004">
      <c r="C30" s="300"/>
      <c r="D30" s="301"/>
      <c r="E30" s="301"/>
      <c r="F30" s="301"/>
      <c r="G30" s="301"/>
      <c r="H30" s="301"/>
      <c r="I30" s="301"/>
      <c r="J30" s="301"/>
      <c r="K30" s="302"/>
      <c r="L30" s="322"/>
      <c r="M30" s="323"/>
      <c r="N30" s="323"/>
      <c r="O30" s="323"/>
      <c r="P30" s="323"/>
      <c r="Q30" s="323"/>
      <c r="R30" s="323"/>
      <c r="S30" s="324"/>
      <c r="T30" s="300" t="s">
        <v>110</v>
      </c>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3:50" ht="18" customHeight="1" x14ac:dyDescent="0.55000000000000004">
      <c r="C31" s="300"/>
      <c r="D31" s="301"/>
      <c r="E31" s="301"/>
      <c r="F31" s="301"/>
      <c r="G31" s="301"/>
      <c r="H31" s="301"/>
      <c r="I31" s="301"/>
      <c r="J31" s="301"/>
      <c r="K31" s="302"/>
      <c r="L31" s="322"/>
      <c r="M31" s="323"/>
      <c r="N31" s="323"/>
      <c r="O31" s="323"/>
      <c r="P31" s="323"/>
      <c r="Q31" s="323"/>
      <c r="R31" s="323"/>
      <c r="S31" s="324"/>
      <c r="T31" s="234"/>
      <c r="U31" s="235"/>
      <c r="V31" s="465" t="s">
        <v>525</v>
      </c>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3:50" ht="18" customHeight="1" x14ac:dyDescent="0.55000000000000004">
      <c r="C32" s="300"/>
      <c r="D32" s="301"/>
      <c r="E32" s="301"/>
      <c r="F32" s="301"/>
      <c r="G32" s="301"/>
      <c r="H32" s="301"/>
      <c r="I32" s="301"/>
      <c r="J32" s="301"/>
      <c r="K32" s="302"/>
      <c r="L32" s="322"/>
      <c r="M32" s="323"/>
      <c r="N32" s="323"/>
      <c r="O32" s="323"/>
      <c r="P32" s="323"/>
      <c r="Q32" s="323"/>
      <c r="R32" s="323"/>
      <c r="S32" s="324"/>
      <c r="T32" s="234"/>
      <c r="U32" s="235"/>
      <c r="V32" s="465" t="s">
        <v>111</v>
      </c>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6"/>
    </row>
    <row r="33" spans="3:50" ht="27" customHeight="1" x14ac:dyDescent="0.25">
      <c r="C33" s="300"/>
      <c r="D33" s="301"/>
      <c r="E33" s="301"/>
      <c r="F33" s="301"/>
      <c r="G33" s="301"/>
      <c r="H33" s="301"/>
      <c r="I33" s="301"/>
      <c r="J33" s="301"/>
      <c r="K33" s="302"/>
      <c r="L33" s="322"/>
      <c r="M33" s="323"/>
      <c r="N33" s="323"/>
      <c r="O33" s="323"/>
      <c r="P33" s="323"/>
      <c r="Q33" s="323"/>
      <c r="R33" s="323"/>
      <c r="S33" s="324"/>
      <c r="T33" s="234"/>
      <c r="U33" s="235"/>
      <c r="V33" s="280" t="s">
        <v>112</v>
      </c>
      <c r="W33" s="281"/>
      <c r="X33" s="281"/>
      <c r="Y33" s="281"/>
      <c r="Z33" s="281"/>
      <c r="AA33" s="281"/>
      <c r="AB33" s="282"/>
      <c r="AC33" s="469" t="s">
        <v>526</v>
      </c>
      <c r="AD33" s="470"/>
      <c r="AE33" s="470"/>
      <c r="AF33" s="470"/>
      <c r="AG33" s="470"/>
      <c r="AH33" s="470"/>
      <c r="AI33" s="470"/>
      <c r="AJ33" s="470"/>
      <c r="AK33" s="470"/>
      <c r="AL33" s="470"/>
      <c r="AM33" s="470"/>
      <c r="AN33" s="470"/>
      <c r="AO33" s="470"/>
      <c r="AP33" s="470"/>
      <c r="AQ33" s="470"/>
      <c r="AR33" s="470"/>
      <c r="AS33" s="470"/>
      <c r="AT33" s="470"/>
      <c r="AU33" s="470"/>
      <c r="AV33" s="470"/>
      <c r="AW33" s="470"/>
      <c r="AX33" s="471"/>
    </row>
    <row r="34" spans="3:50" ht="27" customHeight="1" x14ac:dyDescent="0.55000000000000004">
      <c r="C34" s="300"/>
      <c r="D34" s="301"/>
      <c r="E34" s="301"/>
      <c r="F34" s="301"/>
      <c r="G34" s="301"/>
      <c r="H34" s="301"/>
      <c r="I34" s="301"/>
      <c r="J34" s="301"/>
      <c r="K34" s="302"/>
      <c r="L34" s="322"/>
      <c r="M34" s="323"/>
      <c r="N34" s="323"/>
      <c r="O34" s="323"/>
      <c r="P34" s="323"/>
      <c r="Q34" s="323"/>
      <c r="R34" s="323"/>
      <c r="S34" s="324"/>
      <c r="T34" s="234"/>
      <c r="U34" s="235"/>
      <c r="V34" s="303"/>
      <c r="W34" s="304"/>
      <c r="X34" s="304"/>
      <c r="Y34" s="304"/>
      <c r="Z34" s="304"/>
      <c r="AA34" s="304"/>
      <c r="AB34" s="305"/>
      <c r="AC34" s="472" t="s">
        <v>527</v>
      </c>
      <c r="AD34" s="473"/>
      <c r="AE34" s="473"/>
      <c r="AF34" s="473"/>
      <c r="AG34" s="473"/>
      <c r="AH34" s="473"/>
      <c r="AI34" s="473"/>
      <c r="AJ34" s="473"/>
      <c r="AK34" s="473"/>
      <c r="AL34" s="473"/>
      <c r="AM34" s="473"/>
      <c r="AN34" s="473"/>
      <c r="AO34" s="473"/>
      <c r="AP34" s="473"/>
      <c r="AQ34" s="473"/>
      <c r="AR34" s="473"/>
      <c r="AS34" s="473"/>
      <c r="AT34" s="473"/>
      <c r="AU34" s="473"/>
      <c r="AV34" s="473"/>
      <c r="AW34" s="473"/>
      <c r="AX34" s="474"/>
    </row>
    <row r="35" spans="3:50" ht="62.25" customHeight="1" x14ac:dyDescent="0.55000000000000004">
      <c r="C35" s="303"/>
      <c r="D35" s="304"/>
      <c r="E35" s="304"/>
      <c r="F35" s="304"/>
      <c r="G35" s="304"/>
      <c r="H35" s="304"/>
      <c r="I35" s="304"/>
      <c r="J35" s="304"/>
      <c r="K35" s="305"/>
      <c r="L35" s="325"/>
      <c r="M35" s="326"/>
      <c r="N35" s="326"/>
      <c r="O35" s="326"/>
      <c r="P35" s="326"/>
      <c r="Q35" s="326"/>
      <c r="R35" s="326"/>
      <c r="S35" s="327"/>
      <c r="T35" s="236"/>
      <c r="U35" s="237"/>
      <c r="V35" s="478" t="s">
        <v>113</v>
      </c>
      <c r="W35" s="479"/>
      <c r="X35" s="479"/>
      <c r="Y35" s="479"/>
      <c r="Z35" s="479"/>
      <c r="AA35" s="479"/>
      <c r="AB35" s="480"/>
      <c r="AC35" s="475" t="s">
        <v>528</v>
      </c>
      <c r="AD35" s="476"/>
      <c r="AE35" s="476"/>
      <c r="AF35" s="476"/>
      <c r="AG35" s="476"/>
      <c r="AH35" s="476"/>
      <c r="AI35" s="476"/>
      <c r="AJ35" s="476"/>
      <c r="AK35" s="476"/>
      <c r="AL35" s="476"/>
      <c r="AM35" s="476"/>
      <c r="AN35" s="476"/>
      <c r="AO35" s="476"/>
      <c r="AP35" s="476"/>
      <c r="AQ35" s="476"/>
      <c r="AR35" s="476"/>
      <c r="AS35" s="476"/>
      <c r="AT35" s="476"/>
      <c r="AU35" s="476"/>
      <c r="AV35" s="476"/>
      <c r="AW35" s="476"/>
      <c r="AX35" s="477"/>
    </row>
    <row r="36" spans="3:50" ht="18.75" customHeight="1" x14ac:dyDescent="0.55000000000000004">
      <c r="C36" s="306" t="s">
        <v>33</v>
      </c>
      <c r="D36" s="307"/>
      <c r="E36" s="307"/>
      <c r="F36" s="307"/>
      <c r="G36" s="307"/>
      <c r="H36" s="307"/>
      <c r="I36" s="307"/>
      <c r="J36" s="307"/>
      <c r="K36" s="308"/>
      <c r="L36" s="306"/>
      <c r="M36" s="307"/>
      <c r="N36" s="307"/>
      <c r="O36" s="307"/>
      <c r="P36" s="307"/>
      <c r="Q36" s="307"/>
      <c r="R36" s="307"/>
      <c r="S36" s="308"/>
      <c r="T36" s="319" t="s">
        <v>121</v>
      </c>
      <c r="U36" s="320"/>
      <c r="V36" s="320"/>
      <c r="W36" s="320"/>
      <c r="X36" s="320"/>
      <c r="Y36" s="320"/>
      <c r="Z36" s="321"/>
      <c r="AA36" s="286" t="s">
        <v>702</v>
      </c>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8"/>
    </row>
    <row r="37" spans="3:50" ht="18.75" customHeight="1" x14ac:dyDescent="0.55000000000000004">
      <c r="C37" s="309"/>
      <c r="D37" s="310"/>
      <c r="E37" s="310"/>
      <c r="F37" s="310"/>
      <c r="G37" s="310"/>
      <c r="H37" s="310"/>
      <c r="I37" s="310"/>
      <c r="J37" s="310"/>
      <c r="K37" s="311"/>
      <c r="L37" s="309"/>
      <c r="M37" s="310"/>
      <c r="N37" s="310"/>
      <c r="O37" s="310"/>
      <c r="P37" s="310"/>
      <c r="Q37" s="310"/>
      <c r="R37" s="310"/>
      <c r="S37" s="311"/>
      <c r="T37" s="322"/>
      <c r="U37" s="323"/>
      <c r="V37" s="323"/>
      <c r="W37" s="323"/>
      <c r="X37" s="323"/>
      <c r="Y37" s="323"/>
      <c r="Z37" s="324"/>
      <c r="AA37" s="371" t="s">
        <v>529</v>
      </c>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3"/>
    </row>
    <row r="38" spans="3:50" ht="18.75" customHeight="1" x14ac:dyDescent="0.55000000000000004">
      <c r="C38" s="309"/>
      <c r="D38" s="310"/>
      <c r="E38" s="310"/>
      <c r="F38" s="310"/>
      <c r="G38" s="310"/>
      <c r="H38" s="310"/>
      <c r="I38" s="310"/>
      <c r="J38" s="310"/>
      <c r="K38" s="311"/>
      <c r="L38" s="309"/>
      <c r="M38" s="310"/>
      <c r="N38" s="310"/>
      <c r="O38" s="310"/>
      <c r="P38" s="310"/>
      <c r="Q38" s="310"/>
      <c r="R38" s="310"/>
      <c r="S38" s="311"/>
      <c r="T38" s="322"/>
      <c r="U38" s="323"/>
      <c r="V38" s="323"/>
      <c r="W38" s="323"/>
      <c r="X38" s="323"/>
      <c r="Y38" s="323"/>
      <c r="Z38" s="324"/>
      <c r="AA38" s="21"/>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3"/>
    </row>
    <row r="39" spans="3:50" ht="18.75" customHeight="1" x14ac:dyDescent="0.55000000000000004">
      <c r="C39" s="309"/>
      <c r="D39" s="310"/>
      <c r="E39" s="310"/>
      <c r="F39" s="310"/>
      <c r="G39" s="310"/>
      <c r="H39" s="310"/>
      <c r="I39" s="310"/>
      <c r="J39" s="310"/>
      <c r="K39" s="311"/>
      <c r="L39" s="309"/>
      <c r="M39" s="310"/>
      <c r="N39" s="310"/>
      <c r="O39" s="310"/>
      <c r="P39" s="310"/>
      <c r="Q39" s="310"/>
      <c r="R39" s="310"/>
      <c r="S39" s="311"/>
      <c r="T39" s="322"/>
      <c r="U39" s="323"/>
      <c r="V39" s="323"/>
      <c r="W39" s="323"/>
      <c r="X39" s="323"/>
      <c r="Y39" s="323"/>
      <c r="Z39" s="324"/>
      <c r="AA39" s="371" t="s">
        <v>215</v>
      </c>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3"/>
    </row>
    <row r="40" spans="3:50" ht="18.75" customHeight="1" x14ac:dyDescent="0.55000000000000004">
      <c r="C40" s="309"/>
      <c r="D40" s="310"/>
      <c r="E40" s="310"/>
      <c r="F40" s="310"/>
      <c r="G40" s="310"/>
      <c r="H40" s="310"/>
      <c r="I40" s="310"/>
      <c r="J40" s="310"/>
      <c r="K40" s="311"/>
      <c r="L40" s="309"/>
      <c r="M40" s="310"/>
      <c r="N40" s="310"/>
      <c r="O40" s="310"/>
      <c r="P40" s="310"/>
      <c r="Q40" s="310"/>
      <c r="R40" s="310"/>
      <c r="S40" s="311"/>
      <c r="T40" s="322"/>
      <c r="U40" s="323"/>
      <c r="V40" s="323"/>
      <c r="W40" s="323"/>
      <c r="X40" s="323"/>
      <c r="Y40" s="323"/>
      <c r="Z40" s="324"/>
      <c r="AA40" s="344" t="s">
        <v>530</v>
      </c>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6"/>
    </row>
    <row r="41" spans="3:50" ht="33" customHeight="1" x14ac:dyDescent="0.55000000000000004">
      <c r="C41" s="309"/>
      <c r="D41" s="310"/>
      <c r="E41" s="310"/>
      <c r="F41" s="310"/>
      <c r="G41" s="310"/>
      <c r="H41" s="310"/>
      <c r="I41" s="310"/>
      <c r="J41" s="310"/>
      <c r="K41" s="311"/>
      <c r="L41" s="309"/>
      <c r="M41" s="310"/>
      <c r="N41" s="310"/>
      <c r="O41" s="310"/>
      <c r="P41" s="310"/>
      <c r="Q41" s="310"/>
      <c r="R41" s="310"/>
      <c r="S41" s="311"/>
      <c r="T41" s="322"/>
      <c r="U41" s="323"/>
      <c r="V41" s="323"/>
      <c r="W41" s="323"/>
      <c r="X41" s="323"/>
      <c r="Y41" s="323"/>
      <c r="Z41" s="324"/>
      <c r="AA41" s="456" t="s">
        <v>703</v>
      </c>
      <c r="AB41" s="457"/>
      <c r="AC41" s="457"/>
      <c r="AD41" s="457"/>
      <c r="AE41" s="457"/>
      <c r="AF41" s="457"/>
      <c r="AG41" s="457"/>
      <c r="AH41" s="457"/>
      <c r="AI41" s="457"/>
      <c r="AJ41" s="457"/>
      <c r="AK41" s="457"/>
      <c r="AL41" s="457"/>
      <c r="AM41" s="260"/>
      <c r="AN41" s="261"/>
      <c r="AO41" s="261"/>
      <c r="AP41" s="261"/>
      <c r="AQ41" s="261"/>
      <c r="AR41" s="261"/>
      <c r="AS41" s="261"/>
      <c r="AT41" s="261"/>
      <c r="AU41" s="261"/>
      <c r="AV41" s="261"/>
      <c r="AW41" s="261"/>
      <c r="AX41" s="262"/>
    </row>
    <row r="42" spans="3:50" ht="33" customHeight="1" x14ac:dyDescent="0.55000000000000004">
      <c r="C42" s="309"/>
      <c r="D42" s="310"/>
      <c r="E42" s="310"/>
      <c r="F42" s="310"/>
      <c r="G42" s="310"/>
      <c r="H42" s="310"/>
      <c r="I42" s="310"/>
      <c r="J42" s="310"/>
      <c r="K42" s="311"/>
      <c r="L42" s="309"/>
      <c r="M42" s="310"/>
      <c r="N42" s="310"/>
      <c r="O42" s="310"/>
      <c r="P42" s="310"/>
      <c r="Q42" s="310"/>
      <c r="R42" s="310"/>
      <c r="S42" s="311"/>
      <c r="T42" s="322"/>
      <c r="U42" s="323"/>
      <c r="V42" s="323"/>
      <c r="W42" s="323"/>
      <c r="X42" s="323"/>
      <c r="Y42" s="323"/>
      <c r="Z42" s="324"/>
      <c r="AA42" s="456" t="s">
        <v>704</v>
      </c>
      <c r="AB42" s="457"/>
      <c r="AC42" s="457"/>
      <c r="AD42" s="457"/>
      <c r="AE42" s="457"/>
      <c r="AF42" s="457"/>
      <c r="AG42" s="457"/>
      <c r="AH42" s="457"/>
      <c r="AI42" s="457"/>
      <c r="AJ42" s="457"/>
      <c r="AK42" s="457"/>
      <c r="AL42" s="457"/>
      <c r="AM42" s="263" t="s">
        <v>116</v>
      </c>
      <c r="AN42" s="264"/>
      <c r="AO42" s="264"/>
      <c r="AP42" s="264"/>
      <c r="AQ42" s="264"/>
      <c r="AR42" s="264"/>
      <c r="AS42" s="264"/>
      <c r="AT42" s="264"/>
      <c r="AU42" s="264"/>
      <c r="AV42" s="264"/>
      <c r="AW42" s="264"/>
      <c r="AX42" s="265"/>
    </row>
    <row r="43" spans="3:50" ht="33" customHeight="1" x14ac:dyDescent="0.55000000000000004">
      <c r="C43" s="309"/>
      <c r="D43" s="310"/>
      <c r="E43" s="310"/>
      <c r="F43" s="310"/>
      <c r="G43" s="310"/>
      <c r="H43" s="310"/>
      <c r="I43" s="310"/>
      <c r="J43" s="310"/>
      <c r="K43" s="311"/>
      <c r="L43" s="312"/>
      <c r="M43" s="313"/>
      <c r="N43" s="313"/>
      <c r="O43" s="313"/>
      <c r="P43" s="313"/>
      <c r="Q43" s="313"/>
      <c r="R43" s="313"/>
      <c r="S43" s="314"/>
      <c r="T43" s="325"/>
      <c r="U43" s="326"/>
      <c r="V43" s="326"/>
      <c r="W43" s="326"/>
      <c r="X43" s="326"/>
      <c r="Y43" s="326"/>
      <c r="Z43" s="327"/>
      <c r="AA43" s="456" t="s">
        <v>705</v>
      </c>
      <c r="AB43" s="457"/>
      <c r="AC43" s="457"/>
      <c r="AD43" s="457"/>
      <c r="AE43" s="457"/>
      <c r="AF43" s="457"/>
      <c r="AG43" s="457"/>
      <c r="AH43" s="457"/>
      <c r="AI43" s="457"/>
      <c r="AJ43" s="457"/>
      <c r="AK43" s="457"/>
      <c r="AL43" s="457"/>
      <c r="AM43" s="263" t="s">
        <v>117</v>
      </c>
      <c r="AN43" s="264"/>
      <c r="AO43" s="264"/>
      <c r="AP43" s="264"/>
      <c r="AQ43" s="264"/>
      <c r="AR43" s="264"/>
      <c r="AS43" s="264"/>
      <c r="AT43" s="264"/>
      <c r="AU43" s="264"/>
      <c r="AV43" s="264"/>
      <c r="AW43" s="264"/>
      <c r="AX43" s="265"/>
    </row>
    <row r="44" spans="3:50" ht="51" customHeight="1" x14ac:dyDescent="0.25">
      <c r="C44" s="309"/>
      <c r="D44" s="310"/>
      <c r="E44" s="310"/>
      <c r="F44" s="310"/>
      <c r="G44" s="310"/>
      <c r="H44" s="310"/>
      <c r="I44" s="310"/>
      <c r="J44" s="310"/>
      <c r="K44" s="311"/>
      <c r="L44" s="319" t="s">
        <v>131</v>
      </c>
      <c r="M44" s="320"/>
      <c r="N44" s="320"/>
      <c r="O44" s="320"/>
      <c r="P44" s="320"/>
      <c r="Q44" s="320"/>
      <c r="R44" s="320"/>
      <c r="S44" s="321"/>
      <c r="T44" s="320" t="s">
        <v>128</v>
      </c>
      <c r="U44" s="320"/>
      <c r="V44" s="320"/>
      <c r="W44" s="320"/>
      <c r="X44" s="320"/>
      <c r="Y44" s="320"/>
      <c r="Z44" s="321"/>
      <c r="AA44" s="462" t="s">
        <v>619</v>
      </c>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4"/>
    </row>
    <row r="45" spans="3:50" ht="18.75" customHeight="1" x14ac:dyDescent="0.55000000000000004">
      <c r="C45" s="309"/>
      <c r="D45" s="310"/>
      <c r="E45" s="310"/>
      <c r="F45" s="310"/>
      <c r="G45" s="310"/>
      <c r="H45" s="310"/>
      <c r="I45" s="310"/>
      <c r="J45" s="310"/>
      <c r="K45" s="311"/>
      <c r="L45" s="322"/>
      <c r="M45" s="323"/>
      <c r="N45" s="323"/>
      <c r="O45" s="323"/>
      <c r="P45" s="323"/>
      <c r="Q45" s="323"/>
      <c r="R45" s="323"/>
      <c r="S45" s="324"/>
      <c r="T45" s="323"/>
      <c r="U45" s="323"/>
      <c r="V45" s="323"/>
      <c r="W45" s="323"/>
      <c r="X45" s="323"/>
      <c r="Y45" s="323"/>
      <c r="Z45" s="324"/>
      <c r="AA45" s="371" t="s">
        <v>531</v>
      </c>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3"/>
    </row>
    <row r="46" spans="3:50" ht="33" customHeight="1" x14ac:dyDescent="0.55000000000000004">
      <c r="C46" s="309"/>
      <c r="D46" s="310"/>
      <c r="E46" s="310"/>
      <c r="F46" s="310"/>
      <c r="G46" s="310"/>
      <c r="H46" s="310"/>
      <c r="I46" s="310"/>
      <c r="J46" s="310"/>
      <c r="K46" s="311"/>
      <c r="L46" s="322"/>
      <c r="M46" s="323"/>
      <c r="N46" s="323"/>
      <c r="O46" s="323"/>
      <c r="P46" s="323"/>
      <c r="Q46" s="323"/>
      <c r="R46" s="323"/>
      <c r="S46" s="324"/>
      <c r="T46" s="323"/>
      <c r="U46" s="323"/>
      <c r="V46" s="323"/>
      <c r="W46" s="323"/>
      <c r="X46" s="323"/>
      <c r="Y46" s="323"/>
      <c r="Z46" s="324"/>
      <c r="AA46" s="381"/>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3"/>
    </row>
    <row r="47" spans="3:50" ht="18.75" customHeight="1" x14ac:dyDescent="0.55000000000000004">
      <c r="C47" s="309"/>
      <c r="D47" s="310"/>
      <c r="E47" s="310"/>
      <c r="F47" s="310"/>
      <c r="G47" s="310"/>
      <c r="H47" s="310"/>
      <c r="I47" s="310"/>
      <c r="J47" s="310"/>
      <c r="K47" s="311"/>
      <c r="L47" s="322"/>
      <c r="M47" s="323"/>
      <c r="N47" s="323"/>
      <c r="O47" s="323"/>
      <c r="P47" s="323"/>
      <c r="Q47" s="323"/>
      <c r="R47" s="323"/>
      <c r="S47" s="324"/>
      <c r="T47" s="323"/>
      <c r="U47" s="323"/>
      <c r="V47" s="323"/>
      <c r="W47" s="323"/>
      <c r="X47" s="323"/>
      <c r="Y47" s="323"/>
      <c r="Z47" s="324"/>
      <c r="AA47" s="371" t="s">
        <v>215</v>
      </c>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3"/>
    </row>
    <row r="48" spans="3:50" ht="18.75" customHeight="1" x14ac:dyDescent="0.55000000000000004">
      <c r="C48" s="309"/>
      <c r="D48" s="310"/>
      <c r="E48" s="310"/>
      <c r="F48" s="310"/>
      <c r="G48" s="310"/>
      <c r="H48" s="310"/>
      <c r="I48" s="310"/>
      <c r="J48" s="310"/>
      <c r="K48" s="311"/>
      <c r="L48" s="322"/>
      <c r="M48" s="323"/>
      <c r="N48" s="323"/>
      <c r="O48" s="323"/>
      <c r="P48" s="323"/>
      <c r="Q48" s="323"/>
      <c r="R48" s="323"/>
      <c r="S48" s="324"/>
      <c r="T48" s="323"/>
      <c r="U48" s="323"/>
      <c r="V48" s="323"/>
      <c r="W48" s="323"/>
      <c r="X48" s="323"/>
      <c r="Y48" s="323"/>
      <c r="Z48" s="324"/>
      <c r="AA48" s="371" t="s">
        <v>532</v>
      </c>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3"/>
    </row>
    <row r="49" spans="3:50" ht="18.75" customHeight="1" x14ac:dyDescent="0.55000000000000004">
      <c r="C49" s="309"/>
      <c r="D49" s="310"/>
      <c r="E49" s="310"/>
      <c r="F49" s="310"/>
      <c r="G49" s="310"/>
      <c r="H49" s="310"/>
      <c r="I49" s="310"/>
      <c r="J49" s="310"/>
      <c r="K49" s="311"/>
      <c r="L49" s="322"/>
      <c r="M49" s="323"/>
      <c r="N49" s="323"/>
      <c r="O49" s="323"/>
      <c r="P49" s="323"/>
      <c r="Q49" s="323"/>
      <c r="R49" s="323"/>
      <c r="S49" s="324"/>
      <c r="T49" s="323"/>
      <c r="U49" s="323"/>
      <c r="V49" s="323"/>
      <c r="W49" s="323"/>
      <c r="X49" s="323"/>
      <c r="Y49" s="323"/>
      <c r="Z49" s="324"/>
      <c r="AA49" s="371" t="s">
        <v>533</v>
      </c>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3"/>
    </row>
    <row r="50" spans="3:50" ht="18.75" customHeight="1" x14ac:dyDescent="0.55000000000000004">
      <c r="C50" s="309"/>
      <c r="D50" s="310"/>
      <c r="E50" s="310"/>
      <c r="F50" s="310"/>
      <c r="G50" s="310"/>
      <c r="H50" s="310"/>
      <c r="I50" s="310"/>
      <c r="J50" s="310"/>
      <c r="K50" s="311"/>
      <c r="L50" s="322"/>
      <c r="M50" s="323"/>
      <c r="N50" s="323"/>
      <c r="O50" s="323"/>
      <c r="P50" s="323"/>
      <c r="Q50" s="323"/>
      <c r="R50" s="323"/>
      <c r="S50" s="324"/>
      <c r="T50" s="323"/>
      <c r="U50" s="323"/>
      <c r="V50" s="323"/>
      <c r="W50" s="323"/>
      <c r="X50" s="323"/>
      <c r="Y50" s="323"/>
      <c r="Z50" s="324"/>
      <c r="AA50" s="344" t="s">
        <v>534</v>
      </c>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6"/>
    </row>
    <row r="51" spans="3:50" ht="45" customHeight="1" x14ac:dyDescent="0.55000000000000004">
      <c r="C51" s="309"/>
      <c r="D51" s="310"/>
      <c r="E51" s="310"/>
      <c r="F51" s="310"/>
      <c r="G51" s="310"/>
      <c r="H51" s="310"/>
      <c r="I51" s="310"/>
      <c r="J51" s="310"/>
      <c r="K51" s="311"/>
      <c r="L51" s="322"/>
      <c r="M51" s="323"/>
      <c r="N51" s="323"/>
      <c r="O51" s="323"/>
      <c r="P51" s="323"/>
      <c r="Q51" s="323"/>
      <c r="R51" s="323"/>
      <c r="S51" s="324"/>
      <c r="T51" s="323"/>
      <c r="U51" s="323"/>
      <c r="V51" s="323"/>
      <c r="W51" s="323"/>
      <c r="X51" s="323"/>
      <c r="Y51" s="323"/>
      <c r="Z51" s="324"/>
      <c r="AA51" s="264" t="s">
        <v>112</v>
      </c>
      <c r="AB51" s="264"/>
      <c r="AC51" s="264"/>
      <c r="AD51" s="264"/>
      <c r="AE51" s="264"/>
      <c r="AF51" s="264"/>
      <c r="AG51" s="264"/>
      <c r="AH51" s="265"/>
      <c r="AI51" s="433" t="s">
        <v>535</v>
      </c>
      <c r="AJ51" s="433"/>
      <c r="AK51" s="433"/>
      <c r="AL51" s="433"/>
      <c r="AM51" s="433"/>
      <c r="AN51" s="433"/>
      <c r="AO51" s="433"/>
      <c r="AP51" s="433"/>
      <c r="AQ51" s="433"/>
      <c r="AR51" s="433"/>
      <c r="AS51" s="433"/>
      <c r="AT51" s="433"/>
      <c r="AU51" s="433"/>
      <c r="AV51" s="433"/>
      <c r="AW51" s="433"/>
      <c r="AX51" s="434"/>
    </row>
    <row r="52" spans="3:50" ht="45" customHeight="1" x14ac:dyDescent="0.55000000000000004">
      <c r="C52" s="309"/>
      <c r="D52" s="310"/>
      <c r="E52" s="310"/>
      <c r="F52" s="310"/>
      <c r="G52" s="310"/>
      <c r="H52" s="310"/>
      <c r="I52" s="310"/>
      <c r="J52" s="310"/>
      <c r="K52" s="311"/>
      <c r="L52" s="322"/>
      <c r="M52" s="323"/>
      <c r="N52" s="323"/>
      <c r="O52" s="323"/>
      <c r="P52" s="323"/>
      <c r="Q52" s="323"/>
      <c r="R52" s="323"/>
      <c r="S52" s="324"/>
      <c r="T52" s="323"/>
      <c r="U52" s="323"/>
      <c r="V52" s="323"/>
      <c r="W52" s="323"/>
      <c r="X52" s="323"/>
      <c r="Y52" s="323"/>
      <c r="Z52" s="324"/>
      <c r="AA52" s="261" t="s">
        <v>681</v>
      </c>
      <c r="AB52" s="261"/>
      <c r="AC52" s="261"/>
      <c r="AD52" s="261"/>
      <c r="AE52" s="261"/>
      <c r="AF52" s="261"/>
      <c r="AG52" s="261"/>
      <c r="AH52" s="262"/>
      <c r="AI52" s="452" t="s">
        <v>536</v>
      </c>
      <c r="AJ52" s="450"/>
      <c r="AK52" s="450"/>
      <c r="AL52" s="450"/>
      <c r="AM52" s="450"/>
      <c r="AN52" s="450"/>
      <c r="AO52" s="450"/>
      <c r="AP52" s="450"/>
      <c r="AQ52" s="450"/>
      <c r="AR52" s="450"/>
      <c r="AS52" s="450"/>
      <c r="AT52" s="450"/>
      <c r="AU52" s="450"/>
      <c r="AV52" s="450"/>
      <c r="AW52" s="450"/>
      <c r="AX52" s="451"/>
    </row>
    <row r="53" spans="3:50" ht="15" customHeight="1" x14ac:dyDescent="0.55000000000000004">
      <c r="C53" s="309"/>
      <c r="D53" s="310"/>
      <c r="E53" s="310"/>
      <c r="F53" s="310"/>
      <c r="G53" s="310"/>
      <c r="H53" s="310"/>
      <c r="I53" s="310"/>
      <c r="J53" s="310"/>
      <c r="K53" s="311"/>
      <c r="L53" s="322"/>
      <c r="M53" s="323"/>
      <c r="N53" s="323"/>
      <c r="O53" s="323"/>
      <c r="P53" s="323"/>
      <c r="Q53" s="323"/>
      <c r="R53" s="323"/>
      <c r="S53" s="324"/>
      <c r="T53" s="323"/>
      <c r="U53" s="323"/>
      <c r="V53" s="323"/>
      <c r="W53" s="323"/>
      <c r="X53" s="323"/>
      <c r="Y53" s="323"/>
      <c r="Z53" s="324"/>
      <c r="AA53" s="281" t="s">
        <v>706</v>
      </c>
      <c r="AB53" s="281"/>
      <c r="AC53" s="281"/>
      <c r="AD53" s="281"/>
      <c r="AE53" s="281"/>
      <c r="AF53" s="281"/>
      <c r="AG53" s="281"/>
      <c r="AH53" s="282"/>
      <c r="AI53" s="286" t="s">
        <v>537</v>
      </c>
      <c r="AJ53" s="287"/>
      <c r="AK53" s="287"/>
      <c r="AL53" s="287"/>
      <c r="AM53" s="287"/>
      <c r="AN53" s="287"/>
      <c r="AO53" s="287"/>
      <c r="AP53" s="287"/>
      <c r="AQ53" s="287"/>
      <c r="AR53" s="287"/>
      <c r="AS53" s="287"/>
      <c r="AT53" s="287"/>
      <c r="AU53" s="287"/>
      <c r="AV53" s="287"/>
      <c r="AW53" s="287"/>
      <c r="AX53" s="288"/>
    </row>
    <row r="54" spans="3:50" ht="15" customHeight="1" x14ac:dyDescent="0.55000000000000004">
      <c r="C54" s="309"/>
      <c r="D54" s="310"/>
      <c r="E54" s="310"/>
      <c r="F54" s="310"/>
      <c r="G54" s="310"/>
      <c r="H54" s="310"/>
      <c r="I54" s="310"/>
      <c r="J54" s="310"/>
      <c r="K54" s="311"/>
      <c r="L54" s="322"/>
      <c r="M54" s="323"/>
      <c r="N54" s="323"/>
      <c r="O54" s="323"/>
      <c r="P54" s="323"/>
      <c r="Q54" s="323"/>
      <c r="R54" s="323"/>
      <c r="S54" s="324"/>
      <c r="T54" s="323"/>
      <c r="U54" s="323"/>
      <c r="V54" s="323"/>
      <c r="W54" s="323"/>
      <c r="X54" s="323"/>
      <c r="Y54" s="323"/>
      <c r="Z54" s="324"/>
      <c r="AA54" s="301"/>
      <c r="AB54" s="301"/>
      <c r="AC54" s="301"/>
      <c r="AD54" s="301"/>
      <c r="AE54" s="301"/>
      <c r="AF54" s="301"/>
      <c r="AG54" s="301"/>
      <c r="AH54" s="302"/>
      <c r="AI54" s="371" t="s">
        <v>538</v>
      </c>
      <c r="AJ54" s="372"/>
      <c r="AK54" s="372"/>
      <c r="AL54" s="372"/>
      <c r="AM54" s="372"/>
      <c r="AN54" s="372"/>
      <c r="AO54" s="372"/>
      <c r="AP54" s="372"/>
      <c r="AQ54" s="372"/>
      <c r="AR54" s="372"/>
      <c r="AS54" s="372"/>
      <c r="AT54" s="372"/>
      <c r="AU54" s="372"/>
      <c r="AV54" s="372"/>
      <c r="AW54" s="372"/>
      <c r="AX54" s="373"/>
    </row>
    <row r="55" spans="3:50" ht="15" customHeight="1" x14ac:dyDescent="0.55000000000000004">
      <c r="C55" s="309"/>
      <c r="D55" s="310"/>
      <c r="E55" s="310"/>
      <c r="F55" s="310"/>
      <c r="G55" s="310"/>
      <c r="H55" s="310"/>
      <c r="I55" s="310"/>
      <c r="J55" s="310"/>
      <c r="K55" s="311"/>
      <c r="L55" s="322"/>
      <c r="M55" s="323"/>
      <c r="N55" s="323"/>
      <c r="O55" s="323"/>
      <c r="P55" s="323"/>
      <c r="Q55" s="323"/>
      <c r="R55" s="323"/>
      <c r="S55" s="324"/>
      <c r="T55" s="323"/>
      <c r="U55" s="323"/>
      <c r="V55" s="323"/>
      <c r="W55" s="323"/>
      <c r="X55" s="323"/>
      <c r="Y55" s="323"/>
      <c r="Z55" s="324"/>
      <c r="AA55" s="304"/>
      <c r="AB55" s="304"/>
      <c r="AC55" s="304"/>
      <c r="AD55" s="304"/>
      <c r="AE55" s="304"/>
      <c r="AF55" s="304"/>
      <c r="AG55" s="304"/>
      <c r="AH55" s="305"/>
      <c r="AI55" s="344" t="s">
        <v>539</v>
      </c>
      <c r="AJ55" s="345"/>
      <c r="AK55" s="345"/>
      <c r="AL55" s="345"/>
      <c r="AM55" s="345"/>
      <c r="AN55" s="345"/>
      <c r="AO55" s="345"/>
      <c r="AP55" s="345"/>
      <c r="AQ55" s="345"/>
      <c r="AR55" s="345"/>
      <c r="AS55" s="345"/>
      <c r="AT55" s="345"/>
      <c r="AU55" s="345"/>
      <c r="AV55" s="345"/>
      <c r="AW55" s="345"/>
      <c r="AX55" s="346"/>
    </row>
    <row r="56" spans="3:50" ht="24" customHeight="1" x14ac:dyDescent="0.55000000000000004">
      <c r="C56" s="309"/>
      <c r="D56" s="310"/>
      <c r="E56" s="310"/>
      <c r="F56" s="310"/>
      <c r="G56" s="310"/>
      <c r="H56" s="310"/>
      <c r="I56" s="310"/>
      <c r="J56" s="310"/>
      <c r="K56" s="311"/>
      <c r="L56" s="322"/>
      <c r="M56" s="323"/>
      <c r="N56" s="323"/>
      <c r="O56" s="323"/>
      <c r="P56" s="323"/>
      <c r="Q56" s="323"/>
      <c r="R56" s="323"/>
      <c r="S56" s="324"/>
      <c r="T56" s="323"/>
      <c r="U56" s="323"/>
      <c r="V56" s="323"/>
      <c r="W56" s="323"/>
      <c r="X56" s="323"/>
      <c r="Y56" s="323"/>
      <c r="Z56" s="324"/>
      <c r="AA56" s="281" t="s">
        <v>707</v>
      </c>
      <c r="AB56" s="281"/>
      <c r="AC56" s="281"/>
      <c r="AD56" s="281"/>
      <c r="AE56" s="281"/>
      <c r="AF56" s="281"/>
      <c r="AG56" s="281"/>
      <c r="AH56" s="282"/>
      <c r="AI56" s="347" t="s">
        <v>125</v>
      </c>
      <c r="AJ56" s="254"/>
      <c r="AK56" s="254"/>
      <c r="AL56" s="254"/>
      <c r="AM56" s="255"/>
      <c r="AN56" s="283"/>
      <c r="AO56" s="284"/>
      <c r="AP56" s="284"/>
      <c r="AQ56" s="284"/>
      <c r="AR56" s="284"/>
      <c r="AS56" s="284"/>
      <c r="AT56" s="284"/>
      <c r="AU56" s="284"/>
      <c r="AV56" s="284"/>
      <c r="AW56" s="284"/>
      <c r="AX56" s="285"/>
    </row>
    <row r="57" spans="3:50" ht="24" customHeight="1" x14ac:dyDescent="0.55000000000000004">
      <c r="C57" s="309"/>
      <c r="D57" s="310"/>
      <c r="E57" s="310"/>
      <c r="F57" s="310"/>
      <c r="G57" s="310"/>
      <c r="H57" s="310"/>
      <c r="I57" s="310"/>
      <c r="J57" s="310"/>
      <c r="K57" s="311"/>
      <c r="L57" s="322"/>
      <c r="M57" s="323"/>
      <c r="N57" s="323"/>
      <c r="O57" s="323"/>
      <c r="P57" s="323"/>
      <c r="Q57" s="323"/>
      <c r="R57" s="323"/>
      <c r="S57" s="324"/>
      <c r="T57" s="323"/>
      <c r="U57" s="323"/>
      <c r="V57" s="323"/>
      <c r="W57" s="323"/>
      <c r="X57" s="323"/>
      <c r="Y57" s="323"/>
      <c r="Z57" s="324"/>
      <c r="AA57" s="304"/>
      <c r="AB57" s="304"/>
      <c r="AC57" s="304"/>
      <c r="AD57" s="304"/>
      <c r="AE57" s="304"/>
      <c r="AF57" s="304"/>
      <c r="AG57" s="304"/>
      <c r="AH57" s="305"/>
      <c r="AI57" s="347" t="s">
        <v>127</v>
      </c>
      <c r="AJ57" s="254"/>
      <c r="AK57" s="254"/>
      <c r="AL57" s="254"/>
      <c r="AM57" s="255"/>
      <c r="AN57" s="283" t="s">
        <v>116</v>
      </c>
      <c r="AO57" s="284"/>
      <c r="AP57" s="284"/>
      <c r="AQ57" s="284"/>
      <c r="AR57" s="284"/>
      <c r="AS57" s="284"/>
      <c r="AT57" s="284"/>
      <c r="AU57" s="284"/>
      <c r="AV57" s="284"/>
      <c r="AW57" s="284"/>
      <c r="AX57" s="285"/>
    </row>
    <row r="58" spans="3:50" ht="27" customHeight="1" x14ac:dyDescent="0.55000000000000004">
      <c r="C58" s="309"/>
      <c r="D58" s="310"/>
      <c r="E58" s="310"/>
      <c r="F58" s="310"/>
      <c r="G58" s="310"/>
      <c r="H58" s="310"/>
      <c r="I58" s="310"/>
      <c r="J58" s="310"/>
      <c r="K58" s="311"/>
      <c r="L58" s="322"/>
      <c r="M58" s="323"/>
      <c r="N58" s="323"/>
      <c r="O58" s="323"/>
      <c r="P58" s="323"/>
      <c r="Q58" s="323"/>
      <c r="R58" s="323"/>
      <c r="S58" s="324"/>
      <c r="T58" s="323"/>
      <c r="U58" s="323"/>
      <c r="V58" s="323"/>
      <c r="W58" s="323"/>
      <c r="X58" s="323"/>
      <c r="Y58" s="323"/>
      <c r="Z58" s="324"/>
      <c r="AA58" s="264" t="s">
        <v>708</v>
      </c>
      <c r="AB58" s="264"/>
      <c r="AC58" s="264"/>
      <c r="AD58" s="264"/>
      <c r="AE58" s="264"/>
      <c r="AF58" s="264"/>
      <c r="AG58" s="264"/>
      <c r="AH58" s="264"/>
      <c r="AI58" s="264"/>
      <c r="AJ58" s="264"/>
      <c r="AK58" s="264"/>
      <c r="AL58" s="264"/>
      <c r="AM58" s="265"/>
      <c r="AN58" s="459" t="s">
        <v>116</v>
      </c>
      <c r="AO58" s="460"/>
      <c r="AP58" s="460"/>
      <c r="AQ58" s="460"/>
      <c r="AR58" s="460"/>
      <c r="AS58" s="460"/>
      <c r="AT58" s="460"/>
      <c r="AU58" s="460"/>
      <c r="AV58" s="460"/>
      <c r="AW58" s="460"/>
      <c r="AX58" s="461"/>
    </row>
    <row r="59" spans="3:50" ht="27" customHeight="1" x14ac:dyDescent="0.55000000000000004">
      <c r="C59" s="309"/>
      <c r="D59" s="310"/>
      <c r="E59" s="310"/>
      <c r="F59" s="310"/>
      <c r="G59" s="310"/>
      <c r="H59" s="310"/>
      <c r="I59" s="310"/>
      <c r="J59" s="310"/>
      <c r="K59" s="311"/>
      <c r="L59" s="322"/>
      <c r="M59" s="323"/>
      <c r="N59" s="323"/>
      <c r="O59" s="323"/>
      <c r="P59" s="323"/>
      <c r="Q59" s="323"/>
      <c r="R59" s="323"/>
      <c r="S59" s="324"/>
      <c r="T59" s="326"/>
      <c r="U59" s="326"/>
      <c r="V59" s="326"/>
      <c r="W59" s="326"/>
      <c r="X59" s="326"/>
      <c r="Y59" s="326"/>
      <c r="Z59" s="327"/>
      <c r="AA59" s="264" t="s">
        <v>709</v>
      </c>
      <c r="AB59" s="264"/>
      <c r="AC59" s="264"/>
      <c r="AD59" s="264"/>
      <c r="AE59" s="264"/>
      <c r="AF59" s="264"/>
      <c r="AG59" s="264"/>
      <c r="AH59" s="264"/>
      <c r="AI59" s="264"/>
      <c r="AJ59" s="264"/>
      <c r="AK59" s="264"/>
      <c r="AL59" s="264"/>
      <c r="AM59" s="265"/>
      <c r="AN59" s="459" t="s">
        <v>126</v>
      </c>
      <c r="AO59" s="460"/>
      <c r="AP59" s="460"/>
      <c r="AQ59" s="460"/>
      <c r="AR59" s="460"/>
      <c r="AS59" s="460"/>
      <c r="AT59" s="460"/>
      <c r="AU59" s="460"/>
      <c r="AV59" s="460"/>
      <c r="AW59" s="460"/>
      <c r="AX59" s="461"/>
    </row>
    <row r="60" spans="3:50" ht="51" customHeight="1" x14ac:dyDescent="0.55000000000000004">
      <c r="C60" s="309"/>
      <c r="D60" s="310"/>
      <c r="E60" s="310"/>
      <c r="F60" s="310"/>
      <c r="G60" s="310"/>
      <c r="H60" s="310"/>
      <c r="I60" s="310"/>
      <c r="J60" s="310"/>
      <c r="K60" s="311"/>
      <c r="L60" s="322"/>
      <c r="M60" s="323"/>
      <c r="N60" s="323"/>
      <c r="O60" s="323"/>
      <c r="P60" s="323"/>
      <c r="Q60" s="323"/>
      <c r="R60" s="323"/>
      <c r="S60" s="324"/>
      <c r="T60" s="320" t="s">
        <v>130</v>
      </c>
      <c r="U60" s="320"/>
      <c r="V60" s="320"/>
      <c r="W60" s="320"/>
      <c r="X60" s="320"/>
      <c r="Y60" s="320"/>
      <c r="Z60" s="320"/>
      <c r="AA60" s="280" t="s">
        <v>619</v>
      </c>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2"/>
    </row>
    <row r="61" spans="3:50" ht="18.75" customHeight="1" x14ac:dyDescent="0.55000000000000004">
      <c r="C61" s="309"/>
      <c r="D61" s="310"/>
      <c r="E61" s="310"/>
      <c r="F61" s="310"/>
      <c r="G61" s="310"/>
      <c r="H61" s="310"/>
      <c r="I61" s="310"/>
      <c r="J61" s="310"/>
      <c r="K61" s="311"/>
      <c r="L61" s="322"/>
      <c r="M61" s="323"/>
      <c r="N61" s="323"/>
      <c r="O61" s="323"/>
      <c r="P61" s="323"/>
      <c r="Q61" s="323"/>
      <c r="R61" s="323"/>
      <c r="S61" s="324"/>
      <c r="T61" s="323"/>
      <c r="U61" s="323"/>
      <c r="V61" s="323"/>
      <c r="W61" s="323"/>
      <c r="X61" s="323"/>
      <c r="Y61" s="323"/>
      <c r="Z61" s="323"/>
      <c r="AA61" s="371" t="s">
        <v>540</v>
      </c>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3"/>
    </row>
    <row r="62" spans="3:50" ht="18.75" customHeight="1" x14ac:dyDescent="0.55000000000000004">
      <c r="C62" s="309"/>
      <c r="D62" s="310"/>
      <c r="E62" s="310"/>
      <c r="F62" s="310"/>
      <c r="G62" s="310"/>
      <c r="H62" s="310"/>
      <c r="I62" s="310"/>
      <c r="J62" s="310"/>
      <c r="K62" s="311"/>
      <c r="L62" s="322"/>
      <c r="M62" s="323"/>
      <c r="N62" s="323"/>
      <c r="O62" s="323"/>
      <c r="P62" s="323"/>
      <c r="Q62" s="323"/>
      <c r="R62" s="323"/>
      <c r="S62" s="324"/>
      <c r="T62" s="323"/>
      <c r="U62" s="323"/>
      <c r="V62" s="323"/>
      <c r="W62" s="323"/>
      <c r="X62" s="323"/>
      <c r="Y62" s="323"/>
      <c r="Z62" s="323"/>
      <c r="AA62" s="381"/>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3"/>
    </row>
    <row r="63" spans="3:50" ht="18.75" customHeight="1" x14ac:dyDescent="0.55000000000000004">
      <c r="C63" s="309"/>
      <c r="D63" s="310"/>
      <c r="E63" s="310"/>
      <c r="F63" s="310"/>
      <c r="G63" s="310"/>
      <c r="H63" s="310"/>
      <c r="I63" s="310"/>
      <c r="J63" s="310"/>
      <c r="K63" s="311"/>
      <c r="L63" s="322"/>
      <c r="M63" s="323"/>
      <c r="N63" s="323"/>
      <c r="O63" s="323"/>
      <c r="P63" s="323"/>
      <c r="Q63" s="323"/>
      <c r="R63" s="323"/>
      <c r="S63" s="324"/>
      <c r="T63" s="323"/>
      <c r="U63" s="323"/>
      <c r="V63" s="323"/>
      <c r="W63" s="323"/>
      <c r="X63" s="323"/>
      <c r="Y63" s="323"/>
      <c r="Z63" s="323"/>
      <c r="AA63" s="371" t="s">
        <v>215</v>
      </c>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3"/>
    </row>
    <row r="64" spans="3:50" ht="18.75" customHeight="1" x14ac:dyDescent="0.55000000000000004">
      <c r="C64" s="309"/>
      <c r="D64" s="310"/>
      <c r="E64" s="310"/>
      <c r="F64" s="310"/>
      <c r="G64" s="310"/>
      <c r="H64" s="310"/>
      <c r="I64" s="310"/>
      <c r="J64" s="310"/>
      <c r="K64" s="311"/>
      <c r="L64" s="322"/>
      <c r="M64" s="323"/>
      <c r="N64" s="323"/>
      <c r="O64" s="323"/>
      <c r="P64" s="323"/>
      <c r="Q64" s="323"/>
      <c r="R64" s="323"/>
      <c r="S64" s="324"/>
      <c r="T64" s="323"/>
      <c r="U64" s="323"/>
      <c r="V64" s="323"/>
      <c r="W64" s="323"/>
      <c r="X64" s="323"/>
      <c r="Y64" s="323"/>
      <c r="Z64" s="323"/>
      <c r="AA64" s="371" t="s">
        <v>532</v>
      </c>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row>
    <row r="65" spans="1:50" ht="18.75" customHeight="1" x14ac:dyDescent="0.55000000000000004">
      <c r="C65" s="309"/>
      <c r="D65" s="310"/>
      <c r="E65" s="310"/>
      <c r="F65" s="310"/>
      <c r="G65" s="310"/>
      <c r="H65" s="310"/>
      <c r="I65" s="310"/>
      <c r="J65" s="310"/>
      <c r="K65" s="311"/>
      <c r="L65" s="322"/>
      <c r="M65" s="323"/>
      <c r="N65" s="323"/>
      <c r="O65" s="323"/>
      <c r="P65" s="323"/>
      <c r="Q65" s="323"/>
      <c r="R65" s="323"/>
      <c r="S65" s="324"/>
      <c r="T65" s="323"/>
      <c r="U65" s="323"/>
      <c r="V65" s="323"/>
      <c r="W65" s="323"/>
      <c r="X65" s="323"/>
      <c r="Y65" s="323"/>
      <c r="Z65" s="323"/>
      <c r="AA65" s="371" t="s">
        <v>541</v>
      </c>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18.75" customHeight="1" x14ac:dyDescent="0.55000000000000004">
      <c r="C66" s="309"/>
      <c r="D66" s="310"/>
      <c r="E66" s="310"/>
      <c r="F66" s="310"/>
      <c r="G66" s="310"/>
      <c r="H66" s="310"/>
      <c r="I66" s="310"/>
      <c r="J66" s="310"/>
      <c r="K66" s="311"/>
      <c r="L66" s="322"/>
      <c r="M66" s="323"/>
      <c r="N66" s="323"/>
      <c r="O66" s="323"/>
      <c r="P66" s="323"/>
      <c r="Q66" s="323"/>
      <c r="R66" s="323"/>
      <c r="S66" s="324"/>
      <c r="T66" s="323"/>
      <c r="U66" s="323"/>
      <c r="V66" s="323"/>
      <c r="W66" s="323"/>
      <c r="X66" s="323"/>
      <c r="Y66" s="323"/>
      <c r="Z66" s="323"/>
      <c r="AA66" s="344" t="s">
        <v>534</v>
      </c>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6"/>
    </row>
    <row r="67" spans="1:50" ht="48" customHeight="1" x14ac:dyDescent="0.55000000000000004">
      <c r="C67" s="309"/>
      <c r="D67" s="310"/>
      <c r="E67" s="310"/>
      <c r="F67" s="310"/>
      <c r="G67" s="310"/>
      <c r="H67" s="310"/>
      <c r="I67" s="310"/>
      <c r="J67" s="310"/>
      <c r="K67" s="311"/>
      <c r="L67" s="322"/>
      <c r="M67" s="323"/>
      <c r="N67" s="323"/>
      <c r="O67" s="323"/>
      <c r="P67" s="323"/>
      <c r="Q67" s="323"/>
      <c r="R67" s="323"/>
      <c r="S67" s="324"/>
      <c r="T67" s="323"/>
      <c r="U67" s="323"/>
      <c r="V67" s="323"/>
      <c r="W67" s="323"/>
      <c r="X67" s="323"/>
      <c r="Y67" s="323"/>
      <c r="Z67" s="323"/>
      <c r="AA67" s="263" t="s">
        <v>112</v>
      </c>
      <c r="AB67" s="264"/>
      <c r="AC67" s="264"/>
      <c r="AD67" s="264"/>
      <c r="AE67" s="264"/>
      <c r="AF67" s="264"/>
      <c r="AG67" s="264"/>
      <c r="AH67" s="265"/>
      <c r="AI67" s="432" t="s">
        <v>535</v>
      </c>
      <c r="AJ67" s="450"/>
      <c r="AK67" s="450"/>
      <c r="AL67" s="450"/>
      <c r="AM67" s="450"/>
      <c r="AN67" s="450"/>
      <c r="AO67" s="450"/>
      <c r="AP67" s="450"/>
      <c r="AQ67" s="450"/>
      <c r="AR67" s="450"/>
      <c r="AS67" s="450"/>
      <c r="AT67" s="450"/>
      <c r="AU67" s="450"/>
      <c r="AV67" s="450"/>
      <c r="AW67" s="450"/>
      <c r="AX67" s="451"/>
    </row>
    <row r="68" spans="1:50" ht="57" customHeight="1" x14ac:dyDescent="0.55000000000000004">
      <c r="C68" s="312"/>
      <c r="D68" s="313"/>
      <c r="E68" s="313"/>
      <c r="F68" s="313"/>
      <c r="G68" s="313"/>
      <c r="H68" s="313"/>
      <c r="I68" s="313"/>
      <c r="J68" s="313"/>
      <c r="K68" s="314"/>
      <c r="L68" s="325"/>
      <c r="M68" s="326"/>
      <c r="N68" s="326"/>
      <c r="O68" s="326"/>
      <c r="P68" s="326"/>
      <c r="Q68" s="326"/>
      <c r="R68" s="326"/>
      <c r="S68" s="327"/>
      <c r="T68" s="326"/>
      <c r="U68" s="326"/>
      <c r="V68" s="326"/>
      <c r="W68" s="326"/>
      <c r="X68" s="326"/>
      <c r="Y68" s="326"/>
      <c r="Z68" s="326"/>
      <c r="AA68" s="260" t="s">
        <v>710</v>
      </c>
      <c r="AB68" s="261"/>
      <c r="AC68" s="261"/>
      <c r="AD68" s="261"/>
      <c r="AE68" s="261"/>
      <c r="AF68" s="261"/>
      <c r="AG68" s="261"/>
      <c r="AH68" s="262"/>
      <c r="AI68" s="452" t="s">
        <v>542</v>
      </c>
      <c r="AJ68" s="450"/>
      <c r="AK68" s="450"/>
      <c r="AL68" s="450"/>
      <c r="AM68" s="450"/>
      <c r="AN68" s="450"/>
      <c r="AO68" s="450"/>
      <c r="AP68" s="450"/>
      <c r="AQ68" s="450"/>
      <c r="AR68" s="450"/>
      <c r="AS68" s="450"/>
      <c r="AT68" s="450"/>
      <c r="AU68" s="450"/>
      <c r="AV68" s="450"/>
      <c r="AW68" s="450"/>
      <c r="AX68" s="451"/>
    </row>
    <row r="69" spans="1:50" ht="36" customHeight="1" x14ac:dyDescent="0.25">
      <c r="C69" s="306"/>
      <c r="D69" s="307"/>
      <c r="E69" s="307"/>
      <c r="F69" s="307"/>
      <c r="G69" s="307"/>
      <c r="H69" s="307"/>
      <c r="I69" s="307"/>
      <c r="J69" s="307"/>
      <c r="K69" s="308"/>
      <c r="L69" s="306"/>
      <c r="M69" s="307"/>
      <c r="N69" s="307"/>
      <c r="O69" s="307"/>
      <c r="P69" s="307"/>
      <c r="Q69" s="307"/>
      <c r="R69" s="307"/>
      <c r="S69" s="308"/>
      <c r="T69" s="364"/>
      <c r="U69" s="365"/>
      <c r="V69" s="365"/>
      <c r="W69" s="365"/>
      <c r="X69" s="365"/>
      <c r="Y69" s="365"/>
      <c r="Z69" s="366"/>
      <c r="AA69" s="280" t="s">
        <v>706</v>
      </c>
      <c r="AB69" s="281"/>
      <c r="AC69" s="281"/>
      <c r="AD69" s="281"/>
      <c r="AE69" s="281"/>
      <c r="AF69" s="281"/>
      <c r="AG69" s="281"/>
      <c r="AH69" s="282"/>
      <c r="AI69" s="453" t="s">
        <v>551</v>
      </c>
      <c r="AJ69" s="454"/>
      <c r="AK69" s="454"/>
      <c r="AL69" s="454"/>
      <c r="AM69" s="454"/>
      <c r="AN69" s="454"/>
      <c r="AO69" s="454"/>
      <c r="AP69" s="454"/>
      <c r="AQ69" s="454"/>
      <c r="AR69" s="454"/>
      <c r="AS69" s="454"/>
      <c r="AT69" s="454"/>
      <c r="AU69" s="454"/>
      <c r="AV69" s="454"/>
      <c r="AW69" s="454"/>
      <c r="AX69" s="455"/>
    </row>
    <row r="70" spans="1:50" ht="36" customHeight="1" x14ac:dyDescent="0.55000000000000004">
      <c r="C70" s="309"/>
      <c r="D70" s="310"/>
      <c r="E70" s="310"/>
      <c r="F70" s="310"/>
      <c r="G70" s="310"/>
      <c r="H70" s="310"/>
      <c r="I70" s="310"/>
      <c r="J70" s="310"/>
      <c r="K70" s="311"/>
      <c r="L70" s="309"/>
      <c r="M70" s="310"/>
      <c r="N70" s="310"/>
      <c r="O70" s="310"/>
      <c r="P70" s="310"/>
      <c r="Q70" s="310"/>
      <c r="R70" s="310"/>
      <c r="S70" s="311"/>
      <c r="T70" s="381"/>
      <c r="U70" s="382"/>
      <c r="V70" s="382"/>
      <c r="W70" s="382"/>
      <c r="X70" s="382"/>
      <c r="Y70" s="382"/>
      <c r="Z70" s="383"/>
      <c r="AA70" s="303"/>
      <c r="AB70" s="304"/>
      <c r="AC70" s="304"/>
      <c r="AD70" s="304"/>
      <c r="AE70" s="304"/>
      <c r="AF70" s="304"/>
      <c r="AG70" s="304"/>
      <c r="AH70" s="305"/>
      <c r="AI70" s="404" t="s">
        <v>552</v>
      </c>
      <c r="AJ70" s="405"/>
      <c r="AK70" s="405"/>
      <c r="AL70" s="405"/>
      <c r="AM70" s="405"/>
      <c r="AN70" s="405"/>
      <c r="AO70" s="405"/>
      <c r="AP70" s="405"/>
      <c r="AQ70" s="405"/>
      <c r="AR70" s="405"/>
      <c r="AS70" s="405"/>
      <c r="AT70" s="405"/>
      <c r="AU70" s="405"/>
      <c r="AV70" s="405"/>
      <c r="AW70" s="405"/>
      <c r="AX70" s="406"/>
    </row>
    <row r="71" spans="1:50" ht="33" customHeight="1" x14ac:dyDescent="0.55000000000000004">
      <c r="C71" s="309"/>
      <c r="D71" s="310"/>
      <c r="E71" s="310"/>
      <c r="F71" s="310"/>
      <c r="G71" s="310"/>
      <c r="H71" s="310"/>
      <c r="I71" s="310"/>
      <c r="J71" s="310"/>
      <c r="K71" s="311"/>
      <c r="L71" s="309"/>
      <c r="M71" s="310"/>
      <c r="N71" s="310"/>
      <c r="O71" s="310"/>
      <c r="P71" s="310"/>
      <c r="Q71" s="310"/>
      <c r="R71" s="310"/>
      <c r="S71" s="311"/>
      <c r="T71" s="381"/>
      <c r="U71" s="382"/>
      <c r="V71" s="382"/>
      <c r="W71" s="382"/>
      <c r="X71" s="382"/>
      <c r="Y71" s="382"/>
      <c r="Z71" s="383"/>
      <c r="AA71" s="456" t="s">
        <v>711</v>
      </c>
      <c r="AB71" s="457"/>
      <c r="AC71" s="457"/>
      <c r="AD71" s="457"/>
      <c r="AE71" s="457"/>
      <c r="AF71" s="457"/>
      <c r="AG71" s="457"/>
      <c r="AH71" s="457"/>
      <c r="AI71" s="457"/>
      <c r="AJ71" s="457"/>
      <c r="AK71" s="457"/>
      <c r="AL71" s="458"/>
      <c r="AM71" s="283"/>
      <c r="AN71" s="284"/>
      <c r="AO71" s="284"/>
      <c r="AP71" s="284"/>
      <c r="AQ71" s="284"/>
      <c r="AR71" s="284"/>
      <c r="AS71" s="284"/>
      <c r="AT71" s="284"/>
      <c r="AU71" s="284"/>
      <c r="AV71" s="284"/>
      <c r="AW71" s="284"/>
      <c r="AX71" s="285"/>
    </row>
    <row r="72" spans="1:50" ht="33" customHeight="1" x14ac:dyDescent="0.55000000000000004">
      <c r="C72" s="309"/>
      <c r="D72" s="310"/>
      <c r="E72" s="310"/>
      <c r="F72" s="310"/>
      <c r="G72" s="310"/>
      <c r="H72" s="310"/>
      <c r="I72" s="310"/>
      <c r="J72" s="310"/>
      <c r="K72" s="311"/>
      <c r="L72" s="309"/>
      <c r="M72" s="310"/>
      <c r="N72" s="310"/>
      <c r="O72" s="310"/>
      <c r="P72" s="310"/>
      <c r="Q72" s="310"/>
      <c r="R72" s="310"/>
      <c r="S72" s="311"/>
      <c r="T72" s="381"/>
      <c r="U72" s="382"/>
      <c r="V72" s="382"/>
      <c r="W72" s="382"/>
      <c r="X72" s="382"/>
      <c r="Y72" s="382"/>
      <c r="Z72" s="383"/>
      <c r="AA72" s="456" t="s">
        <v>712</v>
      </c>
      <c r="AB72" s="457"/>
      <c r="AC72" s="457"/>
      <c r="AD72" s="457"/>
      <c r="AE72" s="457"/>
      <c r="AF72" s="457"/>
      <c r="AG72" s="457"/>
      <c r="AH72" s="457"/>
      <c r="AI72" s="457"/>
      <c r="AJ72" s="457"/>
      <c r="AK72" s="457"/>
      <c r="AL72" s="458"/>
      <c r="AM72" s="283" t="s">
        <v>116</v>
      </c>
      <c r="AN72" s="284"/>
      <c r="AO72" s="284"/>
      <c r="AP72" s="284"/>
      <c r="AQ72" s="284"/>
      <c r="AR72" s="284"/>
      <c r="AS72" s="284"/>
      <c r="AT72" s="284"/>
      <c r="AU72" s="284"/>
      <c r="AV72" s="284"/>
      <c r="AW72" s="284"/>
      <c r="AX72" s="285"/>
    </row>
    <row r="73" spans="1:50" ht="33" customHeight="1" x14ac:dyDescent="0.55000000000000004">
      <c r="C73" s="312"/>
      <c r="D73" s="313"/>
      <c r="E73" s="313"/>
      <c r="F73" s="313"/>
      <c r="G73" s="313"/>
      <c r="H73" s="313"/>
      <c r="I73" s="313"/>
      <c r="J73" s="313"/>
      <c r="K73" s="314"/>
      <c r="L73" s="312"/>
      <c r="M73" s="313"/>
      <c r="N73" s="313"/>
      <c r="O73" s="313"/>
      <c r="P73" s="313"/>
      <c r="Q73" s="313"/>
      <c r="R73" s="313"/>
      <c r="S73" s="314"/>
      <c r="T73" s="376"/>
      <c r="U73" s="338"/>
      <c r="V73" s="338"/>
      <c r="W73" s="338"/>
      <c r="X73" s="338"/>
      <c r="Y73" s="338"/>
      <c r="Z73" s="339"/>
      <c r="AA73" s="456" t="s">
        <v>713</v>
      </c>
      <c r="AB73" s="457"/>
      <c r="AC73" s="457"/>
      <c r="AD73" s="457"/>
      <c r="AE73" s="457"/>
      <c r="AF73" s="457"/>
      <c r="AG73" s="457"/>
      <c r="AH73" s="457"/>
      <c r="AI73" s="457"/>
      <c r="AJ73" s="457"/>
      <c r="AK73" s="457"/>
      <c r="AL73" s="458"/>
      <c r="AM73" s="283" t="s">
        <v>117</v>
      </c>
      <c r="AN73" s="284"/>
      <c r="AO73" s="284"/>
      <c r="AP73" s="284"/>
      <c r="AQ73" s="284"/>
      <c r="AR73" s="284"/>
      <c r="AS73" s="284"/>
      <c r="AT73" s="284"/>
      <c r="AU73" s="284"/>
      <c r="AV73" s="284"/>
      <c r="AW73" s="284"/>
      <c r="AX73" s="285"/>
    </row>
    <row r="74" spans="1:50" hidden="1" x14ac:dyDescent="0.55000000000000004">
      <c r="B74" s="1"/>
      <c r="C74" s="1"/>
      <c r="D74" s="1"/>
      <c r="E74" s="1"/>
      <c r="F74" s="1"/>
      <c r="G74" s="1"/>
      <c r="H74" s="1"/>
      <c r="I74" s="1"/>
      <c r="J74" s="1"/>
      <c r="K74" s="1"/>
    </row>
    <row r="75" spans="1:50" x14ac:dyDescent="0.55000000000000004">
      <c r="B75" s="7"/>
      <c r="C75" s="7"/>
    </row>
    <row r="76" spans="1:50" ht="21" customHeight="1" x14ac:dyDescent="0.25">
      <c r="A76" s="295" t="s">
        <v>135</v>
      </c>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row>
    <row r="77" spans="1:50" ht="150" customHeight="1" x14ac:dyDescent="0.55000000000000004">
      <c r="B77" s="5"/>
      <c r="C77" s="447"/>
      <c r="D77" s="448"/>
      <c r="E77" s="448"/>
      <c r="F77" s="448"/>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9"/>
    </row>
    <row r="78" spans="1:50" ht="150" customHeight="1" x14ac:dyDescent="0.55000000000000004">
      <c r="C78" s="328"/>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30"/>
    </row>
    <row r="79" spans="1:50" ht="150" customHeight="1" x14ac:dyDescent="0.55000000000000004">
      <c r="C79" s="289"/>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1"/>
    </row>
    <row r="80" spans="1:50" ht="30" customHeight="1" x14ac:dyDescent="0.55000000000000004">
      <c r="C80" s="7"/>
      <c r="D80" s="7"/>
    </row>
    <row r="81" spans="1:51" ht="24" customHeight="1" x14ac:dyDescent="0.25">
      <c r="A81" s="295" t="s">
        <v>136</v>
      </c>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row>
    <row r="82" spans="1:51" ht="33" customHeight="1" x14ac:dyDescent="0.55000000000000004">
      <c r="B82" s="16"/>
      <c r="C82" s="260" t="s">
        <v>714</v>
      </c>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2"/>
      <c r="AQ82" s="256"/>
      <c r="AR82" s="257"/>
      <c r="AS82" s="257"/>
      <c r="AT82" s="257"/>
      <c r="AU82" s="257"/>
      <c r="AV82" s="257"/>
      <c r="AW82" s="254" t="s">
        <v>461</v>
      </c>
      <c r="AX82" s="255"/>
    </row>
    <row r="83" spans="1:51" ht="27" customHeight="1" x14ac:dyDescent="0.55000000000000004">
      <c r="C83" s="280" t="s">
        <v>715</v>
      </c>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2"/>
      <c r="AQ83" s="283" t="s">
        <v>655</v>
      </c>
      <c r="AR83" s="284"/>
      <c r="AS83" s="284"/>
      <c r="AT83" s="284"/>
      <c r="AU83" s="284"/>
      <c r="AV83" s="284"/>
      <c r="AW83" s="284"/>
      <c r="AX83" s="285"/>
    </row>
    <row r="84" spans="1:51" ht="27" customHeight="1" x14ac:dyDescent="0.55000000000000004">
      <c r="C84" s="238"/>
      <c r="D84" s="260" t="s">
        <v>34</v>
      </c>
      <c r="E84" s="261"/>
      <c r="F84" s="261"/>
      <c r="G84" s="261"/>
      <c r="H84" s="261"/>
      <c r="I84" s="261"/>
      <c r="J84" s="261"/>
      <c r="K84" s="261"/>
      <c r="L84" s="261"/>
      <c r="M84" s="261"/>
      <c r="N84" s="261"/>
      <c r="O84" s="262"/>
      <c r="P84" s="263" t="s">
        <v>35</v>
      </c>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5"/>
      <c r="AQ84" s="256"/>
      <c r="AR84" s="257"/>
      <c r="AS84" s="257"/>
      <c r="AT84" s="257"/>
      <c r="AU84" s="257"/>
      <c r="AV84" s="257"/>
      <c r="AW84" s="254" t="s">
        <v>461</v>
      </c>
      <c r="AX84" s="255"/>
    </row>
    <row r="85" spans="1:51" ht="27" customHeight="1" x14ac:dyDescent="0.55000000000000004">
      <c r="C85" s="260" t="s">
        <v>716</v>
      </c>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2"/>
      <c r="AQ85" s="256"/>
      <c r="AR85" s="257"/>
      <c r="AS85" s="257"/>
      <c r="AT85" s="257"/>
      <c r="AU85" s="257"/>
      <c r="AV85" s="257"/>
      <c r="AW85" s="254" t="s">
        <v>461</v>
      </c>
      <c r="AX85" s="255"/>
    </row>
    <row r="86" spans="1:51" hidden="1" x14ac:dyDescent="0.55000000000000004">
      <c r="B86" s="1"/>
      <c r="C86" s="1"/>
      <c r="D86" s="1"/>
      <c r="E86" s="1"/>
      <c r="F86" s="1"/>
    </row>
    <row r="88" spans="1:51" ht="60" customHeight="1" x14ac:dyDescent="0.55000000000000004">
      <c r="A88" s="370" t="s">
        <v>36</v>
      </c>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row>
    <row r="89" spans="1:51" ht="21" customHeight="1" x14ac:dyDescent="0.55000000000000004">
      <c r="A89" s="370" t="s">
        <v>104</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row>
    <row r="90" spans="1:51" ht="42" customHeight="1" x14ac:dyDescent="0.25">
      <c r="C90" s="319" t="s">
        <v>679</v>
      </c>
      <c r="D90" s="320"/>
      <c r="E90" s="320"/>
      <c r="F90" s="320"/>
      <c r="G90" s="320"/>
      <c r="H90" s="320"/>
      <c r="I90" s="320"/>
      <c r="J90" s="321"/>
      <c r="K90" s="280" t="s">
        <v>181</v>
      </c>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2"/>
      <c r="AY90" s="35"/>
    </row>
    <row r="91" spans="1:51" s="10" customFormat="1" ht="54" customHeight="1" x14ac:dyDescent="0.25">
      <c r="C91" s="322"/>
      <c r="D91" s="323"/>
      <c r="E91" s="323"/>
      <c r="F91" s="323"/>
      <c r="G91" s="323"/>
      <c r="H91" s="323"/>
      <c r="I91" s="323"/>
      <c r="J91" s="324"/>
      <c r="K91" s="266" t="s">
        <v>553</v>
      </c>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8"/>
    </row>
    <row r="92" spans="1:51" ht="35.25" customHeight="1" x14ac:dyDescent="0.55000000000000004">
      <c r="C92" s="319" t="s">
        <v>680</v>
      </c>
      <c r="D92" s="320"/>
      <c r="E92" s="320"/>
      <c r="F92" s="320"/>
      <c r="G92" s="320"/>
      <c r="H92" s="320"/>
      <c r="I92" s="320"/>
      <c r="J92" s="321"/>
      <c r="K92" s="319" t="s">
        <v>678</v>
      </c>
      <c r="L92" s="320"/>
      <c r="M92" s="320"/>
      <c r="N92" s="320"/>
      <c r="O92" s="320"/>
      <c r="P92" s="320"/>
      <c r="Q92" s="320"/>
      <c r="R92" s="320"/>
      <c r="S92" s="321"/>
      <c r="T92" s="280" t="s">
        <v>717</v>
      </c>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2"/>
    </row>
    <row r="93" spans="1:51" ht="18.75" customHeight="1" x14ac:dyDescent="0.25">
      <c r="C93" s="322"/>
      <c r="D93" s="323"/>
      <c r="E93" s="323"/>
      <c r="F93" s="323"/>
      <c r="G93" s="323"/>
      <c r="H93" s="323"/>
      <c r="I93" s="323"/>
      <c r="J93" s="324"/>
      <c r="K93" s="322"/>
      <c r="L93" s="323"/>
      <c r="M93" s="323"/>
      <c r="N93" s="323"/>
      <c r="O93" s="323"/>
      <c r="P93" s="323"/>
      <c r="Q93" s="323"/>
      <c r="R93" s="323"/>
      <c r="S93" s="324"/>
      <c r="T93" s="294" t="s">
        <v>690</v>
      </c>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6"/>
    </row>
    <row r="94" spans="1:51" ht="15.75" customHeight="1" x14ac:dyDescent="0.55000000000000004">
      <c r="C94" s="322"/>
      <c r="D94" s="323"/>
      <c r="E94" s="323"/>
      <c r="F94" s="323"/>
      <c r="G94" s="323"/>
      <c r="H94" s="323"/>
      <c r="I94" s="323"/>
      <c r="J94" s="324"/>
      <c r="K94" s="322"/>
      <c r="L94" s="323"/>
      <c r="M94" s="323"/>
      <c r="N94" s="323"/>
      <c r="O94" s="323"/>
      <c r="P94" s="323"/>
      <c r="Q94" s="323"/>
      <c r="R94" s="323"/>
      <c r="S94" s="324"/>
      <c r="T94" s="266" t="s">
        <v>691</v>
      </c>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8"/>
    </row>
    <row r="95" spans="1:51" ht="18" customHeight="1" x14ac:dyDescent="0.55000000000000004">
      <c r="C95" s="322"/>
      <c r="D95" s="323"/>
      <c r="E95" s="323"/>
      <c r="F95" s="323"/>
      <c r="G95" s="323"/>
      <c r="H95" s="323"/>
      <c r="I95" s="323"/>
      <c r="J95" s="324"/>
      <c r="K95" s="322"/>
      <c r="L95" s="323"/>
      <c r="M95" s="323"/>
      <c r="N95" s="323"/>
      <c r="O95" s="323"/>
      <c r="P95" s="323"/>
      <c r="Q95" s="323"/>
      <c r="R95" s="323"/>
      <c r="S95" s="324"/>
      <c r="T95" s="328" t="s">
        <v>692</v>
      </c>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30"/>
    </row>
    <row r="96" spans="1:51" ht="18.75" customHeight="1" x14ac:dyDescent="0.55000000000000004">
      <c r="C96" s="322"/>
      <c r="D96" s="323"/>
      <c r="E96" s="323"/>
      <c r="F96" s="323"/>
      <c r="G96" s="323"/>
      <c r="H96" s="323"/>
      <c r="I96" s="323"/>
      <c r="J96" s="324"/>
      <c r="K96" s="322"/>
      <c r="L96" s="323"/>
      <c r="M96" s="323"/>
      <c r="N96" s="323"/>
      <c r="O96" s="323"/>
      <c r="P96" s="323"/>
      <c r="Q96" s="323"/>
      <c r="R96" s="323"/>
      <c r="S96" s="324"/>
      <c r="T96" s="309"/>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1"/>
    </row>
    <row r="97" spans="3:50" s="11" customFormat="1" ht="28.5" customHeight="1" x14ac:dyDescent="0.55000000000000004">
      <c r="C97" s="322"/>
      <c r="D97" s="323"/>
      <c r="E97" s="323"/>
      <c r="F97" s="323"/>
      <c r="G97" s="323"/>
      <c r="H97" s="323"/>
      <c r="I97" s="323"/>
      <c r="J97" s="324"/>
      <c r="K97" s="322"/>
      <c r="L97" s="323"/>
      <c r="M97" s="323"/>
      <c r="N97" s="323"/>
      <c r="O97" s="323"/>
      <c r="P97" s="323"/>
      <c r="Q97" s="323"/>
      <c r="R97" s="323"/>
      <c r="S97" s="324"/>
      <c r="T97" s="300" t="s">
        <v>718</v>
      </c>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2"/>
    </row>
    <row r="98" spans="3:50" ht="18.75" customHeight="1" x14ac:dyDescent="0.55000000000000004">
      <c r="C98" s="322"/>
      <c r="D98" s="323"/>
      <c r="E98" s="323"/>
      <c r="F98" s="323"/>
      <c r="G98" s="323"/>
      <c r="H98" s="323"/>
      <c r="I98" s="323"/>
      <c r="J98" s="324"/>
      <c r="K98" s="322"/>
      <c r="L98" s="323"/>
      <c r="M98" s="323"/>
      <c r="N98" s="323"/>
      <c r="O98" s="323"/>
      <c r="P98" s="323"/>
      <c r="Q98" s="323"/>
      <c r="R98" s="323"/>
      <c r="S98" s="324"/>
      <c r="T98" s="266" t="s">
        <v>554</v>
      </c>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8"/>
    </row>
    <row r="99" spans="3:50" ht="21.75" customHeight="1" x14ac:dyDescent="0.55000000000000004">
      <c r="C99" s="322"/>
      <c r="D99" s="323"/>
      <c r="E99" s="323"/>
      <c r="F99" s="323"/>
      <c r="G99" s="323"/>
      <c r="H99" s="323"/>
      <c r="I99" s="323"/>
      <c r="J99" s="324"/>
      <c r="K99" s="322"/>
      <c r="L99" s="323"/>
      <c r="M99" s="323"/>
      <c r="N99" s="323"/>
      <c r="O99" s="323"/>
      <c r="P99" s="323"/>
      <c r="Q99" s="323"/>
      <c r="R99" s="323"/>
      <c r="S99" s="324"/>
      <c r="T99" s="328" t="s">
        <v>555</v>
      </c>
      <c r="U99" s="329"/>
      <c r="V99" s="329"/>
      <c r="W99" s="329"/>
      <c r="X99" s="329"/>
      <c r="Y99" s="329"/>
      <c r="Z99" s="329"/>
      <c r="AA99" s="329"/>
      <c r="AB99" s="329"/>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1"/>
    </row>
    <row r="100" spans="3:50" ht="18.75" customHeight="1" x14ac:dyDescent="0.55000000000000004">
      <c r="C100" s="322"/>
      <c r="D100" s="323"/>
      <c r="E100" s="323"/>
      <c r="F100" s="323"/>
      <c r="G100" s="323"/>
      <c r="H100" s="323"/>
      <c r="I100" s="323"/>
      <c r="J100" s="324"/>
      <c r="K100" s="322"/>
      <c r="L100" s="323"/>
      <c r="M100" s="323"/>
      <c r="N100" s="323"/>
      <c r="O100" s="323"/>
      <c r="P100" s="323"/>
      <c r="Q100" s="323"/>
      <c r="R100" s="323"/>
      <c r="S100" s="323"/>
      <c r="T100" s="443"/>
      <c r="U100" s="444"/>
      <c r="V100" s="435" t="s">
        <v>112</v>
      </c>
      <c r="W100" s="316"/>
      <c r="X100" s="316"/>
      <c r="Y100" s="316"/>
      <c r="Z100" s="316"/>
      <c r="AA100" s="316"/>
      <c r="AB100" s="436"/>
      <c r="AC100" s="287" t="s">
        <v>603</v>
      </c>
      <c r="AD100" s="287"/>
      <c r="AE100" s="287"/>
      <c r="AF100" s="287"/>
      <c r="AG100" s="287"/>
      <c r="AH100" s="287"/>
      <c r="AI100" s="287"/>
      <c r="AJ100" s="287"/>
      <c r="AK100" s="287"/>
      <c r="AL100" s="287"/>
      <c r="AM100" s="287"/>
      <c r="AN100" s="287"/>
      <c r="AO100" s="287"/>
      <c r="AP100" s="287"/>
      <c r="AQ100" s="287"/>
      <c r="AR100" s="287"/>
      <c r="AS100" s="287"/>
      <c r="AT100" s="287"/>
      <c r="AU100" s="287"/>
      <c r="AV100" s="287"/>
      <c r="AW100" s="287"/>
      <c r="AX100" s="288"/>
    </row>
    <row r="101" spans="3:50" ht="18.75" customHeight="1" x14ac:dyDescent="0.55000000000000004">
      <c r="C101" s="322"/>
      <c r="D101" s="323"/>
      <c r="E101" s="323"/>
      <c r="F101" s="323"/>
      <c r="G101" s="323"/>
      <c r="H101" s="323"/>
      <c r="I101" s="323"/>
      <c r="J101" s="324"/>
      <c r="K101" s="322"/>
      <c r="L101" s="323"/>
      <c r="M101" s="323"/>
      <c r="N101" s="323"/>
      <c r="O101" s="323"/>
      <c r="P101" s="323"/>
      <c r="Q101" s="323"/>
      <c r="R101" s="323"/>
      <c r="S101" s="323"/>
      <c r="T101" s="443"/>
      <c r="U101" s="444"/>
      <c r="V101" s="437"/>
      <c r="W101" s="438"/>
      <c r="X101" s="438"/>
      <c r="Y101" s="438"/>
      <c r="Z101" s="438"/>
      <c r="AA101" s="438"/>
      <c r="AB101" s="439"/>
      <c r="AC101" s="345" t="s">
        <v>604</v>
      </c>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6"/>
    </row>
    <row r="102" spans="3:50" ht="63" customHeight="1" x14ac:dyDescent="0.55000000000000004">
      <c r="C102" s="322"/>
      <c r="D102" s="323"/>
      <c r="E102" s="323"/>
      <c r="F102" s="323"/>
      <c r="G102" s="323"/>
      <c r="H102" s="323"/>
      <c r="I102" s="323"/>
      <c r="J102" s="324"/>
      <c r="K102" s="322"/>
      <c r="L102" s="323"/>
      <c r="M102" s="323"/>
      <c r="N102" s="323"/>
      <c r="O102" s="323"/>
      <c r="P102" s="323"/>
      <c r="Q102" s="323"/>
      <c r="R102" s="323"/>
      <c r="S102" s="323"/>
      <c r="T102" s="445"/>
      <c r="U102" s="446"/>
      <c r="V102" s="440" t="s">
        <v>137</v>
      </c>
      <c r="W102" s="441"/>
      <c r="X102" s="441"/>
      <c r="Y102" s="441"/>
      <c r="Z102" s="441"/>
      <c r="AA102" s="441"/>
      <c r="AB102" s="442"/>
      <c r="AC102" s="284" t="s">
        <v>605</v>
      </c>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5"/>
    </row>
    <row r="103" spans="3:50" ht="18.75" customHeight="1" x14ac:dyDescent="0.55000000000000004">
      <c r="C103" s="322"/>
      <c r="D103" s="323"/>
      <c r="E103" s="323"/>
      <c r="F103" s="323"/>
      <c r="G103" s="323"/>
      <c r="H103" s="323"/>
      <c r="I103" s="323"/>
      <c r="J103" s="324"/>
      <c r="K103" s="322"/>
      <c r="L103" s="323"/>
      <c r="M103" s="323"/>
      <c r="N103" s="323"/>
      <c r="O103" s="323"/>
      <c r="P103" s="323"/>
      <c r="Q103" s="323"/>
      <c r="R103" s="323"/>
      <c r="S103" s="324"/>
      <c r="T103" s="323" t="s">
        <v>121</v>
      </c>
      <c r="U103" s="323"/>
      <c r="V103" s="323"/>
      <c r="W103" s="323"/>
      <c r="X103" s="323"/>
      <c r="Y103" s="323"/>
      <c r="Z103" s="324"/>
      <c r="AA103" s="371" t="s">
        <v>114</v>
      </c>
      <c r="AB103" s="372"/>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3:50" ht="18.75" customHeight="1" x14ac:dyDescent="0.55000000000000004">
      <c r="C104" s="322"/>
      <c r="D104" s="323"/>
      <c r="E104" s="323"/>
      <c r="F104" s="323"/>
      <c r="G104" s="323"/>
      <c r="H104" s="323"/>
      <c r="I104" s="323"/>
      <c r="J104" s="324"/>
      <c r="K104" s="322"/>
      <c r="L104" s="323"/>
      <c r="M104" s="323"/>
      <c r="N104" s="323"/>
      <c r="O104" s="323"/>
      <c r="P104" s="323"/>
      <c r="Q104" s="323"/>
      <c r="R104" s="323"/>
      <c r="S104" s="324"/>
      <c r="T104" s="323"/>
      <c r="U104" s="323"/>
      <c r="V104" s="323"/>
      <c r="W104" s="323"/>
      <c r="X104" s="323"/>
      <c r="Y104" s="323"/>
      <c r="Z104" s="324"/>
      <c r="AA104" s="371" t="s">
        <v>138</v>
      </c>
      <c r="AB104" s="372"/>
      <c r="AC104" s="372"/>
      <c r="AD104" s="372"/>
      <c r="AE104" s="372"/>
      <c r="AF104" s="372"/>
      <c r="AG104" s="372"/>
      <c r="AH104" s="372"/>
      <c r="AI104" s="372"/>
      <c r="AJ104" s="372"/>
      <c r="AK104" s="372"/>
      <c r="AL104" s="372"/>
      <c r="AM104" s="372"/>
      <c r="AN104" s="372"/>
      <c r="AO104" s="372"/>
      <c r="AP104" s="372"/>
      <c r="AQ104" s="372"/>
      <c r="AR104" s="372"/>
      <c r="AS104" s="372"/>
      <c r="AT104" s="372"/>
      <c r="AU104" s="372"/>
      <c r="AV104" s="372"/>
      <c r="AW104" s="372"/>
      <c r="AX104" s="373"/>
    </row>
    <row r="105" spans="3:50" ht="18.75" customHeight="1" x14ac:dyDescent="0.55000000000000004">
      <c r="C105" s="322"/>
      <c r="D105" s="323"/>
      <c r="E105" s="323"/>
      <c r="F105" s="323"/>
      <c r="G105" s="323"/>
      <c r="H105" s="323"/>
      <c r="I105" s="323"/>
      <c r="J105" s="324"/>
      <c r="K105" s="322"/>
      <c r="L105" s="323"/>
      <c r="M105" s="323"/>
      <c r="N105" s="323"/>
      <c r="O105" s="323"/>
      <c r="P105" s="323"/>
      <c r="Q105" s="323"/>
      <c r="R105" s="323"/>
      <c r="S105" s="324"/>
      <c r="T105" s="323"/>
      <c r="U105" s="323"/>
      <c r="V105" s="323"/>
      <c r="W105" s="323"/>
      <c r="X105" s="323"/>
      <c r="Y105" s="323"/>
      <c r="Z105" s="324"/>
      <c r="AA105" s="309"/>
      <c r="AB105" s="310"/>
      <c r="AC105" s="310"/>
      <c r="AD105" s="310"/>
      <c r="AE105" s="310"/>
      <c r="AF105" s="310"/>
      <c r="AG105" s="310"/>
      <c r="AH105" s="310"/>
      <c r="AI105" s="310"/>
      <c r="AJ105" s="310"/>
      <c r="AK105" s="310"/>
      <c r="AL105" s="310"/>
      <c r="AM105" s="310"/>
      <c r="AN105" s="310"/>
      <c r="AO105" s="310"/>
      <c r="AP105" s="310"/>
      <c r="AQ105" s="310"/>
      <c r="AR105" s="310"/>
      <c r="AS105" s="310"/>
      <c r="AT105" s="310"/>
      <c r="AU105" s="310"/>
      <c r="AV105" s="310"/>
      <c r="AW105" s="310"/>
      <c r="AX105" s="311"/>
    </row>
    <row r="106" spans="3:50" ht="18.75" customHeight="1" x14ac:dyDescent="0.55000000000000004">
      <c r="C106" s="322"/>
      <c r="D106" s="323"/>
      <c r="E106" s="323"/>
      <c r="F106" s="323"/>
      <c r="G106" s="323"/>
      <c r="H106" s="323"/>
      <c r="I106" s="323"/>
      <c r="J106" s="324"/>
      <c r="K106" s="322"/>
      <c r="L106" s="323"/>
      <c r="M106" s="323"/>
      <c r="N106" s="323"/>
      <c r="O106" s="323"/>
      <c r="P106" s="323"/>
      <c r="Q106" s="323"/>
      <c r="R106" s="323"/>
      <c r="S106" s="324"/>
      <c r="T106" s="323"/>
      <c r="U106" s="323"/>
      <c r="V106" s="323"/>
      <c r="W106" s="323"/>
      <c r="X106" s="323"/>
      <c r="Y106" s="323"/>
      <c r="Z106" s="324"/>
      <c r="AA106" s="371" t="s">
        <v>215</v>
      </c>
      <c r="AB106" s="372"/>
      <c r="AC106" s="372"/>
      <c r="AD106" s="372"/>
      <c r="AE106" s="372"/>
      <c r="AF106" s="372"/>
      <c r="AG106" s="372"/>
      <c r="AH106" s="372"/>
      <c r="AI106" s="372"/>
      <c r="AJ106" s="372"/>
      <c r="AK106" s="372"/>
      <c r="AL106" s="372"/>
      <c r="AM106" s="372"/>
      <c r="AN106" s="372"/>
      <c r="AO106" s="372"/>
      <c r="AP106" s="372"/>
      <c r="AQ106" s="372"/>
      <c r="AR106" s="372"/>
      <c r="AS106" s="372"/>
      <c r="AT106" s="372"/>
      <c r="AU106" s="372"/>
      <c r="AV106" s="372"/>
      <c r="AW106" s="372"/>
      <c r="AX106" s="373"/>
    </row>
    <row r="107" spans="3:50" ht="18.75" customHeight="1" x14ac:dyDescent="0.55000000000000004">
      <c r="C107" s="322"/>
      <c r="D107" s="323"/>
      <c r="E107" s="323"/>
      <c r="F107" s="323"/>
      <c r="G107" s="323"/>
      <c r="H107" s="323"/>
      <c r="I107" s="323"/>
      <c r="J107" s="324"/>
      <c r="K107" s="322"/>
      <c r="L107" s="323"/>
      <c r="M107" s="323"/>
      <c r="N107" s="323"/>
      <c r="O107" s="323"/>
      <c r="P107" s="323"/>
      <c r="Q107" s="323"/>
      <c r="R107" s="323"/>
      <c r="S107" s="324"/>
      <c r="T107" s="323"/>
      <c r="U107" s="323"/>
      <c r="V107" s="323"/>
      <c r="W107" s="323"/>
      <c r="X107" s="323"/>
      <c r="Y107" s="323"/>
      <c r="Z107" s="324"/>
      <c r="AA107" s="344" t="s">
        <v>115</v>
      </c>
      <c r="AB107" s="345"/>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row>
    <row r="108" spans="3:50" ht="39" customHeight="1" x14ac:dyDescent="0.55000000000000004">
      <c r="C108" s="322"/>
      <c r="D108" s="323"/>
      <c r="E108" s="323"/>
      <c r="F108" s="323"/>
      <c r="G108" s="323"/>
      <c r="H108" s="323"/>
      <c r="I108" s="323"/>
      <c r="J108" s="324"/>
      <c r="K108" s="322"/>
      <c r="L108" s="323"/>
      <c r="M108" s="323"/>
      <c r="N108" s="323"/>
      <c r="O108" s="323"/>
      <c r="P108" s="323"/>
      <c r="Q108" s="323"/>
      <c r="R108" s="323"/>
      <c r="S108" s="324"/>
      <c r="T108" s="323"/>
      <c r="U108" s="323"/>
      <c r="V108" s="323"/>
      <c r="W108" s="323"/>
      <c r="X108" s="323"/>
      <c r="Y108" s="323"/>
      <c r="Z108" s="324"/>
      <c r="AA108" s="260" t="s">
        <v>703</v>
      </c>
      <c r="AB108" s="261"/>
      <c r="AC108" s="261"/>
      <c r="AD108" s="261"/>
      <c r="AE108" s="261"/>
      <c r="AF108" s="261"/>
      <c r="AG108" s="261"/>
      <c r="AH108" s="261"/>
      <c r="AI108" s="261"/>
      <c r="AJ108" s="261"/>
      <c r="AK108" s="261"/>
      <c r="AL108" s="261"/>
      <c r="AM108" s="262"/>
      <c r="AN108" s="260"/>
      <c r="AO108" s="261"/>
      <c r="AP108" s="261"/>
      <c r="AQ108" s="261"/>
      <c r="AR108" s="261"/>
      <c r="AS108" s="261"/>
      <c r="AT108" s="261"/>
      <c r="AU108" s="261"/>
      <c r="AV108" s="261"/>
      <c r="AW108" s="261"/>
      <c r="AX108" s="262"/>
    </row>
    <row r="109" spans="3:50" ht="39" customHeight="1" x14ac:dyDescent="0.55000000000000004">
      <c r="C109" s="322"/>
      <c r="D109" s="323"/>
      <c r="E109" s="323"/>
      <c r="F109" s="323"/>
      <c r="G109" s="323"/>
      <c r="H109" s="323"/>
      <c r="I109" s="323"/>
      <c r="J109" s="324"/>
      <c r="K109" s="322"/>
      <c r="L109" s="323"/>
      <c r="M109" s="323"/>
      <c r="N109" s="323"/>
      <c r="O109" s="323"/>
      <c r="P109" s="323"/>
      <c r="Q109" s="323"/>
      <c r="R109" s="323"/>
      <c r="S109" s="324"/>
      <c r="T109" s="323"/>
      <c r="U109" s="323"/>
      <c r="V109" s="323"/>
      <c r="W109" s="323"/>
      <c r="X109" s="323"/>
      <c r="Y109" s="323"/>
      <c r="Z109" s="324"/>
      <c r="AA109" s="260" t="s">
        <v>704</v>
      </c>
      <c r="AB109" s="261"/>
      <c r="AC109" s="261"/>
      <c r="AD109" s="261"/>
      <c r="AE109" s="261"/>
      <c r="AF109" s="261"/>
      <c r="AG109" s="261"/>
      <c r="AH109" s="261"/>
      <c r="AI109" s="261"/>
      <c r="AJ109" s="261"/>
      <c r="AK109" s="261"/>
      <c r="AL109" s="261"/>
      <c r="AM109" s="262"/>
      <c r="AN109" s="263" t="s">
        <v>116</v>
      </c>
      <c r="AO109" s="264"/>
      <c r="AP109" s="264"/>
      <c r="AQ109" s="264"/>
      <c r="AR109" s="264"/>
      <c r="AS109" s="264"/>
      <c r="AT109" s="264"/>
      <c r="AU109" s="264"/>
      <c r="AV109" s="264"/>
      <c r="AW109" s="264"/>
      <c r="AX109" s="265"/>
    </row>
    <row r="110" spans="3:50" ht="39" customHeight="1" x14ac:dyDescent="0.55000000000000004">
      <c r="C110" s="322"/>
      <c r="D110" s="323"/>
      <c r="E110" s="323"/>
      <c r="F110" s="323"/>
      <c r="G110" s="323"/>
      <c r="H110" s="323"/>
      <c r="I110" s="323"/>
      <c r="J110" s="324"/>
      <c r="K110" s="325"/>
      <c r="L110" s="326"/>
      <c r="M110" s="326"/>
      <c r="N110" s="326"/>
      <c r="O110" s="326"/>
      <c r="P110" s="326"/>
      <c r="Q110" s="326"/>
      <c r="R110" s="326"/>
      <c r="S110" s="327"/>
      <c r="T110" s="326"/>
      <c r="U110" s="326"/>
      <c r="V110" s="326"/>
      <c r="W110" s="326"/>
      <c r="X110" s="326"/>
      <c r="Y110" s="326"/>
      <c r="Z110" s="327"/>
      <c r="AA110" s="260" t="s">
        <v>705</v>
      </c>
      <c r="AB110" s="261"/>
      <c r="AC110" s="261"/>
      <c r="AD110" s="261"/>
      <c r="AE110" s="261"/>
      <c r="AF110" s="261"/>
      <c r="AG110" s="261"/>
      <c r="AH110" s="261"/>
      <c r="AI110" s="261"/>
      <c r="AJ110" s="261"/>
      <c r="AK110" s="261"/>
      <c r="AL110" s="261"/>
      <c r="AM110" s="262"/>
      <c r="AN110" s="263" t="s">
        <v>126</v>
      </c>
      <c r="AO110" s="264"/>
      <c r="AP110" s="264"/>
      <c r="AQ110" s="264"/>
      <c r="AR110" s="264"/>
      <c r="AS110" s="264"/>
      <c r="AT110" s="264"/>
      <c r="AU110" s="264"/>
      <c r="AV110" s="264"/>
      <c r="AW110" s="264"/>
      <c r="AX110" s="265"/>
    </row>
    <row r="111" spans="3:50" ht="36" customHeight="1" x14ac:dyDescent="0.55000000000000004">
      <c r="C111" s="322"/>
      <c r="D111" s="323"/>
      <c r="E111" s="323"/>
      <c r="F111" s="323"/>
      <c r="G111" s="323"/>
      <c r="H111" s="323"/>
      <c r="I111" s="323"/>
      <c r="J111" s="324"/>
      <c r="K111" s="320" t="s">
        <v>131</v>
      </c>
      <c r="L111" s="320"/>
      <c r="M111" s="320"/>
      <c r="N111" s="320"/>
      <c r="O111" s="320"/>
      <c r="P111" s="320"/>
      <c r="Q111" s="320"/>
      <c r="R111" s="320"/>
      <c r="S111" s="321"/>
      <c r="T111" s="319" t="s">
        <v>128</v>
      </c>
      <c r="U111" s="320"/>
      <c r="V111" s="320"/>
      <c r="W111" s="320"/>
      <c r="X111" s="320"/>
      <c r="Y111" s="320"/>
      <c r="Z111" s="321"/>
      <c r="AA111" s="280" t="s">
        <v>719</v>
      </c>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2"/>
    </row>
    <row r="112" spans="3:50" ht="18.75" customHeight="1" x14ac:dyDescent="0.55000000000000004">
      <c r="C112" s="322"/>
      <c r="D112" s="323"/>
      <c r="E112" s="323"/>
      <c r="F112" s="323"/>
      <c r="G112" s="323"/>
      <c r="H112" s="323"/>
      <c r="I112" s="323"/>
      <c r="J112" s="324"/>
      <c r="K112" s="323"/>
      <c r="L112" s="323"/>
      <c r="M112" s="323"/>
      <c r="N112" s="323"/>
      <c r="O112" s="323"/>
      <c r="P112" s="323"/>
      <c r="Q112" s="323"/>
      <c r="R112" s="323"/>
      <c r="S112" s="324"/>
      <c r="T112" s="322"/>
      <c r="U112" s="323"/>
      <c r="V112" s="323"/>
      <c r="W112" s="323"/>
      <c r="X112" s="323"/>
      <c r="Y112" s="323"/>
      <c r="Z112" s="324"/>
      <c r="AA112" s="371" t="s">
        <v>139</v>
      </c>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3"/>
    </row>
    <row r="113" spans="1:50" ht="18.75" customHeight="1" x14ac:dyDescent="0.55000000000000004">
      <c r="C113" s="322"/>
      <c r="D113" s="323"/>
      <c r="E113" s="323"/>
      <c r="F113" s="323"/>
      <c r="G113" s="323"/>
      <c r="H113" s="323"/>
      <c r="I113" s="323"/>
      <c r="J113" s="324"/>
      <c r="K113" s="323"/>
      <c r="L113" s="323"/>
      <c r="M113" s="323"/>
      <c r="N113" s="323"/>
      <c r="O113" s="323"/>
      <c r="P113" s="323"/>
      <c r="Q113" s="323"/>
      <c r="R113" s="323"/>
      <c r="S113" s="324"/>
      <c r="T113" s="322"/>
      <c r="U113" s="323"/>
      <c r="V113" s="323"/>
      <c r="W113" s="323"/>
      <c r="X113" s="323"/>
      <c r="Y113" s="323"/>
      <c r="Z113" s="324"/>
      <c r="AA113" s="309"/>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1"/>
    </row>
    <row r="114" spans="1:50" ht="30" customHeight="1" x14ac:dyDescent="0.55000000000000004">
      <c r="C114" s="322"/>
      <c r="D114" s="323"/>
      <c r="E114" s="323"/>
      <c r="F114" s="323"/>
      <c r="G114" s="323"/>
      <c r="H114" s="323"/>
      <c r="I114" s="323"/>
      <c r="J114" s="324"/>
      <c r="K114" s="323"/>
      <c r="L114" s="323"/>
      <c r="M114" s="323"/>
      <c r="N114" s="323"/>
      <c r="O114" s="323"/>
      <c r="P114" s="323"/>
      <c r="Q114" s="323"/>
      <c r="R114" s="323"/>
      <c r="S114" s="324"/>
      <c r="T114" s="322"/>
      <c r="U114" s="323"/>
      <c r="V114" s="323"/>
      <c r="W114" s="323"/>
      <c r="X114" s="323"/>
      <c r="Y114" s="323"/>
      <c r="Z114" s="324"/>
      <c r="AA114" s="300" t="s">
        <v>720</v>
      </c>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2"/>
    </row>
    <row r="115" spans="1:50" ht="18.75" customHeight="1" x14ac:dyDescent="0.55000000000000004">
      <c r="C115" s="322"/>
      <c r="D115" s="323"/>
      <c r="E115" s="323"/>
      <c r="F115" s="323"/>
      <c r="G115" s="323"/>
      <c r="H115" s="323"/>
      <c r="I115" s="323"/>
      <c r="J115" s="324"/>
      <c r="K115" s="323"/>
      <c r="L115" s="323"/>
      <c r="M115" s="323"/>
      <c r="N115" s="323"/>
      <c r="O115" s="323"/>
      <c r="P115" s="323"/>
      <c r="Q115" s="323"/>
      <c r="R115" s="323"/>
      <c r="S115" s="324"/>
      <c r="T115" s="322"/>
      <c r="U115" s="323"/>
      <c r="V115" s="323"/>
      <c r="W115" s="323"/>
      <c r="X115" s="323"/>
      <c r="Y115" s="323"/>
      <c r="Z115" s="324"/>
      <c r="AA115" s="371" t="s">
        <v>140</v>
      </c>
      <c r="AB115" s="372"/>
      <c r="AC115" s="372"/>
      <c r="AD115" s="372"/>
      <c r="AE115" s="372"/>
      <c r="AF115" s="372"/>
      <c r="AG115" s="372"/>
      <c r="AH115" s="372"/>
      <c r="AI115" s="372"/>
      <c r="AJ115" s="372"/>
      <c r="AK115" s="372"/>
      <c r="AL115" s="372"/>
      <c r="AM115" s="372"/>
      <c r="AN115" s="372"/>
      <c r="AO115" s="372"/>
      <c r="AP115" s="372"/>
      <c r="AQ115" s="372"/>
      <c r="AR115" s="372"/>
      <c r="AS115" s="372"/>
      <c r="AT115" s="372"/>
      <c r="AU115" s="372"/>
      <c r="AV115" s="372"/>
      <c r="AW115" s="372"/>
      <c r="AX115" s="373"/>
    </row>
    <row r="116" spans="1:50" ht="18.75" customHeight="1" x14ac:dyDescent="0.55000000000000004">
      <c r="C116" s="322"/>
      <c r="D116" s="323"/>
      <c r="E116" s="323"/>
      <c r="F116" s="323"/>
      <c r="G116" s="323"/>
      <c r="H116" s="323"/>
      <c r="I116" s="323"/>
      <c r="J116" s="324"/>
      <c r="K116" s="323"/>
      <c r="L116" s="323"/>
      <c r="M116" s="323"/>
      <c r="N116" s="323"/>
      <c r="O116" s="323"/>
      <c r="P116" s="323"/>
      <c r="Q116" s="323"/>
      <c r="R116" s="323"/>
      <c r="S116" s="324"/>
      <c r="T116" s="322"/>
      <c r="U116" s="323"/>
      <c r="V116" s="323"/>
      <c r="W116" s="323"/>
      <c r="X116" s="323"/>
      <c r="Y116" s="323"/>
      <c r="Z116" s="324"/>
      <c r="AA116" s="371" t="s">
        <v>141</v>
      </c>
      <c r="AB116" s="372"/>
      <c r="AC116" s="372"/>
      <c r="AD116" s="372"/>
      <c r="AE116" s="372"/>
      <c r="AF116" s="372"/>
      <c r="AG116" s="372"/>
      <c r="AH116" s="372"/>
      <c r="AI116" s="372"/>
      <c r="AJ116" s="372"/>
      <c r="AK116" s="372"/>
      <c r="AL116" s="372"/>
      <c r="AM116" s="372"/>
      <c r="AN116" s="372"/>
      <c r="AO116" s="372"/>
      <c r="AP116" s="372"/>
      <c r="AQ116" s="372"/>
      <c r="AR116" s="372"/>
      <c r="AS116" s="372"/>
      <c r="AT116" s="372"/>
      <c r="AU116" s="372"/>
      <c r="AV116" s="372"/>
      <c r="AW116" s="372"/>
      <c r="AX116" s="373"/>
    </row>
    <row r="117" spans="1:50" ht="18.75" customHeight="1" x14ac:dyDescent="0.55000000000000004">
      <c r="C117" s="322"/>
      <c r="D117" s="323"/>
      <c r="E117" s="323"/>
      <c r="F117" s="323"/>
      <c r="G117" s="323"/>
      <c r="H117" s="323"/>
      <c r="I117" s="323"/>
      <c r="J117" s="324"/>
      <c r="K117" s="323"/>
      <c r="L117" s="323"/>
      <c r="M117" s="323"/>
      <c r="N117" s="323"/>
      <c r="O117" s="323"/>
      <c r="P117" s="323"/>
      <c r="Q117" s="323"/>
      <c r="R117" s="323"/>
      <c r="S117" s="324"/>
      <c r="T117" s="322"/>
      <c r="U117" s="323"/>
      <c r="V117" s="323"/>
      <c r="W117" s="323"/>
      <c r="X117" s="323"/>
      <c r="Y117" s="323"/>
      <c r="Z117" s="324"/>
      <c r="AA117" s="344" t="s">
        <v>142</v>
      </c>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6"/>
    </row>
    <row r="118" spans="1:50" ht="60" customHeight="1" x14ac:dyDescent="0.55000000000000004">
      <c r="C118" s="325"/>
      <c r="D118" s="326"/>
      <c r="E118" s="326"/>
      <c r="F118" s="326"/>
      <c r="G118" s="326"/>
      <c r="H118" s="326"/>
      <c r="I118" s="326"/>
      <c r="J118" s="327"/>
      <c r="K118" s="326"/>
      <c r="L118" s="326"/>
      <c r="M118" s="326"/>
      <c r="N118" s="326"/>
      <c r="O118" s="326"/>
      <c r="P118" s="326"/>
      <c r="Q118" s="326"/>
      <c r="R118" s="326"/>
      <c r="S118" s="327"/>
      <c r="T118" s="325"/>
      <c r="U118" s="326"/>
      <c r="V118" s="326"/>
      <c r="W118" s="326"/>
      <c r="X118" s="326"/>
      <c r="Y118" s="326"/>
      <c r="Z118" s="327"/>
      <c r="AA118" s="261" t="s">
        <v>112</v>
      </c>
      <c r="AB118" s="261"/>
      <c r="AC118" s="261"/>
      <c r="AD118" s="261"/>
      <c r="AE118" s="261"/>
      <c r="AF118" s="261"/>
      <c r="AG118" s="261"/>
      <c r="AH118" s="262"/>
      <c r="AI118" s="432" t="s">
        <v>556</v>
      </c>
      <c r="AJ118" s="433"/>
      <c r="AK118" s="433"/>
      <c r="AL118" s="433"/>
      <c r="AM118" s="433"/>
      <c r="AN118" s="433"/>
      <c r="AO118" s="433"/>
      <c r="AP118" s="433"/>
      <c r="AQ118" s="433"/>
      <c r="AR118" s="433"/>
      <c r="AS118" s="433"/>
      <c r="AT118" s="433"/>
      <c r="AU118" s="433"/>
      <c r="AV118" s="433"/>
      <c r="AW118" s="433"/>
      <c r="AX118" s="434"/>
    </row>
    <row r="119" spans="1:50" ht="45.75" customHeight="1" x14ac:dyDescent="0.55000000000000004">
      <c r="A119" s="5"/>
      <c r="B119" s="12" t="s">
        <v>3</v>
      </c>
      <c r="C119" s="307"/>
      <c r="D119" s="307"/>
      <c r="E119" s="307"/>
      <c r="F119" s="307"/>
      <c r="G119" s="307"/>
      <c r="H119" s="307"/>
      <c r="I119" s="307"/>
      <c r="J119" s="308"/>
      <c r="K119" s="307"/>
      <c r="L119" s="307"/>
      <c r="M119" s="307"/>
      <c r="N119" s="307"/>
      <c r="O119" s="307"/>
      <c r="P119" s="307"/>
      <c r="Q119" s="307"/>
      <c r="R119" s="307"/>
      <c r="S119" s="307"/>
      <c r="T119" s="306"/>
      <c r="U119" s="307"/>
      <c r="V119" s="307"/>
      <c r="W119" s="307"/>
      <c r="X119" s="307"/>
      <c r="Y119" s="307"/>
      <c r="Z119" s="308"/>
      <c r="AA119" s="260" t="s">
        <v>710</v>
      </c>
      <c r="AB119" s="261"/>
      <c r="AC119" s="261"/>
      <c r="AD119" s="261"/>
      <c r="AE119" s="261"/>
      <c r="AF119" s="261"/>
      <c r="AG119" s="261"/>
      <c r="AH119" s="262"/>
      <c r="AI119" s="283" t="s">
        <v>536</v>
      </c>
      <c r="AJ119" s="284"/>
      <c r="AK119" s="284"/>
      <c r="AL119" s="284"/>
      <c r="AM119" s="284"/>
      <c r="AN119" s="284"/>
      <c r="AO119" s="284"/>
      <c r="AP119" s="284"/>
      <c r="AQ119" s="284"/>
      <c r="AR119" s="284"/>
      <c r="AS119" s="284"/>
      <c r="AT119" s="284"/>
      <c r="AU119" s="284"/>
      <c r="AV119" s="284"/>
      <c r="AW119" s="284"/>
      <c r="AX119" s="285"/>
    </row>
    <row r="120" spans="1:50" ht="18.75" customHeight="1" x14ac:dyDescent="0.55000000000000004">
      <c r="A120" s="5"/>
      <c r="B120" s="3"/>
      <c r="C120" s="309"/>
      <c r="D120" s="310"/>
      <c r="E120" s="310"/>
      <c r="F120" s="310"/>
      <c r="G120" s="310"/>
      <c r="H120" s="310"/>
      <c r="I120" s="310"/>
      <c r="J120" s="311"/>
      <c r="K120" s="310"/>
      <c r="L120" s="310"/>
      <c r="M120" s="310"/>
      <c r="N120" s="310"/>
      <c r="O120" s="310"/>
      <c r="P120" s="310"/>
      <c r="Q120" s="310"/>
      <c r="R120" s="310"/>
      <c r="S120" s="310"/>
      <c r="T120" s="309"/>
      <c r="U120" s="310"/>
      <c r="V120" s="310"/>
      <c r="W120" s="310"/>
      <c r="X120" s="310"/>
      <c r="Y120" s="310"/>
      <c r="Z120" s="311"/>
      <c r="AA120" s="280" t="s">
        <v>721</v>
      </c>
      <c r="AB120" s="281"/>
      <c r="AC120" s="281"/>
      <c r="AD120" s="281"/>
      <c r="AE120" s="281"/>
      <c r="AF120" s="281"/>
      <c r="AG120" s="281"/>
      <c r="AH120" s="282"/>
      <c r="AI120" s="286" t="s">
        <v>557</v>
      </c>
      <c r="AJ120" s="287"/>
      <c r="AK120" s="287"/>
      <c r="AL120" s="287"/>
      <c r="AM120" s="287"/>
      <c r="AN120" s="287"/>
      <c r="AO120" s="287"/>
      <c r="AP120" s="287"/>
      <c r="AQ120" s="287"/>
      <c r="AR120" s="287"/>
      <c r="AS120" s="287"/>
      <c r="AT120" s="287"/>
      <c r="AU120" s="287"/>
      <c r="AV120" s="287"/>
      <c r="AW120" s="287"/>
      <c r="AX120" s="288"/>
    </row>
    <row r="121" spans="1:50" ht="33" customHeight="1" x14ac:dyDescent="0.55000000000000004">
      <c r="A121" s="5"/>
      <c r="B121" s="3"/>
      <c r="C121" s="309"/>
      <c r="D121" s="310"/>
      <c r="E121" s="310"/>
      <c r="F121" s="310"/>
      <c r="G121" s="310"/>
      <c r="H121" s="310"/>
      <c r="I121" s="310"/>
      <c r="J121" s="311"/>
      <c r="K121" s="310"/>
      <c r="L121" s="310"/>
      <c r="M121" s="310"/>
      <c r="N121" s="310"/>
      <c r="O121" s="310"/>
      <c r="P121" s="310"/>
      <c r="Q121" s="310"/>
      <c r="R121" s="310"/>
      <c r="S121" s="310"/>
      <c r="T121" s="309"/>
      <c r="U121" s="310"/>
      <c r="V121" s="310"/>
      <c r="W121" s="310"/>
      <c r="X121" s="310"/>
      <c r="Y121" s="310"/>
      <c r="Z121" s="311"/>
      <c r="AA121" s="303"/>
      <c r="AB121" s="304"/>
      <c r="AC121" s="304"/>
      <c r="AD121" s="304"/>
      <c r="AE121" s="304"/>
      <c r="AF121" s="304"/>
      <c r="AG121" s="304"/>
      <c r="AH121" s="305"/>
      <c r="AI121" s="292" t="s">
        <v>611</v>
      </c>
      <c r="AJ121" s="274"/>
      <c r="AK121" s="274"/>
      <c r="AL121" s="274"/>
      <c r="AM121" s="274"/>
      <c r="AN121" s="274"/>
      <c r="AO121" s="274"/>
      <c r="AP121" s="274"/>
      <c r="AQ121" s="274"/>
      <c r="AR121" s="274"/>
      <c r="AS121" s="274"/>
      <c r="AT121" s="274"/>
      <c r="AU121" s="274"/>
      <c r="AV121" s="274"/>
      <c r="AW121" s="274"/>
      <c r="AX121" s="293"/>
    </row>
    <row r="122" spans="1:50" ht="27" customHeight="1" x14ac:dyDescent="0.55000000000000004">
      <c r="A122" s="5"/>
      <c r="B122" s="3"/>
      <c r="C122" s="309"/>
      <c r="D122" s="310"/>
      <c r="E122" s="310"/>
      <c r="F122" s="310"/>
      <c r="G122" s="310"/>
      <c r="H122" s="310"/>
      <c r="I122" s="310"/>
      <c r="J122" s="311"/>
      <c r="K122" s="310"/>
      <c r="L122" s="310"/>
      <c r="M122" s="310"/>
      <c r="N122" s="310"/>
      <c r="O122" s="310"/>
      <c r="P122" s="310"/>
      <c r="Q122" s="310"/>
      <c r="R122" s="310"/>
      <c r="S122" s="310"/>
      <c r="T122" s="309"/>
      <c r="U122" s="310"/>
      <c r="V122" s="310"/>
      <c r="W122" s="310"/>
      <c r="X122" s="310"/>
      <c r="Y122" s="310"/>
      <c r="Z122" s="311"/>
      <c r="AA122" s="280" t="s">
        <v>707</v>
      </c>
      <c r="AB122" s="281"/>
      <c r="AC122" s="281"/>
      <c r="AD122" s="281"/>
      <c r="AE122" s="281"/>
      <c r="AF122" s="281"/>
      <c r="AG122" s="281"/>
      <c r="AH122" s="282"/>
      <c r="AI122" s="347" t="s">
        <v>125</v>
      </c>
      <c r="AJ122" s="254"/>
      <c r="AK122" s="254"/>
      <c r="AL122" s="254"/>
      <c r="AM122" s="255"/>
      <c r="AN122" s="347"/>
      <c r="AO122" s="254"/>
      <c r="AP122" s="254"/>
      <c r="AQ122" s="254"/>
      <c r="AR122" s="254"/>
      <c r="AS122" s="254"/>
      <c r="AT122" s="254"/>
      <c r="AU122" s="254"/>
      <c r="AV122" s="254"/>
      <c r="AW122" s="254"/>
      <c r="AX122" s="255"/>
    </row>
    <row r="123" spans="1:50" ht="27" customHeight="1" x14ac:dyDescent="0.55000000000000004">
      <c r="A123" s="5"/>
      <c r="B123" s="3"/>
      <c r="C123" s="309"/>
      <c r="D123" s="310"/>
      <c r="E123" s="310"/>
      <c r="F123" s="310"/>
      <c r="G123" s="310"/>
      <c r="H123" s="310"/>
      <c r="I123" s="310"/>
      <c r="J123" s="311"/>
      <c r="K123" s="310"/>
      <c r="L123" s="310"/>
      <c r="M123" s="310"/>
      <c r="N123" s="310"/>
      <c r="O123" s="310"/>
      <c r="P123" s="310"/>
      <c r="Q123" s="310"/>
      <c r="R123" s="310"/>
      <c r="S123" s="310"/>
      <c r="T123" s="309"/>
      <c r="U123" s="310"/>
      <c r="V123" s="310"/>
      <c r="W123" s="310"/>
      <c r="X123" s="310"/>
      <c r="Y123" s="310"/>
      <c r="Z123" s="311"/>
      <c r="AA123" s="303"/>
      <c r="AB123" s="304"/>
      <c r="AC123" s="304"/>
      <c r="AD123" s="304"/>
      <c r="AE123" s="304"/>
      <c r="AF123" s="304"/>
      <c r="AG123" s="304"/>
      <c r="AH123" s="305"/>
      <c r="AI123" s="347" t="s">
        <v>143</v>
      </c>
      <c r="AJ123" s="254"/>
      <c r="AK123" s="254"/>
      <c r="AL123" s="254"/>
      <c r="AM123" s="255"/>
      <c r="AN123" s="283" t="s">
        <v>116</v>
      </c>
      <c r="AO123" s="284"/>
      <c r="AP123" s="284"/>
      <c r="AQ123" s="284"/>
      <c r="AR123" s="284"/>
      <c r="AS123" s="284"/>
      <c r="AT123" s="284"/>
      <c r="AU123" s="284"/>
      <c r="AV123" s="284"/>
      <c r="AW123" s="284"/>
      <c r="AX123" s="285"/>
    </row>
    <row r="124" spans="1:50" ht="27" customHeight="1" x14ac:dyDescent="0.55000000000000004">
      <c r="A124" s="5"/>
      <c r="B124" s="3"/>
      <c r="C124" s="309"/>
      <c r="D124" s="310"/>
      <c r="E124" s="310"/>
      <c r="F124" s="310"/>
      <c r="G124" s="310"/>
      <c r="H124" s="310"/>
      <c r="I124" s="310"/>
      <c r="J124" s="311"/>
      <c r="K124" s="310"/>
      <c r="L124" s="310"/>
      <c r="M124" s="310"/>
      <c r="N124" s="310"/>
      <c r="O124" s="310"/>
      <c r="P124" s="310"/>
      <c r="Q124" s="310"/>
      <c r="R124" s="310"/>
      <c r="S124" s="310"/>
      <c r="T124" s="309"/>
      <c r="U124" s="310"/>
      <c r="V124" s="310"/>
      <c r="W124" s="310"/>
      <c r="X124" s="310"/>
      <c r="Y124" s="310"/>
      <c r="Z124" s="311"/>
      <c r="AA124" s="263" t="s">
        <v>708</v>
      </c>
      <c r="AB124" s="264"/>
      <c r="AC124" s="264"/>
      <c r="AD124" s="264"/>
      <c r="AE124" s="264"/>
      <c r="AF124" s="264"/>
      <c r="AG124" s="264"/>
      <c r="AH124" s="264"/>
      <c r="AI124" s="264"/>
      <c r="AJ124" s="264"/>
      <c r="AK124" s="264"/>
      <c r="AL124" s="264"/>
      <c r="AM124" s="265"/>
      <c r="AN124" s="263" t="s">
        <v>116</v>
      </c>
      <c r="AO124" s="264"/>
      <c r="AP124" s="264"/>
      <c r="AQ124" s="264"/>
      <c r="AR124" s="264"/>
      <c r="AS124" s="264"/>
      <c r="AT124" s="264"/>
      <c r="AU124" s="264"/>
      <c r="AV124" s="264"/>
      <c r="AW124" s="264"/>
      <c r="AX124" s="265"/>
    </row>
    <row r="125" spans="1:50" ht="27" customHeight="1" x14ac:dyDescent="0.55000000000000004">
      <c r="A125" s="5"/>
      <c r="B125" s="3"/>
      <c r="C125" s="309"/>
      <c r="D125" s="310"/>
      <c r="E125" s="310"/>
      <c r="F125" s="310"/>
      <c r="G125" s="310"/>
      <c r="H125" s="310"/>
      <c r="I125" s="310"/>
      <c r="J125" s="311"/>
      <c r="K125" s="310"/>
      <c r="L125" s="310"/>
      <c r="M125" s="310"/>
      <c r="N125" s="310"/>
      <c r="O125" s="310"/>
      <c r="P125" s="310"/>
      <c r="Q125" s="310"/>
      <c r="R125" s="310"/>
      <c r="S125" s="310"/>
      <c r="T125" s="312"/>
      <c r="U125" s="313"/>
      <c r="V125" s="313"/>
      <c r="W125" s="313"/>
      <c r="X125" s="313"/>
      <c r="Y125" s="313"/>
      <c r="Z125" s="314"/>
      <c r="AA125" s="263" t="s">
        <v>709</v>
      </c>
      <c r="AB125" s="264"/>
      <c r="AC125" s="264"/>
      <c r="AD125" s="264"/>
      <c r="AE125" s="264"/>
      <c r="AF125" s="264"/>
      <c r="AG125" s="264"/>
      <c r="AH125" s="264"/>
      <c r="AI125" s="264"/>
      <c r="AJ125" s="264"/>
      <c r="AK125" s="264"/>
      <c r="AL125" s="264"/>
      <c r="AM125" s="265"/>
      <c r="AN125" s="263" t="s">
        <v>144</v>
      </c>
      <c r="AO125" s="264"/>
      <c r="AP125" s="264"/>
      <c r="AQ125" s="264"/>
      <c r="AR125" s="264"/>
      <c r="AS125" s="264"/>
      <c r="AT125" s="264"/>
      <c r="AU125" s="264"/>
      <c r="AV125" s="264"/>
      <c r="AW125" s="264"/>
      <c r="AX125" s="265"/>
    </row>
    <row r="126" spans="1:50" ht="30" customHeight="1" x14ac:dyDescent="0.55000000000000004">
      <c r="A126" s="5"/>
      <c r="B126" s="3"/>
      <c r="C126" s="309"/>
      <c r="D126" s="310"/>
      <c r="E126" s="310"/>
      <c r="F126" s="310"/>
      <c r="G126" s="310"/>
      <c r="H126" s="310"/>
      <c r="I126" s="310"/>
      <c r="J126" s="311"/>
      <c r="K126" s="310"/>
      <c r="L126" s="310"/>
      <c r="M126" s="310"/>
      <c r="N126" s="310"/>
      <c r="O126" s="310"/>
      <c r="P126" s="310"/>
      <c r="Q126" s="310"/>
      <c r="R126" s="310"/>
      <c r="S126" s="310"/>
      <c r="T126" s="319" t="s">
        <v>130</v>
      </c>
      <c r="U126" s="320"/>
      <c r="V126" s="320"/>
      <c r="W126" s="320"/>
      <c r="X126" s="320"/>
      <c r="Y126" s="320"/>
      <c r="Z126" s="321"/>
      <c r="AA126" s="280" t="s">
        <v>719</v>
      </c>
      <c r="AB126" s="281"/>
      <c r="AC126" s="281"/>
      <c r="AD126" s="281"/>
      <c r="AE126" s="281"/>
      <c r="AF126" s="281"/>
      <c r="AG126" s="281"/>
      <c r="AH126" s="281"/>
      <c r="AI126" s="281"/>
      <c r="AJ126" s="281"/>
      <c r="AK126" s="281"/>
      <c r="AL126" s="281"/>
      <c r="AM126" s="281"/>
      <c r="AN126" s="281"/>
      <c r="AO126" s="281"/>
      <c r="AP126" s="281"/>
      <c r="AQ126" s="281"/>
      <c r="AR126" s="281"/>
      <c r="AS126" s="281"/>
      <c r="AT126" s="281"/>
      <c r="AU126" s="281"/>
      <c r="AV126" s="281"/>
      <c r="AW126" s="281"/>
      <c r="AX126" s="282"/>
    </row>
    <row r="127" spans="1:50" ht="18.75" customHeight="1" x14ac:dyDescent="0.55000000000000004">
      <c r="A127" s="5"/>
      <c r="B127" s="3"/>
      <c r="C127" s="309"/>
      <c r="D127" s="310"/>
      <c r="E127" s="310"/>
      <c r="F127" s="310"/>
      <c r="G127" s="310"/>
      <c r="H127" s="310"/>
      <c r="I127" s="310"/>
      <c r="J127" s="311"/>
      <c r="K127" s="310"/>
      <c r="L127" s="310"/>
      <c r="M127" s="310"/>
      <c r="N127" s="310"/>
      <c r="O127" s="310"/>
      <c r="P127" s="310"/>
      <c r="Q127" s="310"/>
      <c r="R127" s="310"/>
      <c r="S127" s="310"/>
      <c r="T127" s="322"/>
      <c r="U127" s="323"/>
      <c r="V127" s="323"/>
      <c r="W127" s="323"/>
      <c r="X127" s="323"/>
      <c r="Y127" s="323"/>
      <c r="Z127" s="324"/>
      <c r="AA127" s="371" t="s">
        <v>122</v>
      </c>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50" ht="18.75" customHeight="1" x14ac:dyDescent="0.55000000000000004">
      <c r="A128" s="5"/>
      <c r="B128" s="3"/>
      <c r="C128" s="309"/>
      <c r="D128" s="310"/>
      <c r="E128" s="310"/>
      <c r="F128" s="310"/>
      <c r="G128" s="310"/>
      <c r="H128" s="310"/>
      <c r="I128" s="310"/>
      <c r="J128" s="311"/>
      <c r="K128" s="310"/>
      <c r="L128" s="310"/>
      <c r="M128" s="310"/>
      <c r="N128" s="310"/>
      <c r="O128" s="310"/>
      <c r="P128" s="310"/>
      <c r="Q128" s="310"/>
      <c r="R128" s="310"/>
      <c r="S128" s="310"/>
      <c r="T128" s="322"/>
      <c r="U128" s="323"/>
      <c r="V128" s="323"/>
      <c r="W128" s="323"/>
      <c r="X128" s="323"/>
      <c r="Y128" s="323"/>
      <c r="Z128" s="324"/>
      <c r="AA128" s="309"/>
      <c r="AB128" s="310"/>
      <c r="AC128" s="310"/>
      <c r="AD128" s="310"/>
      <c r="AE128" s="310"/>
      <c r="AF128" s="310"/>
      <c r="AG128" s="310"/>
      <c r="AH128" s="310"/>
      <c r="AI128" s="310"/>
      <c r="AJ128" s="310"/>
      <c r="AK128" s="310"/>
      <c r="AL128" s="310"/>
      <c r="AM128" s="310"/>
      <c r="AN128" s="310"/>
      <c r="AO128" s="310"/>
      <c r="AP128" s="310"/>
      <c r="AQ128" s="310"/>
      <c r="AR128" s="310"/>
      <c r="AS128" s="310"/>
      <c r="AT128" s="310"/>
      <c r="AU128" s="310"/>
      <c r="AV128" s="310"/>
      <c r="AW128" s="310"/>
      <c r="AX128" s="311"/>
    </row>
    <row r="129" spans="1:50" ht="30" customHeight="1" x14ac:dyDescent="0.55000000000000004">
      <c r="A129" s="5"/>
      <c r="B129" s="3"/>
      <c r="C129" s="309"/>
      <c r="D129" s="310"/>
      <c r="E129" s="310"/>
      <c r="F129" s="310"/>
      <c r="G129" s="310"/>
      <c r="H129" s="310"/>
      <c r="I129" s="310"/>
      <c r="J129" s="311"/>
      <c r="K129" s="310"/>
      <c r="L129" s="310"/>
      <c r="M129" s="310"/>
      <c r="N129" s="310"/>
      <c r="O129" s="310"/>
      <c r="P129" s="310"/>
      <c r="Q129" s="310"/>
      <c r="R129" s="310"/>
      <c r="S129" s="310"/>
      <c r="T129" s="322"/>
      <c r="U129" s="323"/>
      <c r="V129" s="323"/>
      <c r="W129" s="323"/>
      <c r="X129" s="323"/>
      <c r="Y129" s="323"/>
      <c r="Z129" s="324"/>
      <c r="AA129" s="300" t="s">
        <v>720</v>
      </c>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18.75" customHeight="1" x14ac:dyDescent="0.55000000000000004">
      <c r="A130" s="5"/>
      <c r="B130" s="3"/>
      <c r="C130" s="309"/>
      <c r="D130" s="310"/>
      <c r="E130" s="310"/>
      <c r="F130" s="310"/>
      <c r="G130" s="310"/>
      <c r="H130" s="310"/>
      <c r="I130" s="310"/>
      <c r="J130" s="311"/>
      <c r="K130" s="310"/>
      <c r="L130" s="310"/>
      <c r="M130" s="310"/>
      <c r="N130" s="310"/>
      <c r="O130" s="310"/>
      <c r="P130" s="310"/>
      <c r="Q130" s="310"/>
      <c r="R130" s="310"/>
      <c r="S130" s="310"/>
      <c r="T130" s="322"/>
      <c r="U130" s="323"/>
      <c r="V130" s="323"/>
      <c r="W130" s="323"/>
      <c r="X130" s="323"/>
      <c r="Y130" s="323"/>
      <c r="Z130" s="324"/>
      <c r="AA130" s="371" t="s">
        <v>123</v>
      </c>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row>
    <row r="131" spans="1:50" ht="18.75" customHeight="1" x14ac:dyDescent="0.55000000000000004">
      <c r="A131" s="5"/>
      <c r="B131" s="3"/>
      <c r="C131" s="309"/>
      <c r="D131" s="310"/>
      <c r="E131" s="310"/>
      <c r="F131" s="310"/>
      <c r="G131" s="310"/>
      <c r="H131" s="310"/>
      <c r="I131" s="310"/>
      <c r="J131" s="311"/>
      <c r="K131" s="310"/>
      <c r="L131" s="310"/>
      <c r="M131" s="310"/>
      <c r="N131" s="310"/>
      <c r="O131" s="310"/>
      <c r="P131" s="310"/>
      <c r="Q131" s="310"/>
      <c r="R131" s="310"/>
      <c r="S131" s="310"/>
      <c r="T131" s="322"/>
      <c r="U131" s="323"/>
      <c r="V131" s="323"/>
      <c r="W131" s="323"/>
      <c r="X131" s="323"/>
      <c r="Y131" s="323"/>
      <c r="Z131" s="324"/>
      <c r="AA131" s="371" t="s">
        <v>129</v>
      </c>
      <c r="AB131" s="372"/>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3"/>
    </row>
    <row r="132" spans="1:50" ht="18.75" customHeight="1" x14ac:dyDescent="0.55000000000000004">
      <c r="A132" s="5"/>
      <c r="B132" s="3"/>
      <c r="C132" s="309"/>
      <c r="D132" s="310"/>
      <c r="E132" s="310"/>
      <c r="F132" s="310"/>
      <c r="G132" s="310"/>
      <c r="H132" s="310"/>
      <c r="I132" s="310"/>
      <c r="J132" s="311"/>
      <c r="K132" s="310"/>
      <c r="L132" s="310"/>
      <c r="M132" s="310"/>
      <c r="N132" s="310"/>
      <c r="O132" s="310"/>
      <c r="P132" s="310"/>
      <c r="Q132" s="310"/>
      <c r="R132" s="310"/>
      <c r="S132" s="310"/>
      <c r="T132" s="322"/>
      <c r="U132" s="323"/>
      <c r="V132" s="323"/>
      <c r="W132" s="323"/>
      <c r="X132" s="323"/>
      <c r="Y132" s="323"/>
      <c r="Z132" s="324"/>
      <c r="AA132" s="344" t="s">
        <v>124</v>
      </c>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6"/>
    </row>
    <row r="133" spans="1:50" ht="51" customHeight="1" x14ac:dyDescent="0.55000000000000004">
      <c r="A133" s="5"/>
      <c r="B133" s="3"/>
      <c r="C133" s="309"/>
      <c r="D133" s="310"/>
      <c r="E133" s="310"/>
      <c r="F133" s="310"/>
      <c r="G133" s="310"/>
      <c r="H133" s="310"/>
      <c r="I133" s="310"/>
      <c r="J133" s="311"/>
      <c r="K133" s="310"/>
      <c r="L133" s="310"/>
      <c r="M133" s="310"/>
      <c r="N133" s="310"/>
      <c r="O133" s="310"/>
      <c r="P133" s="310"/>
      <c r="Q133" s="310"/>
      <c r="R133" s="310"/>
      <c r="S133" s="310"/>
      <c r="T133" s="322"/>
      <c r="U133" s="323"/>
      <c r="V133" s="323"/>
      <c r="W133" s="323"/>
      <c r="X133" s="323"/>
      <c r="Y133" s="323"/>
      <c r="Z133" s="324"/>
      <c r="AA133" s="264" t="s">
        <v>112</v>
      </c>
      <c r="AB133" s="264"/>
      <c r="AC133" s="264"/>
      <c r="AD133" s="264"/>
      <c r="AE133" s="264"/>
      <c r="AF133" s="264"/>
      <c r="AG133" s="264"/>
      <c r="AH133" s="265"/>
      <c r="AI133" s="432" t="s">
        <v>556</v>
      </c>
      <c r="AJ133" s="433"/>
      <c r="AK133" s="433"/>
      <c r="AL133" s="433"/>
      <c r="AM133" s="433"/>
      <c r="AN133" s="433"/>
      <c r="AO133" s="433"/>
      <c r="AP133" s="433"/>
      <c r="AQ133" s="433"/>
      <c r="AR133" s="433"/>
      <c r="AS133" s="433"/>
      <c r="AT133" s="433"/>
      <c r="AU133" s="433"/>
      <c r="AV133" s="433"/>
      <c r="AW133" s="433"/>
      <c r="AX133" s="434"/>
    </row>
    <row r="134" spans="1:50" ht="48" customHeight="1" x14ac:dyDescent="0.55000000000000004">
      <c r="A134" s="5"/>
      <c r="B134" s="3"/>
      <c r="C134" s="309"/>
      <c r="D134" s="310"/>
      <c r="E134" s="310"/>
      <c r="F134" s="310"/>
      <c r="G134" s="310"/>
      <c r="H134" s="310"/>
      <c r="I134" s="310"/>
      <c r="J134" s="311"/>
      <c r="K134" s="310"/>
      <c r="L134" s="310"/>
      <c r="M134" s="310"/>
      <c r="N134" s="310"/>
      <c r="O134" s="310"/>
      <c r="P134" s="310"/>
      <c r="Q134" s="310"/>
      <c r="R134" s="310"/>
      <c r="S134" s="310"/>
      <c r="T134" s="322"/>
      <c r="U134" s="323"/>
      <c r="V134" s="323"/>
      <c r="W134" s="323"/>
      <c r="X134" s="323"/>
      <c r="Y134" s="323"/>
      <c r="Z134" s="324"/>
      <c r="AA134" s="261" t="s">
        <v>710</v>
      </c>
      <c r="AB134" s="261"/>
      <c r="AC134" s="261"/>
      <c r="AD134" s="261"/>
      <c r="AE134" s="261"/>
      <c r="AF134" s="261"/>
      <c r="AG134" s="261"/>
      <c r="AH134" s="262"/>
      <c r="AI134" s="283" t="s">
        <v>559</v>
      </c>
      <c r="AJ134" s="284"/>
      <c r="AK134" s="284"/>
      <c r="AL134" s="284"/>
      <c r="AM134" s="284"/>
      <c r="AN134" s="284"/>
      <c r="AO134" s="284"/>
      <c r="AP134" s="284"/>
      <c r="AQ134" s="284"/>
      <c r="AR134" s="284"/>
      <c r="AS134" s="284"/>
      <c r="AT134" s="284"/>
      <c r="AU134" s="284"/>
      <c r="AV134" s="284"/>
      <c r="AW134" s="284"/>
      <c r="AX134" s="285"/>
    </row>
    <row r="135" spans="1:50" ht="20.9" customHeight="1" x14ac:dyDescent="0.55000000000000004">
      <c r="A135" s="5"/>
      <c r="B135" s="3"/>
      <c r="C135" s="309"/>
      <c r="D135" s="310"/>
      <c r="E135" s="310"/>
      <c r="F135" s="310"/>
      <c r="G135" s="310"/>
      <c r="H135" s="310"/>
      <c r="I135" s="310"/>
      <c r="J135" s="311"/>
      <c r="K135" s="310"/>
      <c r="L135" s="310"/>
      <c r="M135" s="310"/>
      <c r="N135" s="310"/>
      <c r="O135" s="310"/>
      <c r="P135" s="310"/>
      <c r="Q135" s="310"/>
      <c r="R135" s="310"/>
      <c r="S135" s="310"/>
      <c r="T135" s="322"/>
      <c r="U135" s="323"/>
      <c r="V135" s="323"/>
      <c r="W135" s="323"/>
      <c r="X135" s="323"/>
      <c r="Y135" s="323"/>
      <c r="Z135" s="324"/>
      <c r="AA135" s="281" t="s">
        <v>722</v>
      </c>
      <c r="AB135" s="281"/>
      <c r="AC135" s="281"/>
      <c r="AD135" s="281"/>
      <c r="AE135" s="281"/>
      <c r="AF135" s="281"/>
      <c r="AG135" s="281"/>
      <c r="AH135" s="282"/>
      <c r="AI135" s="286" t="s">
        <v>557</v>
      </c>
      <c r="AJ135" s="287"/>
      <c r="AK135" s="287"/>
      <c r="AL135" s="287"/>
      <c r="AM135" s="287"/>
      <c r="AN135" s="287"/>
      <c r="AO135" s="287"/>
      <c r="AP135" s="287"/>
      <c r="AQ135" s="287"/>
      <c r="AR135" s="287"/>
      <c r="AS135" s="287"/>
      <c r="AT135" s="287"/>
      <c r="AU135" s="287"/>
      <c r="AV135" s="287"/>
      <c r="AW135" s="287"/>
      <c r="AX135" s="288"/>
    </row>
    <row r="136" spans="1:50" ht="34.5" customHeight="1" x14ac:dyDescent="0.55000000000000004">
      <c r="A136" s="5"/>
      <c r="B136" s="3"/>
      <c r="C136" s="309"/>
      <c r="D136" s="310"/>
      <c r="E136" s="310"/>
      <c r="F136" s="310"/>
      <c r="G136" s="310"/>
      <c r="H136" s="310"/>
      <c r="I136" s="310"/>
      <c r="J136" s="311"/>
      <c r="K136" s="310"/>
      <c r="L136" s="310"/>
      <c r="M136" s="310"/>
      <c r="N136" s="310"/>
      <c r="O136" s="310"/>
      <c r="P136" s="310"/>
      <c r="Q136" s="310"/>
      <c r="R136" s="310"/>
      <c r="S136" s="310"/>
      <c r="T136" s="322"/>
      <c r="U136" s="323"/>
      <c r="V136" s="323"/>
      <c r="W136" s="323"/>
      <c r="X136" s="323"/>
      <c r="Y136" s="323"/>
      <c r="Z136" s="324"/>
      <c r="AA136" s="304"/>
      <c r="AB136" s="304"/>
      <c r="AC136" s="304"/>
      <c r="AD136" s="304"/>
      <c r="AE136" s="304"/>
      <c r="AF136" s="304"/>
      <c r="AG136" s="304"/>
      <c r="AH136" s="305"/>
      <c r="AI136" s="289" t="s">
        <v>558</v>
      </c>
      <c r="AJ136" s="290"/>
      <c r="AK136" s="290"/>
      <c r="AL136" s="290"/>
      <c r="AM136" s="290"/>
      <c r="AN136" s="290"/>
      <c r="AO136" s="290"/>
      <c r="AP136" s="290"/>
      <c r="AQ136" s="290"/>
      <c r="AR136" s="290"/>
      <c r="AS136" s="290"/>
      <c r="AT136" s="290"/>
      <c r="AU136" s="290"/>
      <c r="AV136" s="290"/>
      <c r="AW136" s="290"/>
      <c r="AX136" s="291"/>
    </row>
    <row r="137" spans="1:50" ht="33" customHeight="1" x14ac:dyDescent="0.55000000000000004">
      <c r="A137" s="5"/>
      <c r="B137" s="3"/>
      <c r="C137" s="309"/>
      <c r="D137" s="310"/>
      <c r="E137" s="310"/>
      <c r="F137" s="310"/>
      <c r="G137" s="310"/>
      <c r="H137" s="310"/>
      <c r="I137" s="310"/>
      <c r="J137" s="311"/>
      <c r="K137" s="310"/>
      <c r="L137" s="310"/>
      <c r="M137" s="310"/>
      <c r="N137" s="310"/>
      <c r="O137" s="310"/>
      <c r="P137" s="310"/>
      <c r="Q137" s="310"/>
      <c r="R137" s="310"/>
      <c r="S137" s="310"/>
      <c r="T137" s="322"/>
      <c r="U137" s="323"/>
      <c r="V137" s="323"/>
      <c r="W137" s="323"/>
      <c r="X137" s="323"/>
      <c r="Y137" s="323"/>
      <c r="Z137" s="324"/>
      <c r="AA137" s="261" t="s">
        <v>711</v>
      </c>
      <c r="AB137" s="261"/>
      <c r="AC137" s="261"/>
      <c r="AD137" s="261"/>
      <c r="AE137" s="261"/>
      <c r="AF137" s="261"/>
      <c r="AG137" s="261"/>
      <c r="AH137" s="261"/>
      <c r="AI137" s="261"/>
      <c r="AJ137" s="261"/>
      <c r="AK137" s="261"/>
      <c r="AL137" s="261"/>
      <c r="AM137" s="262"/>
      <c r="AN137" s="283"/>
      <c r="AO137" s="284"/>
      <c r="AP137" s="284"/>
      <c r="AQ137" s="284"/>
      <c r="AR137" s="284"/>
      <c r="AS137" s="284"/>
      <c r="AT137" s="284"/>
      <c r="AU137" s="284"/>
      <c r="AV137" s="284"/>
      <c r="AW137" s="284"/>
      <c r="AX137" s="285"/>
    </row>
    <row r="138" spans="1:50" ht="33" customHeight="1" x14ac:dyDescent="0.55000000000000004">
      <c r="A138" s="5"/>
      <c r="B138" s="3"/>
      <c r="C138" s="309"/>
      <c r="D138" s="310"/>
      <c r="E138" s="310"/>
      <c r="F138" s="310"/>
      <c r="G138" s="310"/>
      <c r="H138" s="310"/>
      <c r="I138" s="310"/>
      <c r="J138" s="311"/>
      <c r="K138" s="310"/>
      <c r="L138" s="310"/>
      <c r="M138" s="310"/>
      <c r="N138" s="310"/>
      <c r="O138" s="310"/>
      <c r="P138" s="310"/>
      <c r="Q138" s="310"/>
      <c r="R138" s="310"/>
      <c r="S138" s="310"/>
      <c r="T138" s="322"/>
      <c r="U138" s="323"/>
      <c r="V138" s="323"/>
      <c r="W138" s="323"/>
      <c r="X138" s="323"/>
      <c r="Y138" s="323"/>
      <c r="Z138" s="324"/>
      <c r="AA138" s="261" t="s">
        <v>712</v>
      </c>
      <c r="AB138" s="261"/>
      <c r="AC138" s="261"/>
      <c r="AD138" s="261"/>
      <c r="AE138" s="261"/>
      <c r="AF138" s="261"/>
      <c r="AG138" s="261"/>
      <c r="AH138" s="261"/>
      <c r="AI138" s="261"/>
      <c r="AJ138" s="261"/>
      <c r="AK138" s="261"/>
      <c r="AL138" s="261"/>
      <c r="AM138" s="262"/>
      <c r="AN138" s="283" t="s">
        <v>116</v>
      </c>
      <c r="AO138" s="284"/>
      <c r="AP138" s="284"/>
      <c r="AQ138" s="284"/>
      <c r="AR138" s="284"/>
      <c r="AS138" s="284"/>
      <c r="AT138" s="284"/>
      <c r="AU138" s="284"/>
      <c r="AV138" s="284"/>
      <c r="AW138" s="284"/>
      <c r="AX138" s="285"/>
    </row>
    <row r="139" spans="1:50" ht="33" customHeight="1" x14ac:dyDescent="0.55000000000000004">
      <c r="A139" s="5"/>
      <c r="B139" s="3"/>
      <c r="C139" s="312"/>
      <c r="D139" s="313"/>
      <c r="E139" s="313"/>
      <c r="F139" s="313"/>
      <c r="G139" s="313"/>
      <c r="H139" s="313"/>
      <c r="I139" s="313"/>
      <c r="J139" s="314"/>
      <c r="K139" s="313"/>
      <c r="L139" s="313"/>
      <c r="M139" s="313"/>
      <c r="N139" s="313"/>
      <c r="O139" s="313"/>
      <c r="P139" s="313"/>
      <c r="Q139" s="313"/>
      <c r="R139" s="313"/>
      <c r="S139" s="313"/>
      <c r="T139" s="325"/>
      <c r="U139" s="326"/>
      <c r="V139" s="326"/>
      <c r="W139" s="326"/>
      <c r="X139" s="326"/>
      <c r="Y139" s="326"/>
      <c r="Z139" s="327"/>
      <c r="AA139" s="261" t="s">
        <v>713</v>
      </c>
      <c r="AB139" s="261"/>
      <c r="AC139" s="261"/>
      <c r="AD139" s="261"/>
      <c r="AE139" s="261"/>
      <c r="AF139" s="261"/>
      <c r="AG139" s="261"/>
      <c r="AH139" s="261"/>
      <c r="AI139" s="261"/>
      <c r="AJ139" s="261"/>
      <c r="AK139" s="261"/>
      <c r="AL139" s="261"/>
      <c r="AM139" s="262"/>
      <c r="AN139" s="283" t="s">
        <v>144</v>
      </c>
      <c r="AO139" s="284"/>
      <c r="AP139" s="284"/>
      <c r="AQ139" s="284"/>
      <c r="AR139" s="284"/>
      <c r="AS139" s="284"/>
      <c r="AT139" s="284"/>
      <c r="AU139" s="284"/>
      <c r="AV139" s="284"/>
      <c r="AW139" s="284"/>
      <c r="AX139" s="285"/>
    </row>
    <row r="140" spans="1:50" ht="39.75" customHeight="1" x14ac:dyDescent="0.55000000000000004">
      <c r="C140" s="319" t="s">
        <v>37</v>
      </c>
      <c r="D140" s="320"/>
      <c r="E140" s="320"/>
      <c r="F140" s="320"/>
      <c r="G140" s="320"/>
      <c r="H140" s="320"/>
      <c r="I140" s="320"/>
      <c r="J140" s="321"/>
      <c r="K140" s="280" t="s">
        <v>723</v>
      </c>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2"/>
    </row>
    <row r="141" spans="1:50" ht="18.75" customHeight="1" x14ac:dyDescent="0.55000000000000004">
      <c r="C141" s="322"/>
      <c r="D141" s="323"/>
      <c r="E141" s="323"/>
      <c r="F141" s="323"/>
      <c r="G141" s="323"/>
      <c r="H141" s="323"/>
      <c r="I141" s="323"/>
      <c r="J141" s="324"/>
      <c r="K141" s="266" t="s">
        <v>145</v>
      </c>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67"/>
      <c r="AW141" s="267"/>
      <c r="AX141" s="268"/>
    </row>
    <row r="142" spans="1:50" ht="18.75" customHeight="1" x14ac:dyDescent="0.55000000000000004">
      <c r="C142" s="322"/>
      <c r="D142" s="323"/>
      <c r="E142" s="323"/>
      <c r="F142" s="323"/>
      <c r="G142" s="323"/>
      <c r="H142" s="323"/>
      <c r="I142" s="323"/>
      <c r="J142" s="324"/>
      <c r="K142" s="266" t="s">
        <v>146</v>
      </c>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7"/>
      <c r="AS142" s="267"/>
      <c r="AT142" s="267"/>
      <c r="AU142" s="267"/>
      <c r="AV142" s="267"/>
      <c r="AW142" s="267"/>
      <c r="AX142" s="268"/>
    </row>
    <row r="143" spans="1:50" ht="18.75" customHeight="1" x14ac:dyDescent="0.55000000000000004">
      <c r="C143" s="322"/>
      <c r="D143" s="323"/>
      <c r="E143" s="323"/>
      <c r="F143" s="323"/>
      <c r="G143" s="323"/>
      <c r="H143" s="323"/>
      <c r="I143" s="323"/>
      <c r="J143" s="324"/>
      <c r="K143" s="266" t="s">
        <v>147</v>
      </c>
      <c r="L143" s="267"/>
      <c r="M143" s="267"/>
      <c r="N143" s="267"/>
      <c r="O143" s="267"/>
      <c r="P143" s="267"/>
      <c r="Q143" s="267"/>
      <c r="R143" s="267"/>
      <c r="S143" s="267"/>
      <c r="T143" s="267"/>
      <c r="U143" s="267"/>
      <c r="V143" s="267"/>
      <c r="W143" s="267"/>
      <c r="X143" s="267"/>
      <c r="Y143" s="267"/>
      <c r="Z143" s="267"/>
      <c r="AA143" s="267"/>
      <c r="AB143" s="267"/>
      <c r="AC143" s="267"/>
      <c r="AD143" s="267"/>
      <c r="AE143" s="267"/>
      <c r="AF143" s="267"/>
      <c r="AG143" s="267"/>
      <c r="AH143" s="267"/>
      <c r="AI143" s="267"/>
      <c r="AJ143" s="267"/>
      <c r="AK143" s="267"/>
      <c r="AL143" s="267"/>
      <c r="AM143" s="267"/>
      <c r="AN143" s="267"/>
      <c r="AO143" s="267"/>
      <c r="AP143" s="267"/>
      <c r="AQ143" s="267"/>
      <c r="AR143" s="267"/>
      <c r="AS143" s="267"/>
      <c r="AT143" s="267"/>
      <c r="AU143" s="267"/>
      <c r="AV143" s="267"/>
      <c r="AW143" s="267"/>
      <c r="AX143" s="268"/>
    </row>
    <row r="144" spans="1:50" ht="18.75" customHeight="1" x14ac:dyDescent="0.55000000000000004">
      <c r="C144" s="322"/>
      <c r="D144" s="323"/>
      <c r="E144" s="323"/>
      <c r="F144" s="323"/>
      <c r="G144" s="323"/>
      <c r="H144" s="323"/>
      <c r="I144" s="323"/>
      <c r="J144" s="324"/>
      <c r="K144" s="309"/>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0"/>
      <c r="AO144" s="310"/>
      <c r="AP144" s="310"/>
      <c r="AQ144" s="310"/>
      <c r="AR144" s="310"/>
      <c r="AS144" s="310"/>
      <c r="AT144" s="310"/>
      <c r="AU144" s="310"/>
      <c r="AV144" s="310"/>
      <c r="AW144" s="310"/>
      <c r="AX144" s="311"/>
    </row>
    <row r="145" spans="3:50" ht="30" customHeight="1" x14ac:dyDescent="0.55000000000000004">
      <c r="C145" s="322"/>
      <c r="D145" s="323"/>
      <c r="E145" s="323"/>
      <c r="F145" s="323"/>
      <c r="G145" s="323"/>
      <c r="H145" s="323"/>
      <c r="I145" s="323"/>
      <c r="J145" s="324"/>
      <c r="K145" s="300" t="s">
        <v>724</v>
      </c>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2"/>
    </row>
    <row r="146" spans="3:50" ht="16.5" customHeight="1" x14ac:dyDescent="0.55000000000000004">
      <c r="C146" s="322"/>
      <c r="D146" s="323"/>
      <c r="E146" s="323"/>
      <c r="F146" s="323"/>
      <c r="G146" s="323"/>
      <c r="H146" s="323"/>
      <c r="I146" s="323"/>
      <c r="J146" s="324"/>
      <c r="K146" s="266" t="s">
        <v>560</v>
      </c>
      <c r="L146" s="267"/>
      <c r="M146" s="267"/>
      <c r="N146" s="267"/>
      <c r="O146" s="267"/>
      <c r="P146" s="267"/>
      <c r="Q146" s="267"/>
      <c r="R146" s="267"/>
      <c r="S146" s="267"/>
      <c r="T146" s="267"/>
      <c r="U146" s="267"/>
      <c r="V146" s="267"/>
      <c r="W146" s="267"/>
      <c r="X146" s="267"/>
      <c r="Y146" s="267"/>
      <c r="Z146" s="267"/>
      <c r="AA146" s="267"/>
      <c r="AB146" s="267"/>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268"/>
    </row>
    <row r="147" spans="3:50" ht="25.5" customHeight="1" x14ac:dyDescent="0.55000000000000004">
      <c r="C147" s="322"/>
      <c r="D147" s="323"/>
      <c r="E147" s="323"/>
      <c r="F147" s="323"/>
      <c r="G147" s="323"/>
      <c r="H147" s="323"/>
      <c r="I147" s="323"/>
      <c r="J147" s="324"/>
      <c r="K147" s="328" t="s">
        <v>148</v>
      </c>
      <c r="L147" s="329"/>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1"/>
    </row>
    <row r="148" spans="3:50" ht="24" customHeight="1" x14ac:dyDescent="0.25">
      <c r="C148" s="322"/>
      <c r="D148" s="323"/>
      <c r="E148" s="323"/>
      <c r="F148" s="323"/>
      <c r="G148" s="323"/>
      <c r="H148" s="323"/>
      <c r="I148" s="323"/>
      <c r="J148" s="323"/>
      <c r="K148" s="309"/>
      <c r="L148" s="311"/>
      <c r="M148" s="301" t="s">
        <v>112</v>
      </c>
      <c r="N148" s="301"/>
      <c r="O148" s="301"/>
      <c r="P148" s="301"/>
      <c r="Q148" s="301"/>
      <c r="R148" s="301"/>
      <c r="S148" s="301"/>
      <c r="T148" s="301"/>
      <c r="U148" s="302"/>
      <c r="V148" s="295" t="s">
        <v>561</v>
      </c>
      <c r="W148" s="295"/>
      <c r="X148" s="295"/>
      <c r="Y148" s="295"/>
      <c r="Z148" s="295"/>
      <c r="AA148" s="295"/>
      <c r="AB148" s="295"/>
      <c r="AC148" s="295"/>
      <c r="AD148" s="295"/>
      <c r="AE148" s="295"/>
      <c r="AF148" s="295"/>
      <c r="AG148" s="295"/>
      <c r="AH148" s="295"/>
      <c r="AI148" s="295"/>
      <c r="AJ148" s="295"/>
      <c r="AK148" s="295"/>
      <c r="AL148" s="295"/>
      <c r="AM148" s="295"/>
      <c r="AN148" s="295"/>
      <c r="AO148" s="295"/>
      <c r="AP148" s="295"/>
      <c r="AQ148" s="295"/>
      <c r="AR148" s="295"/>
      <c r="AS148" s="295"/>
      <c r="AT148" s="295"/>
      <c r="AU148" s="295"/>
      <c r="AV148" s="295"/>
      <c r="AW148" s="295"/>
      <c r="AX148" s="296"/>
    </row>
    <row r="149" spans="3:50" ht="24" customHeight="1" x14ac:dyDescent="0.55000000000000004">
      <c r="C149" s="322"/>
      <c r="D149" s="323"/>
      <c r="E149" s="323"/>
      <c r="F149" s="323"/>
      <c r="G149" s="323"/>
      <c r="H149" s="323"/>
      <c r="I149" s="323"/>
      <c r="J149" s="323"/>
      <c r="K149" s="309"/>
      <c r="L149" s="311"/>
      <c r="M149" s="304"/>
      <c r="N149" s="304"/>
      <c r="O149" s="304"/>
      <c r="P149" s="304"/>
      <c r="Q149" s="304"/>
      <c r="R149" s="304"/>
      <c r="S149" s="304"/>
      <c r="T149" s="304"/>
      <c r="U149" s="305"/>
      <c r="V149" s="290" t="s">
        <v>562</v>
      </c>
      <c r="W149" s="290"/>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c r="AT149" s="290"/>
      <c r="AU149" s="290"/>
      <c r="AV149" s="290"/>
      <c r="AW149" s="290"/>
      <c r="AX149" s="291"/>
    </row>
    <row r="150" spans="3:50" ht="66" customHeight="1" x14ac:dyDescent="0.55000000000000004">
      <c r="C150" s="325"/>
      <c r="D150" s="326"/>
      <c r="E150" s="326"/>
      <c r="F150" s="326"/>
      <c r="G150" s="326"/>
      <c r="H150" s="326"/>
      <c r="I150" s="326"/>
      <c r="J150" s="326"/>
      <c r="K150" s="312"/>
      <c r="L150" s="314"/>
      <c r="M150" s="261" t="s">
        <v>681</v>
      </c>
      <c r="N150" s="261"/>
      <c r="O150" s="261"/>
      <c r="P150" s="261"/>
      <c r="Q150" s="261"/>
      <c r="R150" s="261"/>
      <c r="S150" s="261"/>
      <c r="T150" s="261"/>
      <c r="U150" s="262"/>
      <c r="V150" s="283" t="s">
        <v>563</v>
      </c>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5"/>
    </row>
    <row r="151" spans="3:50" s="6" customFormat="1" ht="24" customHeight="1" x14ac:dyDescent="0.55000000000000004">
      <c r="C151" s="306"/>
      <c r="D151" s="307"/>
      <c r="E151" s="307"/>
      <c r="F151" s="307"/>
      <c r="G151" s="307"/>
      <c r="H151" s="307"/>
      <c r="I151" s="307"/>
      <c r="J151" s="308"/>
      <c r="K151" s="319" t="s">
        <v>121</v>
      </c>
      <c r="L151" s="320"/>
      <c r="M151" s="320"/>
      <c r="N151" s="320"/>
      <c r="O151" s="320"/>
      <c r="P151" s="320"/>
      <c r="Q151" s="320"/>
      <c r="R151" s="320"/>
      <c r="S151" s="320"/>
      <c r="T151" s="320"/>
      <c r="U151" s="321"/>
      <c r="V151" s="398" t="s">
        <v>702</v>
      </c>
      <c r="W151" s="399"/>
      <c r="X151" s="399"/>
      <c r="Y151" s="399"/>
      <c r="Z151" s="399"/>
      <c r="AA151" s="399"/>
      <c r="AB151" s="399"/>
      <c r="AC151" s="399"/>
      <c r="AD151" s="399"/>
      <c r="AE151" s="399"/>
      <c r="AF151" s="399"/>
      <c r="AG151" s="399"/>
      <c r="AH151" s="399"/>
      <c r="AI151" s="399"/>
      <c r="AJ151" s="399"/>
      <c r="AK151" s="399"/>
      <c r="AL151" s="399"/>
      <c r="AM151" s="399"/>
      <c r="AN151" s="399"/>
      <c r="AO151" s="399"/>
      <c r="AP151" s="399"/>
      <c r="AQ151" s="399"/>
      <c r="AR151" s="399"/>
      <c r="AS151" s="399"/>
      <c r="AT151" s="399"/>
      <c r="AU151" s="399"/>
      <c r="AV151" s="399"/>
      <c r="AW151" s="399"/>
      <c r="AX151" s="400"/>
    </row>
    <row r="152" spans="3:50" ht="18.75" customHeight="1" x14ac:dyDescent="0.55000000000000004">
      <c r="C152" s="309"/>
      <c r="D152" s="310"/>
      <c r="E152" s="310"/>
      <c r="F152" s="310"/>
      <c r="G152" s="310"/>
      <c r="H152" s="310"/>
      <c r="I152" s="310"/>
      <c r="J152" s="311"/>
      <c r="K152" s="322"/>
      <c r="L152" s="323"/>
      <c r="M152" s="323"/>
      <c r="N152" s="323"/>
      <c r="O152" s="323"/>
      <c r="P152" s="323"/>
      <c r="Q152" s="323"/>
      <c r="R152" s="323"/>
      <c r="S152" s="323"/>
      <c r="T152" s="323"/>
      <c r="U152" s="324"/>
      <c r="V152" s="371" t="s">
        <v>138</v>
      </c>
      <c r="W152" s="372"/>
      <c r="X152" s="372"/>
      <c r="Y152" s="372"/>
      <c r="Z152" s="372"/>
      <c r="AA152" s="372"/>
      <c r="AB152" s="372"/>
      <c r="AC152" s="372"/>
      <c r="AD152" s="372"/>
      <c r="AE152" s="372"/>
      <c r="AF152" s="372"/>
      <c r="AG152" s="372"/>
      <c r="AH152" s="372"/>
      <c r="AI152" s="372"/>
      <c r="AJ152" s="372"/>
      <c r="AK152" s="372"/>
      <c r="AL152" s="372"/>
      <c r="AM152" s="372"/>
      <c r="AN152" s="372"/>
      <c r="AO152" s="372"/>
      <c r="AP152" s="372"/>
      <c r="AQ152" s="372"/>
      <c r="AR152" s="372"/>
      <c r="AS152" s="372"/>
      <c r="AT152" s="372"/>
      <c r="AU152" s="372"/>
      <c r="AV152" s="372"/>
      <c r="AW152" s="372"/>
      <c r="AX152" s="373"/>
    </row>
    <row r="153" spans="3:50" ht="18.75" customHeight="1" x14ac:dyDescent="0.55000000000000004">
      <c r="C153" s="309"/>
      <c r="D153" s="310"/>
      <c r="E153" s="310"/>
      <c r="F153" s="310"/>
      <c r="G153" s="310"/>
      <c r="H153" s="310"/>
      <c r="I153" s="310"/>
      <c r="J153" s="311"/>
      <c r="K153" s="322"/>
      <c r="L153" s="323"/>
      <c r="M153" s="323"/>
      <c r="N153" s="323"/>
      <c r="O153" s="323"/>
      <c r="P153" s="323"/>
      <c r="Q153" s="323"/>
      <c r="R153" s="323"/>
      <c r="S153" s="323"/>
      <c r="T153" s="323"/>
      <c r="U153" s="324"/>
      <c r="V153" s="381"/>
      <c r="W153" s="382"/>
      <c r="X153" s="382"/>
      <c r="Y153" s="382"/>
      <c r="Z153" s="382"/>
      <c r="AA153" s="382"/>
      <c r="AB153" s="382"/>
      <c r="AC153" s="382"/>
      <c r="AD153" s="382"/>
      <c r="AE153" s="382"/>
      <c r="AF153" s="382"/>
      <c r="AG153" s="382"/>
      <c r="AH153" s="382"/>
      <c r="AI153" s="382"/>
      <c r="AJ153" s="382"/>
      <c r="AK153" s="382"/>
      <c r="AL153" s="382"/>
      <c r="AM153" s="382"/>
      <c r="AN153" s="382"/>
      <c r="AO153" s="382"/>
      <c r="AP153" s="382"/>
      <c r="AQ153" s="382"/>
      <c r="AR153" s="382"/>
      <c r="AS153" s="382"/>
      <c r="AT153" s="382"/>
      <c r="AU153" s="382"/>
      <c r="AV153" s="382"/>
      <c r="AW153" s="382"/>
      <c r="AX153" s="383"/>
    </row>
    <row r="154" spans="3:50" ht="18.75" customHeight="1" x14ac:dyDescent="0.55000000000000004">
      <c r="C154" s="309"/>
      <c r="D154" s="310"/>
      <c r="E154" s="310"/>
      <c r="F154" s="310"/>
      <c r="G154" s="310"/>
      <c r="H154" s="310"/>
      <c r="I154" s="310"/>
      <c r="J154" s="311"/>
      <c r="K154" s="322"/>
      <c r="L154" s="323"/>
      <c r="M154" s="323"/>
      <c r="N154" s="323"/>
      <c r="O154" s="323"/>
      <c r="P154" s="323"/>
      <c r="Q154" s="323"/>
      <c r="R154" s="323"/>
      <c r="S154" s="323"/>
      <c r="T154" s="323"/>
      <c r="U154" s="324"/>
      <c r="V154" s="401" t="s">
        <v>215</v>
      </c>
      <c r="W154" s="402"/>
      <c r="X154" s="402"/>
      <c r="Y154" s="402"/>
      <c r="Z154" s="402"/>
      <c r="AA154" s="402"/>
      <c r="AB154" s="402"/>
      <c r="AC154" s="402"/>
      <c r="AD154" s="402"/>
      <c r="AE154" s="402"/>
      <c r="AF154" s="402"/>
      <c r="AG154" s="402"/>
      <c r="AH154" s="402"/>
      <c r="AI154" s="402"/>
      <c r="AJ154" s="402"/>
      <c r="AK154" s="402"/>
      <c r="AL154" s="402"/>
      <c r="AM154" s="402"/>
      <c r="AN154" s="402"/>
      <c r="AO154" s="402"/>
      <c r="AP154" s="402"/>
      <c r="AQ154" s="402"/>
      <c r="AR154" s="402"/>
      <c r="AS154" s="402"/>
      <c r="AT154" s="402"/>
      <c r="AU154" s="402"/>
      <c r="AV154" s="402"/>
      <c r="AW154" s="402"/>
      <c r="AX154" s="403"/>
    </row>
    <row r="155" spans="3:50" ht="22.5" customHeight="1" x14ac:dyDescent="0.55000000000000004">
      <c r="C155" s="309"/>
      <c r="D155" s="310"/>
      <c r="E155" s="310"/>
      <c r="F155" s="310"/>
      <c r="G155" s="310"/>
      <c r="H155" s="310"/>
      <c r="I155" s="310"/>
      <c r="J155" s="311"/>
      <c r="K155" s="322"/>
      <c r="L155" s="323"/>
      <c r="M155" s="323"/>
      <c r="N155" s="323"/>
      <c r="O155" s="323"/>
      <c r="P155" s="323"/>
      <c r="Q155" s="323"/>
      <c r="R155" s="323"/>
      <c r="S155" s="323"/>
      <c r="T155" s="323"/>
      <c r="U155" s="324"/>
      <c r="V155" s="404" t="s">
        <v>115</v>
      </c>
      <c r="W155" s="405"/>
      <c r="X155" s="405"/>
      <c r="Y155" s="405"/>
      <c r="Z155" s="405"/>
      <c r="AA155" s="405"/>
      <c r="AB155" s="405"/>
      <c r="AC155" s="405"/>
      <c r="AD155" s="405"/>
      <c r="AE155" s="405"/>
      <c r="AF155" s="405"/>
      <c r="AG155" s="405"/>
      <c r="AH155" s="405"/>
      <c r="AI155" s="405"/>
      <c r="AJ155" s="405"/>
      <c r="AK155" s="405"/>
      <c r="AL155" s="405"/>
      <c r="AM155" s="405"/>
      <c r="AN155" s="405"/>
      <c r="AO155" s="405"/>
      <c r="AP155" s="405"/>
      <c r="AQ155" s="405"/>
      <c r="AR155" s="405"/>
      <c r="AS155" s="405"/>
      <c r="AT155" s="405"/>
      <c r="AU155" s="405"/>
      <c r="AV155" s="405"/>
      <c r="AW155" s="405"/>
      <c r="AX155" s="406"/>
    </row>
    <row r="156" spans="3:50" ht="33" customHeight="1" x14ac:dyDescent="0.55000000000000004">
      <c r="C156" s="309"/>
      <c r="D156" s="310"/>
      <c r="E156" s="310"/>
      <c r="F156" s="310"/>
      <c r="G156" s="310"/>
      <c r="H156" s="310"/>
      <c r="I156" s="310"/>
      <c r="J156" s="311"/>
      <c r="K156" s="322"/>
      <c r="L156" s="323"/>
      <c r="M156" s="323"/>
      <c r="N156" s="323"/>
      <c r="O156" s="323"/>
      <c r="P156" s="323"/>
      <c r="Q156" s="323"/>
      <c r="R156" s="323"/>
      <c r="S156" s="323"/>
      <c r="T156" s="323"/>
      <c r="U156" s="324"/>
      <c r="V156" s="264" t="s">
        <v>118</v>
      </c>
      <c r="W156" s="264"/>
      <c r="X156" s="264"/>
      <c r="Y156" s="264"/>
      <c r="Z156" s="264"/>
      <c r="AA156" s="264"/>
      <c r="AB156" s="264"/>
      <c r="AC156" s="264"/>
      <c r="AD156" s="264"/>
      <c r="AE156" s="264"/>
      <c r="AF156" s="264"/>
      <c r="AG156" s="264"/>
      <c r="AH156" s="264"/>
      <c r="AI156" s="264"/>
      <c r="AJ156" s="264"/>
      <c r="AK156" s="264"/>
      <c r="AL156" s="264"/>
      <c r="AM156" s="264"/>
      <c r="AN156" s="265"/>
      <c r="AO156" s="283"/>
      <c r="AP156" s="284"/>
      <c r="AQ156" s="284"/>
      <c r="AR156" s="284"/>
      <c r="AS156" s="284"/>
      <c r="AT156" s="284"/>
      <c r="AU156" s="284"/>
      <c r="AV156" s="284"/>
      <c r="AW156" s="284"/>
      <c r="AX156" s="285"/>
    </row>
    <row r="157" spans="3:50" ht="33" customHeight="1" x14ac:dyDescent="0.55000000000000004">
      <c r="C157" s="309"/>
      <c r="D157" s="310"/>
      <c r="E157" s="310"/>
      <c r="F157" s="310"/>
      <c r="G157" s="310"/>
      <c r="H157" s="310"/>
      <c r="I157" s="310"/>
      <c r="J157" s="311"/>
      <c r="K157" s="322"/>
      <c r="L157" s="323"/>
      <c r="M157" s="323"/>
      <c r="N157" s="323"/>
      <c r="O157" s="323"/>
      <c r="P157" s="323"/>
      <c r="Q157" s="323"/>
      <c r="R157" s="323"/>
      <c r="S157" s="323"/>
      <c r="T157" s="323"/>
      <c r="U157" s="324"/>
      <c r="V157" s="264" t="s">
        <v>119</v>
      </c>
      <c r="W157" s="264"/>
      <c r="X157" s="264"/>
      <c r="Y157" s="264"/>
      <c r="Z157" s="264"/>
      <c r="AA157" s="264"/>
      <c r="AB157" s="264"/>
      <c r="AC157" s="264"/>
      <c r="AD157" s="264"/>
      <c r="AE157" s="264"/>
      <c r="AF157" s="264"/>
      <c r="AG157" s="264"/>
      <c r="AH157" s="264"/>
      <c r="AI157" s="264"/>
      <c r="AJ157" s="264"/>
      <c r="AK157" s="264"/>
      <c r="AL157" s="264"/>
      <c r="AM157" s="264"/>
      <c r="AN157" s="265"/>
      <c r="AO157" s="283" t="s">
        <v>116</v>
      </c>
      <c r="AP157" s="284"/>
      <c r="AQ157" s="284"/>
      <c r="AR157" s="284"/>
      <c r="AS157" s="284"/>
      <c r="AT157" s="284"/>
      <c r="AU157" s="284"/>
      <c r="AV157" s="284"/>
      <c r="AW157" s="284"/>
      <c r="AX157" s="285"/>
    </row>
    <row r="158" spans="3:50" ht="33" customHeight="1" x14ac:dyDescent="0.55000000000000004">
      <c r="C158" s="312"/>
      <c r="D158" s="313"/>
      <c r="E158" s="313"/>
      <c r="F158" s="313"/>
      <c r="G158" s="313"/>
      <c r="H158" s="313"/>
      <c r="I158" s="313"/>
      <c r="J158" s="314"/>
      <c r="K158" s="325"/>
      <c r="L158" s="326"/>
      <c r="M158" s="326"/>
      <c r="N158" s="326"/>
      <c r="O158" s="326"/>
      <c r="P158" s="326"/>
      <c r="Q158" s="326"/>
      <c r="R158" s="326"/>
      <c r="S158" s="326"/>
      <c r="T158" s="326"/>
      <c r="U158" s="327"/>
      <c r="V158" s="264" t="s">
        <v>120</v>
      </c>
      <c r="W158" s="264"/>
      <c r="X158" s="264"/>
      <c r="Y158" s="264"/>
      <c r="Z158" s="264"/>
      <c r="AA158" s="264"/>
      <c r="AB158" s="264"/>
      <c r="AC158" s="264"/>
      <c r="AD158" s="264"/>
      <c r="AE158" s="264"/>
      <c r="AF158" s="264"/>
      <c r="AG158" s="264"/>
      <c r="AH158" s="264"/>
      <c r="AI158" s="264"/>
      <c r="AJ158" s="264"/>
      <c r="AK158" s="264"/>
      <c r="AL158" s="264"/>
      <c r="AM158" s="264"/>
      <c r="AN158" s="265"/>
      <c r="AO158" s="283" t="s">
        <v>126</v>
      </c>
      <c r="AP158" s="284"/>
      <c r="AQ158" s="284"/>
      <c r="AR158" s="284"/>
      <c r="AS158" s="284"/>
      <c r="AT158" s="284"/>
      <c r="AU158" s="284"/>
      <c r="AV158" s="284"/>
      <c r="AW158" s="284"/>
      <c r="AX158" s="285"/>
    </row>
    <row r="159" spans="3:50" ht="36.75" customHeight="1" x14ac:dyDescent="0.55000000000000004">
      <c r="C159" s="319" t="s">
        <v>38</v>
      </c>
      <c r="D159" s="320"/>
      <c r="E159" s="320"/>
      <c r="F159" s="320"/>
      <c r="G159" s="320"/>
      <c r="H159" s="320"/>
      <c r="I159" s="320"/>
      <c r="J159" s="321"/>
      <c r="K159" s="280" t="s">
        <v>191</v>
      </c>
      <c r="L159" s="281"/>
      <c r="M159" s="281"/>
      <c r="N159" s="281"/>
      <c r="O159" s="281"/>
      <c r="P159" s="281"/>
      <c r="Q159" s="281"/>
      <c r="R159" s="281"/>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2"/>
    </row>
    <row r="160" spans="3:50" ht="20.25" customHeight="1" x14ac:dyDescent="0.25">
      <c r="C160" s="322"/>
      <c r="D160" s="323"/>
      <c r="E160" s="323"/>
      <c r="F160" s="323"/>
      <c r="G160" s="323"/>
      <c r="H160" s="323"/>
      <c r="I160" s="323"/>
      <c r="J160" s="324"/>
      <c r="K160" s="294" t="s">
        <v>149</v>
      </c>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c r="AK160" s="295"/>
      <c r="AL160" s="295"/>
      <c r="AM160" s="295"/>
      <c r="AN160" s="295"/>
      <c r="AO160" s="295"/>
      <c r="AP160" s="295"/>
      <c r="AQ160" s="295"/>
      <c r="AR160" s="295"/>
      <c r="AS160" s="295"/>
      <c r="AT160" s="295"/>
      <c r="AU160" s="295"/>
      <c r="AV160" s="295"/>
      <c r="AW160" s="295"/>
      <c r="AX160" s="296"/>
    </row>
    <row r="161" spans="3:50" ht="25.5" customHeight="1" x14ac:dyDescent="0.55000000000000004">
      <c r="C161" s="322"/>
      <c r="D161" s="323"/>
      <c r="E161" s="323"/>
      <c r="F161" s="323"/>
      <c r="G161" s="323"/>
      <c r="H161" s="323"/>
      <c r="I161" s="323"/>
      <c r="J161" s="324"/>
      <c r="K161" s="328" t="s">
        <v>150</v>
      </c>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0"/>
    </row>
    <row r="162" spans="3:50" ht="18" customHeight="1" x14ac:dyDescent="0.55000000000000004">
      <c r="C162" s="322"/>
      <c r="D162" s="323"/>
      <c r="E162" s="323"/>
      <c r="F162" s="323"/>
      <c r="G162" s="323"/>
      <c r="H162" s="323"/>
      <c r="I162" s="323"/>
      <c r="J162" s="324"/>
      <c r="K162" s="24"/>
      <c r="L162" s="3"/>
      <c r="M162" s="297"/>
      <c r="N162" s="298"/>
      <c r="O162" s="298"/>
      <c r="P162" s="298"/>
      <c r="Q162" s="298"/>
      <c r="R162" s="298"/>
      <c r="S162" s="298"/>
      <c r="T162" s="298"/>
      <c r="U162" s="298"/>
      <c r="V162" s="298"/>
      <c r="W162" s="298"/>
      <c r="X162" s="298"/>
      <c r="Y162" s="299"/>
      <c r="Z162" s="297" t="s">
        <v>153</v>
      </c>
      <c r="AA162" s="298"/>
      <c r="AB162" s="298"/>
      <c r="AC162" s="298"/>
      <c r="AD162" s="298"/>
      <c r="AE162" s="298"/>
      <c r="AF162" s="299"/>
      <c r="AG162" s="297" t="s">
        <v>152</v>
      </c>
      <c r="AH162" s="298"/>
      <c r="AI162" s="298"/>
      <c r="AJ162" s="298"/>
      <c r="AK162" s="298"/>
      <c r="AL162" s="299"/>
      <c r="AM162" s="297" t="s">
        <v>151</v>
      </c>
      <c r="AN162" s="298"/>
      <c r="AO162" s="298"/>
      <c r="AP162" s="298"/>
      <c r="AQ162" s="298"/>
      <c r="AR162" s="299"/>
      <c r="AS162" s="297" t="s">
        <v>156</v>
      </c>
      <c r="AT162" s="298"/>
      <c r="AU162" s="298"/>
      <c r="AV162" s="298"/>
      <c r="AW162" s="298"/>
      <c r="AX162" s="299"/>
    </row>
    <row r="163" spans="3:50" ht="22.5" customHeight="1" x14ac:dyDescent="0.55000000000000004">
      <c r="C163" s="322"/>
      <c r="D163" s="323"/>
      <c r="E163" s="323"/>
      <c r="F163" s="323"/>
      <c r="G163" s="323"/>
      <c r="H163" s="323"/>
      <c r="I163" s="323"/>
      <c r="J163" s="324"/>
      <c r="K163" s="24"/>
      <c r="L163" s="3"/>
      <c r="M163" s="297" t="s">
        <v>154</v>
      </c>
      <c r="N163" s="298"/>
      <c r="O163" s="298"/>
      <c r="P163" s="298"/>
      <c r="Q163" s="298"/>
      <c r="R163" s="298"/>
      <c r="S163" s="298"/>
      <c r="T163" s="298"/>
      <c r="U163" s="298"/>
      <c r="V163" s="298"/>
      <c r="W163" s="298"/>
      <c r="X163" s="298"/>
      <c r="Y163" s="299"/>
      <c r="Z163" s="297"/>
      <c r="AA163" s="298"/>
      <c r="AB163" s="298"/>
      <c r="AC163" s="298"/>
      <c r="AD163" s="298"/>
      <c r="AE163" s="298"/>
      <c r="AF163" s="299"/>
      <c r="AG163" s="297"/>
      <c r="AH163" s="298"/>
      <c r="AI163" s="298"/>
      <c r="AJ163" s="298"/>
      <c r="AK163" s="298"/>
      <c r="AL163" s="299"/>
      <c r="AM163" s="297"/>
      <c r="AN163" s="298"/>
      <c r="AO163" s="298"/>
      <c r="AP163" s="298"/>
      <c r="AQ163" s="298"/>
      <c r="AR163" s="299"/>
      <c r="AS163" s="297"/>
      <c r="AT163" s="298"/>
      <c r="AU163" s="298"/>
      <c r="AV163" s="298"/>
      <c r="AW163" s="298"/>
      <c r="AX163" s="299"/>
    </row>
    <row r="164" spans="3:50" ht="22.5" customHeight="1" x14ac:dyDescent="0.55000000000000004">
      <c r="C164" s="325"/>
      <c r="D164" s="326"/>
      <c r="E164" s="326"/>
      <c r="F164" s="326"/>
      <c r="G164" s="326"/>
      <c r="H164" s="326"/>
      <c r="I164" s="326"/>
      <c r="J164" s="327"/>
      <c r="K164" s="4"/>
      <c r="L164" s="25"/>
      <c r="M164" s="297" t="s">
        <v>155</v>
      </c>
      <c r="N164" s="298"/>
      <c r="O164" s="298"/>
      <c r="P164" s="298"/>
      <c r="Q164" s="298"/>
      <c r="R164" s="298"/>
      <c r="S164" s="298"/>
      <c r="T164" s="298"/>
      <c r="U164" s="298"/>
      <c r="V164" s="298"/>
      <c r="W164" s="298"/>
      <c r="X164" s="298"/>
      <c r="Y164" s="299"/>
      <c r="Z164" s="297"/>
      <c r="AA164" s="298"/>
      <c r="AB164" s="298"/>
      <c r="AC164" s="298"/>
      <c r="AD164" s="298"/>
      <c r="AE164" s="298"/>
      <c r="AF164" s="299"/>
      <c r="AG164" s="297"/>
      <c r="AH164" s="298"/>
      <c r="AI164" s="298"/>
      <c r="AJ164" s="298"/>
      <c r="AK164" s="298"/>
      <c r="AL164" s="299"/>
      <c r="AM164" s="297"/>
      <c r="AN164" s="298"/>
      <c r="AO164" s="298"/>
      <c r="AP164" s="298"/>
      <c r="AQ164" s="298"/>
      <c r="AR164" s="299"/>
      <c r="AS164" s="297"/>
      <c r="AT164" s="298"/>
      <c r="AU164" s="298"/>
      <c r="AV164" s="298"/>
      <c r="AW164" s="298"/>
      <c r="AX164" s="299"/>
    </row>
    <row r="165" spans="3:50" ht="36.75" customHeight="1" x14ac:dyDescent="0.55000000000000004">
      <c r="C165" s="319" t="s">
        <v>5</v>
      </c>
      <c r="D165" s="320"/>
      <c r="E165" s="320"/>
      <c r="F165" s="320"/>
      <c r="G165" s="320"/>
      <c r="H165" s="320"/>
      <c r="I165" s="320"/>
      <c r="J165" s="321"/>
      <c r="K165" s="280" t="s">
        <v>725</v>
      </c>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1"/>
      <c r="AJ165" s="281"/>
      <c r="AK165" s="281"/>
      <c r="AL165" s="281"/>
      <c r="AM165" s="281"/>
      <c r="AN165" s="281"/>
      <c r="AO165" s="281"/>
      <c r="AP165" s="281"/>
      <c r="AQ165" s="281"/>
      <c r="AR165" s="281"/>
      <c r="AS165" s="281"/>
      <c r="AT165" s="281"/>
      <c r="AU165" s="281"/>
      <c r="AV165" s="281"/>
      <c r="AW165" s="281"/>
      <c r="AX165" s="282"/>
    </row>
    <row r="166" spans="3:50" ht="18.75" customHeight="1" x14ac:dyDescent="0.55000000000000004">
      <c r="C166" s="322"/>
      <c r="D166" s="323"/>
      <c r="E166" s="323"/>
      <c r="F166" s="323"/>
      <c r="G166" s="323"/>
      <c r="H166" s="323"/>
      <c r="I166" s="323"/>
      <c r="J166" s="324"/>
      <c r="K166" s="266" t="s">
        <v>564</v>
      </c>
      <c r="L166" s="267"/>
      <c r="M166" s="267"/>
      <c r="N166" s="267"/>
      <c r="O166" s="267"/>
      <c r="P166" s="267"/>
      <c r="Q166" s="267"/>
      <c r="R166" s="267"/>
      <c r="S166" s="267"/>
      <c r="T166" s="267"/>
      <c r="U166" s="267"/>
      <c r="V166" s="267"/>
      <c r="W166" s="267"/>
      <c r="X166" s="267"/>
      <c r="Y166" s="267"/>
      <c r="Z166" s="267"/>
      <c r="AA166" s="267"/>
      <c r="AB166" s="267"/>
      <c r="AC166" s="267"/>
      <c r="AD166" s="267"/>
      <c r="AE166" s="267"/>
      <c r="AF166" s="267"/>
      <c r="AG166" s="267"/>
      <c r="AH166" s="267"/>
      <c r="AI166" s="267"/>
      <c r="AJ166" s="267"/>
      <c r="AK166" s="267"/>
      <c r="AL166" s="267"/>
      <c r="AM166" s="267"/>
      <c r="AN166" s="267"/>
      <c r="AO166" s="267"/>
      <c r="AP166" s="267"/>
      <c r="AQ166" s="267"/>
      <c r="AR166" s="267"/>
      <c r="AS166" s="267"/>
      <c r="AT166" s="267"/>
      <c r="AU166" s="267"/>
      <c r="AV166" s="267"/>
      <c r="AW166" s="267"/>
      <c r="AX166" s="268"/>
    </row>
    <row r="167" spans="3:50" ht="18.75" customHeight="1" x14ac:dyDescent="0.55000000000000004">
      <c r="C167" s="322"/>
      <c r="D167" s="323"/>
      <c r="E167" s="323"/>
      <c r="F167" s="323"/>
      <c r="G167" s="323"/>
      <c r="H167" s="323"/>
      <c r="I167" s="323"/>
      <c r="J167" s="324"/>
      <c r="K167" s="266" t="s">
        <v>565</v>
      </c>
      <c r="L167" s="267"/>
      <c r="M167" s="267"/>
      <c r="N167" s="267"/>
      <c r="O167" s="267"/>
      <c r="P167" s="267"/>
      <c r="Q167" s="267"/>
      <c r="R167" s="267"/>
      <c r="S167" s="267"/>
      <c r="T167" s="267"/>
      <c r="U167" s="267"/>
      <c r="V167" s="267"/>
      <c r="W167" s="267"/>
      <c r="X167" s="267"/>
      <c r="Y167" s="267"/>
      <c r="Z167" s="267"/>
      <c r="AA167" s="267"/>
      <c r="AB167" s="267"/>
      <c r="AC167" s="267"/>
      <c r="AD167" s="267"/>
      <c r="AE167" s="267"/>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3:50" ht="18.75" customHeight="1" x14ac:dyDescent="0.55000000000000004">
      <c r="C168" s="322"/>
      <c r="D168" s="323"/>
      <c r="E168" s="323"/>
      <c r="F168" s="323"/>
      <c r="G168" s="323"/>
      <c r="H168" s="323"/>
      <c r="I168" s="323"/>
      <c r="J168" s="324"/>
      <c r="K168" s="266" t="s">
        <v>566</v>
      </c>
      <c r="L168" s="267"/>
      <c r="M168" s="267"/>
      <c r="N168" s="267"/>
      <c r="O168" s="267"/>
      <c r="P168" s="267"/>
      <c r="Q168" s="267"/>
      <c r="R168" s="267"/>
      <c r="S168" s="267"/>
      <c r="T168" s="267"/>
      <c r="U168" s="267"/>
      <c r="V168" s="267"/>
      <c r="W168" s="267"/>
      <c r="X168" s="267"/>
      <c r="Y168" s="267"/>
      <c r="Z168" s="267"/>
      <c r="AA168" s="267"/>
      <c r="AB168" s="267"/>
      <c r="AC168" s="267"/>
      <c r="AD168" s="267"/>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3:50" ht="18.75" customHeight="1" x14ac:dyDescent="0.55000000000000004">
      <c r="C169" s="322"/>
      <c r="D169" s="323"/>
      <c r="E169" s="323"/>
      <c r="F169" s="323"/>
      <c r="G169" s="323"/>
      <c r="H169" s="323"/>
      <c r="I169" s="323"/>
      <c r="J169" s="324"/>
      <c r="K169" s="266" t="s">
        <v>567</v>
      </c>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3:50" ht="18.75" customHeight="1" x14ac:dyDescent="0.55000000000000004">
      <c r="C170" s="322"/>
      <c r="D170" s="323"/>
      <c r="E170" s="323"/>
      <c r="F170" s="323"/>
      <c r="G170" s="323"/>
      <c r="H170" s="323"/>
      <c r="I170" s="323"/>
      <c r="J170" s="324"/>
      <c r="K170" s="266" t="s">
        <v>568</v>
      </c>
      <c r="L170" s="267"/>
      <c r="M170" s="267"/>
      <c r="N170" s="267"/>
      <c r="O170" s="267"/>
      <c r="P170" s="267"/>
      <c r="Q170" s="267"/>
      <c r="R170" s="267"/>
      <c r="S170" s="267"/>
      <c r="T170" s="267"/>
      <c r="U170" s="267"/>
      <c r="V170" s="267"/>
      <c r="W170" s="267"/>
      <c r="X170" s="267"/>
      <c r="Y170" s="267"/>
      <c r="Z170" s="267"/>
      <c r="AA170" s="267"/>
      <c r="AB170" s="267"/>
      <c r="AC170" s="267"/>
      <c r="AD170" s="267"/>
      <c r="AE170" s="267"/>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3:50" s="13" customFormat="1" ht="31.5" customHeight="1" x14ac:dyDescent="0.55000000000000004">
      <c r="C171" s="322"/>
      <c r="D171" s="323"/>
      <c r="E171" s="323"/>
      <c r="F171" s="323"/>
      <c r="G171" s="323"/>
      <c r="H171" s="323"/>
      <c r="I171" s="323"/>
      <c r="J171" s="324"/>
      <c r="K171" s="328" t="s">
        <v>157</v>
      </c>
      <c r="L171" s="329"/>
      <c r="M171" s="329"/>
      <c r="N171" s="329"/>
      <c r="O171" s="329"/>
      <c r="P171" s="329"/>
      <c r="Q171" s="329"/>
      <c r="R171" s="329"/>
      <c r="S171" s="329"/>
      <c r="T171" s="329"/>
      <c r="U171" s="329"/>
      <c r="V171" s="329"/>
      <c r="W171" s="329"/>
      <c r="X171" s="329"/>
      <c r="Y171" s="329"/>
      <c r="Z171" s="329"/>
      <c r="AA171" s="329"/>
      <c r="AB171" s="329"/>
      <c r="AC171" s="329"/>
      <c r="AD171" s="329"/>
      <c r="AE171" s="329"/>
      <c r="AF171" s="329"/>
      <c r="AG171" s="329"/>
      <c r="AH171" s="329"/>
      <c r="AI171" s="329"/>
      <c r="AJ171" s="329"/>
      <c r="AK171" s="329"/>
      <c r="AL171" s="329"/>
      <c r="AM171" s="329"/>
      <c r="AN171" s="329"/>
      <c r="AO171" s="329"/>
      <c r="AP171" s="329"/>
      <c r="AQ171" s="329"/>
      <c r="AR171" s="329"/>
      <c r="AS171" s="329"/>
      <c r="AT171" s="329"/>
      <c r="AU171" s="329"/>
      <c r="AV171" s="329"/>
      <c r="AW171" s="329"/>
      <c r="AX171" s="330"/>
    </row>
    <row r="172" spans="3:50" ht="75" customHeight="1" x14ac:dyDescent="0.55000000000000004">
      <c r="C172" s="322"/>
      <c r="D172" s="323"/>
      <c r="E172" s="323"/>
      <c r="F172" s="323"/>
      <c r="G172" s="323"/>
      <c r="H172" s="323"/>
      <c r="I172" s="323"/>
      <c r="J172" s="324"/>
      <c r="K172" s="24"/>
      <c r="L172" s="3"/>
      <c r="M172" s="318" t="s">
        <v>158</v>
      </c>
      <c r="N172" s="272"/>
      <c r="O172" s="272"/>
      <c r="P172" s="272"/>
      <c r="Q172" s="272"/>
      <c r="R172" s="272"/>
      <c r="S172" s="272"/>
      <c r="T172" s="272"/>
      <c r="U172" s="273"/>
      <c r="V172" s="318" t="s">
        <v>569</v>
      </c>
      <c r="W172" s="272"/>
      <c r="X172" s="272"/>
      <c r="Y172" s="272"/>
      <c r="Z172" s="272"/>
      <c r="AA172" s="272"/>
      <c r="AB172" s="272"/>
      <c r="AC172" s="272"/>
      <c r="AD172" s="272"/>
      <c r="AE172" s="272"/>
      <c r="AF172" s="272"/>
      <c r="AG172" s="272"/>
      <c r="AH172" s="272"/>
      <c r="AI172" s="272"/>
      <c r="AJ172" s="272"/>
      <c r="AK172" s="272"/>
      <c r="AL172" s="272"/>
      <c r="AM172" s="272"/>
      <c r="AN172" s="272"/>
      <c r="AO172" s="272"/>
      <c r="AP172" s="272"/>
      <c r="AQ172" s="272"/>
      <c r="AR172" s="272"/>
      <c r="AS172" s="272"/>
      <c r="AT172" s="272"/>
      <c r="AU172" s="272"/>
      <c r="AV172" s="272"/>
      <c r="AW172" s="272"/>
      <c r="AX172" s="273"/>
    </row>
    <row r="173" spans="3:50" ht="54" customHeight="1" x14ac:dyDescent="0.55000000000000004">
      <c r="C173" s="322"/>
      <c r="D173" s="323"/>
      <c r="E173" s="323"/>
      <c r="F173" s="323"/>
      <c r="G173" s="323"/>
      <c r="H173" s="323"/>
      <c r="I173" s="323"/>
      <c r="J173" s="324"/>
      <c r="K173" s="24"/>
      <c r="L173" s="3"/>
      <c r="M173" s="269" t="s">
        <v>163</v>
      </c>
      <c r="N173" s="270"/>
      <c r="O173" s="270"/>
      <c r="P173" s="270"/>
      <c r="Q173" s="270"/>
      <c r="R173" s="270"/>
      <c r="S173" s="270"/>
      <c r="T173" s="270"/>
      <c r="U173" s="271"/>
      <c r="V173" s="280" t="s">
        <v>165</v>
      </c>
      <c r="W173" s="281"/>
      <c r="X173" s="281"/>
      <c r="Y173" s="281"/>
      <c r="Z173" s="281"/>
      <c r="AA173" s="281"/>
      <c r="AB173" s="281"/>
      <c r="AC173" s="281"/>
      <c r="AD173" s="281"/>
      <c r="AE173" s="281"/>
      <c r="AF173" s="281"/>
      <c r="AG173" s="281"/>
      <c r="AH173" s="281"/>
      <c r="AI173" s="281"/>
      <c r="AJ173" s="281"/>
      <c r="AK173" s="281"/>
      <c r="AL173" s="281"/>
      <c r="AM173" s="281"/>
      <c r="AN173" s="281"/>
      <c r="AO173" s="281"/>
      <c r="AP173" s="281"/>
      <c r="AQ173" s="281"/>
      <c r="AR173" s="281"/>
      <c r="AS173" s="281"/>
      <c r="AT173" s="281"/>
      <c r="AU173" s="281"/>
      <c r="AV173" s="281"/>
      <c r="AW173" s="281"/>
      <c r="AX173" s="282"/>
    </row>
    <row r="174" spans="3:50" ht="19.5" customHeight="1" x14ac:dyDescent="0.55000000000000004">
      <c r="C174" s="322"/>
      <c r="D174" s="323"/>
      <c r="E174" s="323"/>
      <c r="F174" s="323"/>
      <c r="G174" s="323"/>
      <c r="H174" s="323"/>
      <c r="I174" s="323"/>
      <c r="J174" s="324"/>
      <c r="K174" s="24"/>
      <c r="L174" s="3"/>
      <c r="M174" s="266"/>
      <c r="N174" s="267"/>
      <c r="O174" s="267"/>
      <c r="P174" s="267"/>
      <c r="Q174" s="267"/>
      <c r="R174" s="267"/>
      <c r="S174" s="267"/>
      <c r="T174" s="267"/>
      <c r="U174" s="268"/>
      <c r="V174" s="266" t="s">
        <v>159</v>
      </c>
      <c r="W174" s="267"/>
      <c r="X174" s="267"/>
      <c r="Y174" s="267"/>
      <c r="Z174" s="267"/>
      <c r="AA174" s="267"/>
      <c r="AB174" s="267"/>
      <c r="AC174" s="267"/>
      <c r="AD174" s="267"/>
      <c r="AE174" s="267"/>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3:50" ht="19.5" customHeight="1" x14ac:dyDescent="0.55000000000000004">
      <c r="C175" s="322"/>
      <c r="D175" s="323"/>
      <c r="E175" s="323"/>
      <c r="F175" s="323"/>
      <c r="G175" s="323"/>
      <c r="H175" s="323"/>
      <c r="I175" s="323"/>
      <c r="J175" s="324"/>
      <c r="K175" s="24"/>
      <c r="L175" s="3"/>
      <c r="M175" s="266"/>
      <c r="N175" s="267"/>
      <c r="O175" s="267"/>
      <c r="P175" s="267"/>
      <c r="Q175" s="267"/>
      <c r="R175" s="267"/>
      <c r="S175" s="267"/>
      <c r="T175" s="267"/>
      <c r="U175" s="268"/>
      <c r="V175" s="266" t="s">
        <v>160</v>
      </c>
      <c r="W175" s="267"/>
      <c r="X175" s="267"/>
      <c r="Y175" s="267"/>
      <c r="Z175" s="267"/>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3:50" ht="20.25" customHeight="1" x14ac:dyDescent="0.55000000000000004">
      <c r="C176" s="322"/>
      <c r="D176" s="323"/>
      <c r="E176" s="323"/>
      <c r="F176" s="323"/>
      <c r="G176" s="323"/>
      <c r="H176" s="323"/>
      <c r="I176" s="323"/>
      <c r="J176" s="324"/>
      <c r="K176" s="24"/>
      <c r="L176" s="3"/>
      <c r="M176" s="266"/>
      <c r="N176" s="267"/>
      <c r="O176" s="267"/>
      <c r="P176" s="267"/>
      <c r="Q176" s="267"/>
      <c r="R176" s="267"/>
      <c r="S176" s="267"/>
      <c r="T176" s="267"/>
      <c r="U176" s="268"/>
      <c r="V176" s="266" t="s">
        <v>161</v>
      </c>
      <c r="W176" s="267"/>
      <c r="X176" s="267"/>
      <c r="Y176" s="267"/>
      <c r="Z176" s="267"/>
      <c r="AA176" s="267"/>
      <c r="AB176" s="267"/>
      <c r="AC176" s="267"/>
      <c r="AD176" s="267"/>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s="13" customFormat="1" ht="26.25" customHeight="1" x14ac:dyDescent="0.55000000000000004">
      <c r="C177" s="322"/>
      <c r="D177" s="323"/>
      <c r="E177" s="323"/>
      <c r="F177" s="323"/>
      <c r="G177" s="323"/>
      <c r="H177" s="323"/>
      <c r="I177" s="323"/>
      <c r="J177" s="324"/>
      <c r="K177" s="24"/>
      <c r="L177" s="3"/>
      <c r="M177" s="292"/>
      <c r="N177" s="274"/>
      <c r="O177" s="274"/>
      <c r="P177" s="274"/>
      <c r="Q177" s="274"/>
      <c r="R177" s="274"/>
      <c r="S177" s="274"/>
      <c r="T177" s="274"/>
      <c r="U177" s="293"/>
      <c r="V177" s="289" t="s">
        <v>162</v>
      </c>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33" customHeight="1" x14ac:dyDescent="0.55000000000000004">
      <c r="C178" s="322"/>
      <c r="D178" s="323"/>
      <c r="E178" s="323"/>
      <c r="F178" s="323"/>
      <c r="G178" s="323"/>
      <c r="H178" s="323"/>
      <c r="I178" s="323"/>
      <c r="J178" s="324"/>
      <c r="K178" s="24"/>
      <c r="L178" s="3"/>
      <c r="M178" s="269" t="s">
        <v>164</v>
      </c>
      <c r="N178" s="270"/>
      <c r="O178" s="270"/>
      <c r="P178" s="270"/>
      <c r="Q178" s="270"/>
      <c r="R178" s="270"/>
      <c r="S178" s="270"/>
      <c r="T178" s="270"/>
      <c r="U178" s="271"/>
      <c r="V178" s="280" t="s">
        <v>700</v>
      </c>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2"/>
    </row>
    <row r="179" spans="1:50" ht="16.5" customHeight="1" x14ac:dyDescent="0.25">
      <c r="C179" s="322"/>
      <c r="D179" s="323"/>
      <c r="E179" s="323"/>
      <c r="F179" s="323"/>
      <c r="G179" s="323"/>
      <c r="H179" s="323"/>
      <c r="I179" s="323"/>
      <c r="J179" s="324"/>
      <c r="K179" s="24"/>
      <c r="L179" s="3"/>
      <c r="M179" s="266"/>
      <c r="N179" s="267"/>
      <c r="O179" s="267"/>
      <c r="P179" s="267"/>
      <c r="Q179" s="267"/>
      <c r="R179" s="267"/>
      <c r="S179" s="267"/>
      <c r="T179" s="267"/>
      <c r="U179" s="268"/>
      <c r="V179" s="294" t="s">
        <v>570</v>
      </c>
      <c r="W179" s="295"/>
      <c r="X179" s="295"/>
      <c r="Y179" s="295"/>
      <c r="Z179" s="295"/>
      <c r="AA179" s="295"/>
      <c r="AB179" s="295"/>
      <c r="AC179" s="295"/>
      <c r="AD179" s="295"/>
      <c r="AE179" s="295"/>
      <c r="AF179" s="295"/>
      <c r="AG179" s="295"/>
      <c r="AH179" s="295"/>
      <c r="AI179" s="295"/>
      <c r="AJ179" s="295"/>
      <c r="AK179" s="295"/>
      <c r="AL179" s="295"/>
      <c r="AM179" s="295"/>
      <c r="AN179" s="295"/>
      <c r="AO179" s="295"/>
      <c r="AP179" s="295"/>
      <c r="AQ179" s="295"/>
      <c r="AR179" s="295"/>
      <c r="AS179" s="295"/>
      <c r="AT179" s="295"/>
      <c r="AU179" s="295"/>
      <c r="AV179" s="295"/>
      <c r="AW179" s="295"/>
      <c r="AX179" s="296"/>
    </row>
    <row r="180" spans="1:50" ht="33" customHeight="1" x14ac:dyDescent="0.55000000000000004">
      <c r="C180" s="322"/>
      <c r="D180" s="323"/>
      <c r="E180" s="323"/>
      <c r="F180" s="323"/>
      <c r="G180" s="323"/>
      <c r="H180" s="323"/>
      <c r="I180" s="323"/>
      <c r="J180" s="324"/>
      <c r="K180" s="24"/>
      <c r="L180" s="3"/>
      <c r="M180" s="292"/>
      <c r="N180" s="274"/>
      <c r="O180" s="274"/>
      <c r="P180" s="274"/>
      <c r="Q180" s="274"/>
      <c r="R180" s="274"/>
      <c r="S180" s="274"/>
      <c r="T180" s="274"/>
      <c r="U180" s="293"/>
      <c r="V180" s="289" t="s">
        <v>571</v>
      </c>
      <c r="W180" s="290"/>
      <c r="X180" s="290"/>
      <c r="Y180" s="290"/>
      <c r="Z180" s="290"/>
      <c r="AA180" s="290"/>
      <c r="AB180" s="290"/>
      <c r="AC180" s="290"/>
      <c r="AD180" s="290"/>
      <c r="AE180" s="290"/>
      <c r="AF180" s="290"/>
      <c r="AG180" s="290"/>
      <c r="AH180" s="290"/>
      <c r="AI180" s="290"/>
      <c r="AJ180" s="290"/>
      <c r="AK180" s="290"/>
      <c r="AL180" s="290"/>
      <c r="AM180" s="290"/>
      <c r="AN180" s="290"/>
      <c r="AO180" s="290"/>
      <c r="AP180" s="290"/>
      <c r="AQ180" s="290"/>
      <c r="AR180" s="290"/>
      <c r="AS180" s="290"/>
      <c r="AT180" s="290"/>
      <c r="AU180" s="290"/>
      <c r="AV180" s="290"/>
      <c r="AW180" s="290"/>
      <c r="AX180" s="291"/>
    </row>
    <row r="181" spans="1:50" ht="36" customHeight="1" x14ac:dyDescent="0.55000000000000004">
      <c r="C181" s="322"/>
      <c r="D181" s="323"/>
      <c r="E181" s="323"/>
      <c r="F181" s="323"/>
      <c r="G181" s="323"/>
      <c r="H181" s="323"/>
      <c r="I181" s="323"/>
      <c r="J181" s="324"/>
      <c r="K181" s="24"/>
      <c r="L181" s="3"/>
      <c r="M181" s="260" t="s">
        <v>132</v>
      </c>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2"/>
      <c r="AJ181" s="283"/>
      <c r="AK181" s="284"/>
      <c r="AL181" s="284"/>
      <c r="AM181" s="284"/>
      <c r="AN181" s="284"/>
      <c r="AO181" s="284"/>
      <c r="AP181" s="284"/>
      <c r="AQ181" s="284"/>
      <c r="AR181" s="284"/>
      <c r="AS181" s="284"/>
      <c r="AT181" s="284"/>
      <c r="AU181" s="284"/>
      <c r="AV181" s="284"/>
      <c r="AW181" s="284"/>
      <c r="AX181" s="285"/>
    </row>
    <row r="182" spans="1:50" ht="36" customHeight="1" x14ac:dyDescent="0.55000000000000004">
      <c r="C182" s="322"/>
      <c r="D182" s="323"/>
      <c r="E182" s="323"/>
      <c r="F182" s="323"/>
      <c r="G182" s="323"/>
      <c r="H182" s="323"/>
      <c r="I182" s="323"/>
      <c r="J182" s="324"/>
      <c r="K182" s="24"/>
      <c r="L182" s="3"/>
      <c r="M182" s="260" t="s">
        <v>133</v>
      </c>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2"/>
      <c r="AJ182" s="283" t="s">
        <v>116</v>
      </c>
      <c r="AK182" s="284"/>
      <c r="AL182" s="284"/>
      <c r="AM182" s="284"/>
      <c r="AN182" s="284"/>
      <c r="AO182" s="284"/>
      <c r="AP182" s="284"/>
      <c r="AQ182" s="284"/>
      <c r="AR182" s="284"/>
      <c r="AS182" s="284"/>
      <c r="AT182" s="284"/>
      <c r="AU182" s="284"/>
      <c r="AV182" s="284"/>
      <c r="AW182" s="284"/>
      <c r="AX182" s="285"/>
    </row>
    <row r="183" spans="1:50" ht="36" customHeight="1" x14ac:dyDescent="0.55000000000000004">
      <c r="C183" s="325"/>
      <c r="D183" s="326"/>
      <c r="E183" s="326"/>
      <c r="F183" s="326"/>
      <c r="G183" s="326"/>
      <c r="H183" s="326"/>
      <c r="I183" s="326"/>
      <c r="J183" s="327"/>
      <c r="K183" s="4"/>
      <c r="L183" s="25"/>
      <c r="M183" s="260" t="s">
        <v>134</v>
      </c>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2"/>
      <c r="AJ183" s="283" t="s">
        <v>117</v>
      </c>
      <c r="AK183" s="284"/>
      <c r="AL183" s="284"/>
      <c r="AM183" s="284"/>
      <c r="AN183" s="284"/>
      <c r="AO183" s="284"/>
      <c r="AP183" s="284"/>
      <c r="AQ183" s="284"/>
      <c r="AR183" s="284"/>
      <c r="AS183" s="284"/>
      <c r="AT183" s="284"/>
      <c r="AU183" s="284"/>
      <c r="AV183" s="284"/>
      <c r="AW183" s="284"/>
      <c r="AX183" s="285"/>
    </row>
    <row r="184" spans="1:50" ht="27.75" customHeight="1" x14ac:dyDescent="0.55000000000000004">
      <c r="A184" s="9"/>
      <c r="C184" s="319" t="s">
        <v>6</v>
      </c>
      <c r="D184" s="320"/>
      <c r="E184" s="320"/>
      <c r="F184" s="320"/>
      <c r="G184" s="320"/>
      <c r="H184" s="320"/>
      <c r="I184" s="320"/>
      <c r="J184" s="321"/>
      <c r="K184" s="318" t="s">
        <v>158</v>
      </c>
      <c r="L184" s="272"/>
      <c r="M184" s="272"/>
      <c r="N184" s="272"/>
      <c r="O184" s="272"/>
      <c r="P184" s="272"/>
      <c r="Q184" s="272"/>
      <c r="R184" s="272"/>
      <c r="S184" s="273"/>
      <c r="T184" s="318" t="s">
        <v>569</v>
      </c>
      <c r="U184" s="272"/>
      <c r="V184" s="272"/>
      <c r="W184" s="272"/>
      <c r="X184" s="272"/>
      <c r="Y184" s="272"/>
      <c r="Z184" s="272"/>
      <c r="AA184" s="272"/>
      <c r="AB184" s="272"/>
      <c r="AC184" s="272"/>
      <c r="AD184" s="272"/>
      <c r="AE184" s="272"/>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52.5" customHeight="1" x14ac:dyDescent="0.55000000000000004">
      <c r="A185" s="9"/>
      <c r="C185" s="322"/>
      <c r="D185" s="323"/>
      <c r="E185" s="323"/>
      <c r="F185" s="323"/>
      <c r="G185" s="323"/>
      <c r="H185" s="323"/>
      <c r="I185" s="323"/>
      <c r="J185" s="324"/>
      <c r="K185" s="269" t="s">
        <v>163</v>
      </c>
      <c r="L185" s="270"/>
      <c r="M185" s="270"/>
      <c r="N185" s="270"/>
      <c r="O185" s="270"/>
      <c r="P185" s="270"/>
      <c r="Q185" s="270"/>
      <c r="R185" s="270"/>
      <c r="S185" s="271"/>
      <c r="T185" s="280" t="s">
        <v>165</v>
      </c>
      <c r="U185" s="281"/>
      <c r="V185" s="281"/>
      <c r="W185" s="281"/>
      <c r="X185" s="281"/>
      <c r="Y185" s="281"/>
      <c r="Z185" s="281"/>
      <c r="AA185" s="281"/>
      <c r="AB185" s="281"/>
      <c r="AC185" s="281"/>
      <c r="AD185" s="281"/>
      <c r="AE185" s="281"/>
      <c r="AF185" s="281"/>
      <c r="AG185" s="281"/>
      <c r="AH185" s="281"/>
      <c r="AI185" s="281"/>
      <c r="AJ185" s="281"/>
      <c r="AK185" s="281"/>
      <c r="AL185" s="281"/>
      <c r="AM185" s="281"/>
      <c r="AN185" s="281"/>
      <c r="AO185" s="281"/>
      <c r="AP185" s="281"/>
      <c r="AQ185" s="281"/>
      <c r="AR185" s="281"/>
      <c r="AS185" s="281"/>
      <c r="AT185" s="281"/>
      <c r="AU185" s="281"/>
      <c r="AV185" s="281"/>
      <c r="AW185" s="281"/>
      <c r="AX185" s="282"/>
    </row>
    <row r="186" spans="1:50" ht="20.65" customHeight="1" x14ac:dyDescent="0.55000000000000004">
      <c r="A186" s="9"/>
      <c r="C186" s="322"/>
      <c r="D186" s="323"/>
      <c r="E186" s="323"/>
      <c r="F186" s="323"/>
      <c r="G186" s="323"/>
      <c r="H186" s="323"/>
      <c r="I186" s="323"/>
      <c r="J186" s="324"/>
      <c r="K186" s="266"/>
      <c r="L186" s="267"/>
      <c r="M186" s="267"/>
      <c r="N186" s="267"/>
      <c r="O186" s="267"/>
      <c r="P186" s="267"/>
      <c r="Q186" s="267"/>
      <c r="R186" s="267"/>
      <c r="S186" s="268"/>
      <c r="T186" s="266" t="s">
        <v>166</v>
      </c>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8"/>
    </row>
    <row r="187" spans="1:50" ht="20.65" customHeight="1" x14ac:dyDescent="0.55000000000000004">
      <c r="A187" s="9"/>
      <c r="C187" s="322"/>
      <c r="D187" s="323"/>
      <c r="E187" s="323"/>
      <c r="F187" s="323"/>
      <c r="G187" s="323"/>
      <c r="H187" s="323"/>
      <c r="I187" s="323"/>
      <c r="J187" s="324"/>
      <c r="K187" s="266"/>
      <c r="L187" s="267"/>
      <c r="M187" s="267"/>
      <c r="N187" s="267"/>
      <c r="O187" s="267"/>
      <c r="P187" s="267"/>
      <c r="Q187" s="267"/>
      <c r="R187" s="267"/>
      <c r="S187" s="268"/>
      <c r="T187" s="266" t="s">
        <v>167</v>
      </c>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8"/>
    </row>
    <row r="188" spans="1:50" ht="20.65" customHeight="1" x14ac:dyDescent="0.55000000000000004">
      <c r="A188" s="9"/>
      <c r="C188" s="322"/>
      <c r="D188" s="323"/>
      <c r="E188" s="323"/>
      <c r="F188" s="323"/>
      <c r="G188" s="323"/>
      <c r="H188" s="323"/>
      <c r="I188" s="323"/>
      <c r="J188" s="324"/>
      <c r="K188" s="266"/>
      <c r="L188" s="267"/>
      <c r="M188" s="267"/>
      <c r="N188" s="267"/>
      <c r="O188" s="267"/>
      <c r="P188" s="267"/>
      <c r="Q188" s="267"/>
      <c r="R188" s="267"/>
      <c r="S188" s="268"/>
      <c r="T188" s="266" t="s">
        <v>168</v>
      </c>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7"/>
      <c r="AT188" s="267"/>
      <c r="AU188" s="267"/>
      <c r="AV188" s="267"/>
      <c r="AW188" s="267"/>
      <c r="AX188" s="268"/>
    </row>
    <row r="189" spans="1:50" ht="20.65" customHeight="1" x14ac:dyDescent="0.55000000000000004">
      <c r="A189" s="9"/>
      <c r="C189" s="322"/>
      <c r="D189" s="323"/>
      <c r="E189" s="323"/>
      <c r="F189" s="323"/>
      <c r="G189" s="323"/>
      <c r="H189" s="323"/>
      <c r="I189" s="323"/>
      <c r="J189" s="324"/>
      <c r="K189" s="292"/>
      <c r="L189" s="274"/>
      <c r="M189" s="274"/>
      <c r="N189" s="274"/>
      <c r="O189" s="274"/>
      <c r="P189" s="274"/>
      <c r="Q189" s="274"/>
      <c r="R189" s="274"/>
      <c r="S189" s="293"/>
      <c r="T189" s="292" t="s">
        <v>169</v>
      </c>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93"/>
    </row>
    <row r="190" spans="1:50" ht="18.75" customHeight="1" x14ac:dyDescent="0.55000000000000004">
      <c r="A190" s="9"/>
      <c r="C190" s="322"/>
      <c r="D190" s="323"/>
      <c r="E190" s="323"/>
      <c r="F190" s="323"/>
      <c r="G190" s="323"/>
      <c r="H190" s="323"/>
      <c r="I190" s="323"/>
      <c r="J190" s="324"/>
      <c r="K190" s="269" t="s">
        <v>164</v>
      </c>
      <c r="L190" s="270"/>
      <c r="M190" s="270"/>
      <c r="N190" s="270"/>
      <c r="O190" s="270"/>
      <c r="P190" s="270"/>
      <c r="Q190" s="270"/>
      <c r="R190" s="270"/>
      <c r="S190" s="271"/>
      <c r="T190" s="280" t="s">
        <v>700</v>
      </c>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18.75" customHeight="1" x14ac:dyDescent="0.55000000000000004">
      <c r="A191" s="9"/>
      <c r="C191" s="322"/>
      <c r="D191" s="323"/>
      <c r="E191" s="323"/>
      <c r="F191" s="323"/>
      <c r="G191" s="323"/>
      <c r="H191" s="323"/>
      <c r="I191" s="323"/>
      <c r="J191" s="324"/>
      <c r="K191" s="266"/>
      <c r="L191" s="267"/>
      <c r="M191" s="267"/>
      <c r="N191" s="267"/>
      <c r="O191" s="267"/>
      <c r="P191" s="267"/>
      <c r="Q191" s="267"/>
      <c r="R191" s="267"/>
      <c r="S191" s="268"/>
      <c r="T191" s="266" t="s">
        <v>572</v>
      </c>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customHeight="1" x14ac:dyDescent="0.55000000000000004">
      <c r="A192" s="9"/>
      <c r="C192" s="322"/>
      <c r="D192" s="323"/>
      <c r="E192" s="323"/>
      <c r="F192" s="323"/>
      <c r="G192" s="323"/>
      <c r="H192" s="323"/>
      <c r="I192" s="323"/>
      <c r="J192" s="324"/>
      <c r="K192" s="292"/>
      <c r="L192" s="274"/>
      <c r="M192" s="274"/>
      <c r="N192" s="274"/>
      <c r="O192" s="274"/>
      <c r="P192" s="274"/>
      <c r="Q192" s="274"/>
      <c r="R192" s="274"/>
      <c r="S192" s="293"/>
      <c r="T192" s="292" t="s">
        <v>573</v>
      </c>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93"/>
    </row>
    <row r="193" spans="1:50" ht="23.25" customHeight="1" x14ac:dyDescent="0.55000000000000004">
      <c r="A193" s="9"/>
      <c r="C193" s="322"/>
      <c r="D193" s="323"/>
      <c r="E193" s="323"/>
      <c r="F193" s="323"/>
      <c r="G193" s="323"/>
      <c r="H193" s="323"/>
      <c r="I193" s="323"/>
      <c r="J193" s="324"/>
      <c r="K193" s="269" t="s">
        <v>726</v>
      </c>
      <c r="L193" s="270"/>
      <c r="M193" s="270"/>
      <c r="N193" s="270"/>
      <c r="O193" s="270"/>
      <c r="P193" s="270"/>
      <c r="Q193" s="270"/>
      <c r="R193" s="270"/>
      <c r="S193" s="271"/>
      <c r="T193" s="280" t="s">
        <v>701</v>
      </c>
      <c r="U193" s="281"/>
      <c r="V193" s="281"/>
      <c r="W193" s="281"/>
      <c r="X193" s="281"/>
      <c r="Y193" s="281"/>
      <c r="Z193" s="281"/>
      <c r="AA193" s="281"/>
      <c r="AB193" s="281"/>
      <c r="AC193" s="281"/>
      <c r="AD193" s="281"/>
      <c r="AE193" s="281"/>
      <c r="AF193" s="281"/>
      <c r="AG193" s="281"/>
      <c r="AH193" s="281"/>
      <c r="AI193" s="281"/>
      <c r="AJ193" s="281"/>
      <c r="AK193" s="281"/>
      <c r="AL193" s="281"/>
      <c r="AM193" s="281"/>
      <c r="AN193" s="281"/>
      <c r="AO193" s="281"/>
      <c r="AP193" s="281"/>
      <c r="AQ193" s="281"/>
      <c r="AR193" s="281"/>
      <c r="AS193" s="281"/>
      <c r="AT193" s="281"/>
      <c r="AU193" s="281"/>
      <c r="AV193" s="281"/>
      <c r="AW193" s="281"/>
      <c r="AX193" s="282"/>
    </row>
    <row r="194" spans="1:50" ht="18.75" customHeight="1" x14ac:dyDescent="0.55000000000000004">
      <c r="A194" s="9"/>
      <c r="C194" s="322"/>
      <c r="D194" s="323"/>
      <c r="E194" s="323"/>
      <c r="F194" s="323"/>
      <c r="G194" s="323"/>
      <c r="H194" s="323"/>
      <c r="I194" s="323"/>
      <c r="J194" s="324"/>
      <c r="K194" s="266"/>
      <c r="L194" s="267"/>
      <c r="M194" s="267"/>
      <c r="N194" s="267"/>
      <c r="O194" s="267"/>
      <c r="P194" s="267"/>
      <c r="Q194" s="267"/>
      <c r="R194" s="267"/>
      <c r="S194" s="268"/>
      <c r="T194" s="266" t="s">
        <v>171</v>
      </c>
      <c r="U194" s="267"/>
      <c r="V194" s="267"/>
      <c r="W194" s="267"/>
      <c r="X194" s="267"/>
      <c r="Y194" s="267"/>
      <c r="Z194" s="267"/>
      <c r="AA194" s="267"/>
      <c r="AB194" s="267"/>
      <c r="AC194" s="267"/>
      <c r="AD194" s="267"/>
      <c r="AE194" s="267"/>
      <c r="AF194" s="267"/>
      <c r="AG194" s="267"/>
      <c r="AH194" s="267"/>
      <c r="AI194" s="267"/>
      <c r="AJ194" s="267"/>
      <c r="AK194" s="267"/>
      <c r="AL194" s="267"/>
      <c r="AM194" s="267"/>
      <c r="AN194" s="267"/>
      <c r="AO194" s="267"/>
      <c r="AP194" s="267"/>
      <c r="AQ194" s="267"/>
      <c r="AR194" s="267"/>
      <c r="AS194" s="267"/>
      <c r="AT194" s="267"/>
      <c r="AU194" s="267"/>
      <c r="AV194" s="267"/>
      <c r="AW194" s="267"/>
      <c r="AX194" s="268"/>
    </row>
    <row r="195" spans="1:50" ht="18.75" customHeight="1" x14ac:dyDescent="0.55000000000000004">
      <c r="A195" s="9"/>
      <c r="C195" s="325"/>
      <c r="D195" s="326"/>
      <c r="E195" s="326"/>
      <c r="F195" s="326"/>
      <c r="G195" s="326"/>
      <c r="H195" s="326"/>
      <c r="I195" s="326"/>
      <c r="J195" s="327"/>
      <c r="K195" s="292"/>
      <c r="L195" s="274"/>
      <c r="M195" s="274"/>
      <c r="N195" s="274"/>
      <c r="O195" s="274"/>
      <c r="P195" s="274"/>
      <c r="Q195" s="274"/>
      <c r="R195" s="274"/>
      <c r="S195" s="293"/>
      <c r="T195" s="292" t="s">
        <v>172</v>
      </c>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93"/>
    </row>
    <row r="196" spans="1:50" hidden="1" x14ac:dyDescent="0.55000000000000004">
      <c r="B196" s="1"/>
      <c r="C196" s="1"/>
      <c r="D196" s="1"/>
      <c r="E196" s="1"/>
      <c r="F196" s="1"/>
      <c r="G196" s="1"/>
      <c r="H196" s="1"/>
      <c r="I196" s="1"/>
      <c r="J196" s="1"/>
      <c r="K196" s="1"/>
      <c r="L196" s="1"/>
      <c r="M196" s="1"/>
      <c r="N196" s="1"/>
      <c r="O196" s="1"/>
      <c r="P196" s="1"/>
      <c r="Q196" s="1"/>
      <c r="R196" s="1"/>
    </row>
    <row r="197" spans="1:50" x14ac:dyDescent="0.55000000000000004">
      <c r="B197" s="7"/>
      <c r="C197" s="7"/>
    </row>
    <row r="198" spans="1:50" ht="15" customHeight="1" x14ac:dyDescent="0.55000000000000004">
      <c r="A198" s="370" t="s">
        <v>173</v>
      </c>
      <c r="B198" s="370"/>
      <c r="C198" s="370"/>
      <c r="D198" s="370"/>
      <c r="E198" s="370"/>
      <c r="F198" s="370"/>
      <c r="G198" s="370"/>
      <c r="H198" s="370"/>
      <c r="I198" s="370"/>
      <c r="J198" s="370"/>
      <c r="K198" s="370"/>
      <c r="L198" s="370"/>
      <c r="M198" s="370"/>
      <c r="N198" s="370"/>
      <c r="O198" s="370"/>
      <c r="P198" s="370"/>
      <c r="Q198" s="370"/>
      <c r="R198" s="370"/>
      <c r="S198" s="370"/>
      <c r="T198" s="370"/>
      <c r="U198" s="370"/>
      <c r="V198" s="370"/>
      <c r="W198" s="370"/>
      <c r="X198" s="370"/>
      <c r="Y198" s="370"/>
      <c r="Z198" s="370"/>
      <c r="AA198" s="370"/>
      <c r="AB198" s="370"/>
      <c r="AC198" s="370"/>
      <c r="AD198" s="370"/>
      <c r="AE198" s="370"/>
      <c r="AF198" s="370"/>
      <c r="AG198" s="370"/>
      <c r="AH198" s="370"/>
      <c r="AI198" s="370"/>
      <c r="AJ198" s="370"/>
      <c r="AK198" s="370"/>
      <c r="AL198" s="370"/>
      <c r="AM198" s="370"/>
      <c r="AN198" s="370"/>
      <c r="AO198" s="370"/>
      <c r="AP198" s="370"/>
      <c r="AQ198" s="370"/>
      <c r="AR198" s="370"/>
      <c r="AS198" s="370"/>
      <c r="AT198" s="370"/>
      <c r="AU198" s="370"/>
      <c r="AV198" s="370"/>
      <c r="AW198" s="370"/>
      <c r="AX198" s="370"/>
    </row>
    <row r="199" spans="1:50" s="6" customFormat="1" ht="201" customHeight="1" x14ac:dyDescent="0.55000000000000004">
      <c r="B199" s="14"/>
      <c r="C199" s="286"/>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8"/>
    </row>
    <row r="200" spans="1:50" s="6" customFormat="1" ht="201" customHeight="1" x14ac:dyDescent="0.55000000000000004">
      <c r="B200" s="14"/>
      <c r="C200" s="371"/>
      <c r="D200" s="372"/>
      <c r="E200" s="372"/>
      <c r="F200" s="372"/>
      <c r="G200" s="372"/>
      <c r="H200" s="372"/>
      <c r="I200" s="372"/>
      <c r="J200" s="372"/>
      <c r="K200" s="372"/>
      <c r="L200" s="372"/>
      <c r="M200" s="372"/>
      <c r="N200" s="372"/>
      <c r="O200" s="372"/>
      <c r="P200" s="372"/>
      <c r="Q200" s="372"/>
      <c r="R200" s="372"/>
      <c r="S200" s="372"/>
      <c r="T200" s="372"/>
      <c r="U200" s="372"/>
      <c r="V200" s="372"/>
      <c r="W200" s="372"/>
      <c r="X200" s="372"/>
      <c r="Y200" s="372"/>
      <c r="Z200" s="372"/>
      <c r="AA200" s="372"/>
      <c r="AB200" s="372"/>
      <c r="AC200" s="372"/>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3"/>
    </row>
    <row r="201" spans="1:50" s="6" customFormat="1" ht="198" customHeight="1" x14ac:dyDescent="0.55000000000000004">
      <c r="B201" s="14"/>
      <c r="C201" s="344"/>
      <c r="D201" s="345"/>
      <c r="E201" s="345"/>
      <c r="F201" s="345"/>
      <c r="G201" s="345"/>
      <c r="H201" s="345"/>
      <c r="I201" s="345"/>
      <c r="J201" s="345"/>
      <c r="K201" s="345"/>
      <c r="L201" s="345"/>
      <c r="M201" s="34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45"/>
      <c r="AI201" s="345"/>
      <c r="AJ201" s="345"/>
      <c r="AK201" s="345"/>
      <c r="AL201" s="345"/>
      <c r="AM201" s="345"/>
      <c r="AN201" s="345"/>
      <c r="AO201" s="345"/>
      <c r="AP201" s="345"/>
      <c r="AQ201" s="345"/>
      <c r="AR201" s="345"/>
      <c r="AS201" s="345"/>
      <c r="AT201" s="345"/>
      <c r="AU201" s="345"/>
      <c r="AV201" s="345"/>
      <c r="AW201" s="345"/>
      <c r="AX201" s="346"/>
    </row>
    <row r="202" spans="1:50" ht="15" customHeight="1" x14ac:dyDescent="0.55000000000000004">
      <c r="A202" s="370" t="s">
        <v>174</v>
      </c>
      <c r="B202" s="370"/>
      <c r="C202" s="370"/>
      <c r="D202" s="370"/>
      <c r="E202" s="370"/>
      <c r="F202" s="370"/>
      <c r="G202" s="370"/>
      <c r="H202" s="370"/>
      <c r="I202" s="370"/>
      <c r="J202" s="370"/>
      <c r="K202" s="370"/>
      <c r="L202" s="370"/>
      <c r="M202" s="370"/>
      <c r="N202" s="370"/>
      <c r="O202" s="370"/>
      <c r="P202" s="370"/>
      <c r="Q202" s="370"/>
      <c r="R202" s="370"/>
      <c r="S202" s="370"/>
      <c r="T202" s="370"/>
      <c r="U202" s="370"/>
      <c r="V202" s="370"/>
      <c r="W202" s="370"/>
      <c r="X202" s="370"/>
      <c r="Y202" s="370"/>
      <c r="Z202" s="370"/>
      <c r="AA202" s="370"/>
      <c r="AB202" s="370"/>
      <c r="AC202" s="370"/>
      <c r="AD202" s="370"/>
      <c r="AE202" s="370"/>
      <c r="AF202" s="370"/>
      <c r="AG202" s="370"/>
      <c r="AH202" s="370"/>
      <c r="AI202" s="370"/>
      <c r="AJ202" s="370"/>
      <c r="AK202" s="370"/>
      <c r="AL202" s="370"/>
      <c r="AM202" s="370"/>
      <c r="AN202" s="370"/>
      <c r="AO202" s="370"/>
      <c r="AP202" s="370"/>
      <c r="AQ202" s="370"/>
      <c r="AR202" s="370"/>
      <c r="AS202" s="370"/>
      <c r="AT202" s="370"/>
    </row>
    <row r="203" spans="1:50" ht="60" customHeight="1" thickBot="1" x14ac:dyDescent="0.6">
      <c r="A203" s="9"/>
      <c r="C203" s="489" t="s">
        <v>175</v>
      </c>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0"/>
      <c r="AL203" s="490"/>
      <c r="AM203" s="490"/>
      <c r="AN203" s="490"/>
      <c r="AO203" s="490"/>
      <c r="AP203" s="491"/>
      <c r="AQ203" s="256"/>
      <c r="AR203" s="257"/>
      <c r="AS203" s="257"/>
      <c r="AT203" s="257"/>
      <c r="AU203" s="257"/>
      <c r="AV203" s="257"/>
      <c r="AW203" s="254" t="s">
        <v>461</v>
      </c>
      <c r="AX203" s="255"/>
    </row>
    <row r="204" spans="1:50" ht="27" customHeight="1" thickTop="1" x14ac:dyDescent="0.55000000000000004">
      <c r="A204" s="9"/>
      <c r="C204" s="266" t="s">
        <v>39</v>
      </c>
      <c r="D204" s="267"/>
      <c r="E204" s="267"/>
      <c r="F204" s="267"/>
      <c r="G204" s="267"/>
      <c r="H204" s="267"/>
      <c r="I204" s="267"/>
      <c r="J204" s="267"/>
      <c r="K204" s="267"/>
      <c r="L204" s="267"/>
      <c r="M204" s="267"/>
      <c r="N204" s="267"/>
      <c r="O204" s="267"/>
      <c r="P204" s="267"/>
      <c r="Q204" s="267"/>
      <c r="R204" s="267"/>
      <c r="S204" s="267"/>
      <c r="T204" s="267"/>
      <c r="U204" s="267"/>
      <c r="V204" s="267"/>
      <c r="W204" s="267"/>
      <c r="X204" s="267"/>
      <c r="Y204" s="267"/>
      <c r="Z204" s="267"/>
      <c r="AA204" s="267"/>
      <c r="AB204" s="267"/>
      <c r="AC204" s="267"/>
      <c r="AD204" s="267"/>
      <c r="AE204" s="267"/>
      <c r="AF204" s="267"/>
      <c r="AG204" s="267"/>
      <c r="AH204" s="267"/>
      <c r="AI204" s="267"/>
      <c r="AJ204" s="267"/>
      <c r="AK204" s="267"/>
      <c r="AL204" s="267"/>
      <c r="AM204" s="267"/>
      <c r="AN204" s="267"/>
      <c r="AO204" s="267"/>
      <c r="AP204" s="268"/>
      <c r="AQ204" s="344"/>
      <c r="AR204" s="345"/>
      <c r="AS204" s="345"/>
      <c r="AT204" s="345"/>
      <c r="AU204" s="345"/>
      <c r="AV204" s="345"/>
      <c r="AW204" s="345"/>
      <c r="AX204" s="346"/>
    </row>
    <row r="205" spans="1:50" ht="27" customHeight="1" x14ac:dyDescent="0.55000000000000004">
      <c r="A205" s="9"/>
      <c r="C205" s="322"/>
      <c r="D205" s="318" t="s">
        <v>7</v>
      </c>
      <c r="E205" s="272"/>
      <c r="F205" s="272"/>
      <c r="G205" s="272"/>
      <c r="H205" s="272"/>
      <c r="I205" s="272"/>
      <c r="J205" s="272"/>
      <c r="K205" s="272"/>
      <c r="L205" s="272"/>
      <c r="M205" s="272"/>
      <c r="N205" s="272"/>
      <c r="O205" s="272"/>
      <c r="P205" s="272"/>
      <c r="Q205" s="272"/>
      <c r="R205" s="272"/>
      <c r="S205" s="272"/>
      <c r="T205" s="272"/>
      <c r="U205" s="272"/>
      <c r="V205" s="272"/>
      <c r="W205" s="272"/>
      <c r="X205" s="272"/>
      <c r="Y205" s="272"/>
      <c r="Z205" s="272"/>
      <c r="AA205" s="272"/>
      <c r="AB205" s="272"/>
      <c r="AC205" s="272"/>
      <c r="AD205" s="272"/>
      <c r="AE205" s="272"/>
      <c r="AF205" s="272"/>
      <c r="AG205" s="272"/>
      <c r="AH205" s="272"/>
      <c r="AI205" s="272"/>
      <c r="AJ205" s="272"/>
      <c r="AK205" s="272"/>
      <c r="AL205" s="272"/>
      <c r="AM205" s="272"/>
      <c r="AN205" s="272"/>
      <c r="AO205" s="272"/>
      <c r="AP205" s="273"/>
      <c r="AQ205" s="256"/>
      <c r="AR205" s="257"/>
      <c r="AS205" s="257"/>
      <c r="AT205" s="257"/>
      <c r="AU205" s="257"/>
      <c r="AV205" s="257"/>
      <c r="AW205" s="254" t="s">
        <v>461</v>
      </c>
      <c r="AX205" s="255"/>
    </row>
    <row r="206" spans="1:50" ht="27" customHeight="1" x14ac:dyDescent="0.55000000000000004">
      <c r="A206" s="9"/>
      <c r="C206" s="322"/>
      <c r="D206" s="269" t="s">
        <v>8</v>
      </c>
      <c r="E206" s="270"/>
      <c r="F206" s="270"/>
      <c r="G206" s="270"/>
      <c r="H206" s="270"/>
      <c r="I206" s="270"/>
      <c r="J206" s="270"/>
      <c r="K206" s="270"/>
      <c r="L206" s="270"/>
      <c r="M206" s="270"/>
      <c r="N206" s="270"/>
      <c r="O206" s="270"/>
      <c r="P206" s="270"/>
      <c r="Q206" s="270"/>
      <c r="R206" s="270"/>
      <c r="S206" s="270"/>
      <c r="T206" s="270"/>
      <c r="U206" s="270"/>
      <c r="V206" s="270"/>
      <c r="W206" s="270"/>
      <c r="X206" s="270"/>
      <c r="Y206" s="270"/>
      <c r="Z206" s="270"/>
      <c r="AA206" s="270"/>
      <c r="AB206" s="270"/>
      <c r="AC206" s="270"/>
      <c r="AD206" s="270"/>
      <c r="AE206" s="270"/>
      <c r="AF206" s="270"/>
      <c r="AG206" s="270"/>
      <c r="AH206" s="270"/>
      <c r="AI206" s="270"/>
      <c r="AJ206" s="270"/>
      <c r="AK206" s="270"/>
      <c r="AL206" s="270"/>
      <c r="AM206" s="270"/>
      <c r="AN206" s="270"/>
      <c r="AO206" s="270"/>
      <c r="AP206" s="271"/>
      <c r="AQ206" s="283" t="s">
        <v>655</v>
      </c>
      <c r="AR206" s="284"/>
      <c r="AS206" s="284"/>
      <c r="AT206" s="284"/>
      <c r="AU206" s="284"/>
      <c r="AV206" s="284"/>
      <c r="AW206" s="284"/>
      <c r="AX206" s="285"/>
    </row>
    <row r="207" spans="1:50" ht="27" customHeight="1" x14ac:dyDescent="0.55000000000000004">
      <c r="A207" s="9"/>
      <c r="C207" s="322"/>
      <c r="D207" s="8"/>
      <c r="E207" s="318" t="s">
        <v>41</v>
      </c>
      <c r="F207" s="272"/>
      <c r="G207" s="272"/>
      <c r="H207" s="272"/>
      <c r="I207" s="272"/>
      <c r="J207" s="272"/>
      <c r="K207" s="272"/>
      <c r="L207" s="272"/>
      <c r="M207" s="272"/>
      <c r="N207" s="272"/>
      <c r="O207" s="272"/>
      <c r="P207" s="273"/>
      <c r="Q207" s="283" t="s">
        <v>40</v>
      </c>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5"/>
      <c r="AQ207" s="256"/>
      <c r="AR207" s="257"/>
      <c r="AS207" s="257"/>
      <c r="AT207" s="257"/>
      <c r="AU207" s="257"/>
      <c r="AV207" s="257"/>
      <c r="AW207" s="254" t="s">
        <v>461</v>
      </c>
      <c r="AX207" s="255"/>
    </row>
    <row r="208" spans="1:50" ht="27" customHeight="1" x14ac:dyDescent="0.55000000000000004">
      <c r="A208" s="9"/>
      <c r="C208" s="325"/>
      <c r="D208" s="318" t="s">
        <v>42</v>
      </c>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2"/>
      <c r="AJ208" s="272"/>
      <c r="AK208" s="272"/>
      <c r="AL208" s="272"/>
      <c r="AM208" s="272"/>
      <c r="AN208" s="272"/>
      <c r="AO208" s="272"/>
      <c r="AP208" s="273"/>
      <c r="AQ208" s="256"/>
      <c r="AR208" s="257"/>
      <c r="AS208" s="257"/>
      <c r="AT208" s="257"/>
      <c r="AU208" s="257"/>
      <c r="AV208" s="257"/>
      <c r="AW208" s="254" t="s">
        <v>461</v>
      </c>
      <c r="AX208" s="255"/>
    </row>
    <row r="209" spans="1:50" ht="27" customHeight="1" x14ac:dyDescent="0.55000000000000004">
      <c r="A209" s="9"/>
      <c r="C209" s="269" t="s">
        <v>176</v>
      </c>
      <c r="D209" s="270"/>
      <c r="E209" s="270"/>
      <c r="F209" s="270"/>
      <c r="G209" s="270"/>
      <c r="H209" s="270"/>
      <c r="I209" s="270"/>
      <c r="J209" s="270"/>
      <c r="K209" s="270"/>
      <c r="L209" s="270"/>
      <c r="M209" s="270"/>
      <c r="N209" s="270"/>
      <c r="O209" s="270"/>
      <c r="P209" s="270"/>
      <c r="Q209" s="270"/>
      <c r="R209" s="270"/>
      <c r="S209" s="270"/>
      <c r="T209" s="270"/>
      <c r="U209" s="270"/>
      <c r="V209" s="270"/>
      <c r="W209" s="270"/>
      <c r="X209" s="270"/>
      <c r="Y209" s="270"/>
      <c r="Z209" s="270"/>
      <c r="AA209" s="270"/>
      <c r="AB209" s="270"/>
      <c r="AC209" s="270"/>
      <c r="AD209" s="270"/>
      <c r="AE209" s="270"/>
      <c r="AF209" s="270"/>
      <c r="AG209" s="270"/>
      <c r="AH209" s="270"/>
      <c r="AI209" s="270"/>
      <c r="AJ209" s="270"/>
      <c r="AK209" s="270"/>
      <c r="AL209" s="270"/>
      <c r="AM209" s="270"/>
      <c r="AN209" s="270"/>
      <c r="AO209" s="270"/>
      <c r="AP209" s="271"/>
      <c r="AQ209" s="283"/>
      <c r="AR209" s="284"/>
      <c r="AS209" s="284"/>
      <c r="AT209" s="284"/>
      <c r="AU209" s="284"/>
      <c r="AV209" s="284"/>
      <c r="AW209" s="284"/>
      <c r="AX209" s="285"/>
    </row>
    <row r="210" spans="1:50" ht="27" customHeight="1" x14ac:dyDescent="0.55000000000000004">
      <c r="A210" s="9"/>
      <c r="C210" s="322"/>
      <c r="D210" s="318" t="s">
        <v>43</v>
      </c>
      <c r="E210" s="272"/>
      <c r="F210" s="272"/>
      <c r="G210" s="272"/>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272"/>
      <c r="AE210" s="272"/>
      <c r="AF210" s="272"/>
      <c r="AG210" s="272"/>
      <c r="AH210" s="272"/>
      <c r="AI210" s="272"/>
      <c r="AJ210" s="272"/>
      <c r="AK210" s="272"/>
      <c r="AL210" s="272"/>
      <c r="AM210" s="272"/>
      <c r="AN210" s="272"/>
      <c r="AO210" s="272"/>
      <c r="AP210" s="273"/>
      <c r="AQ210" s="256"/>
      <c r="AR210" s="257"/>
      <c r="AS210" s="257"/>
      <c r="AT210" s="257"/>
      <c r="AU210" s="257"/>
      <c r="AV210" s="257"/>
      <c r="AW210" s="254" t="s">
        <v>461</v>
      </c>
      <c r="AX210" s="255"/>
    </row>
    <row r="211" spans="1:50" ht="27" customHeight="1" x14ac:dyDescent="0.55000000000000004">
      <c r="A211" s="9"/>
      <c r="C211" s="322"/>
      <c r="D211" s="269" t="s">
        <v>44</v>
      </c>
      <c r="E211" s="270"/>
      <c r="F211" s="270"/>
      <c r="G211" s="270"/>
      <c r="H211" s="270"/>
      <c r="I211" s="270"/>
      <c r="J211" s="270"/>
      <c r="K211" s="270"/>
      <c r="L211" s="270"/>
      <c r="M211" s="270"/>
      <c r="N211" s="270"/>
      <c r="O211" s="270"/>
      <c r="P211" s="270"/>
      <c r="Q211" s="270"/>
      <c r="R211" s="270"/>
      <c r="S211" s="270"/>
      <c r="T211" s="270"/>
      <c r="U211" s="270"/>
      <c r="V211" s="270"/>
      <c r="W211" s="270"/>
      <c r="X211" s="270"/>
      <c r="Y211" s="270"/>
      <c r="Z211" s="270"/>
      <c r="AA211" s="270"/>
      <c r="AB211" s="270"/>
      <c r="AC211" s="270"/>
      <c r="AD211" s="270"/>
      <c r="AE211" s="270"/>
      <c r="AF211" s="270"/>
      <c r="AG211" s="270"/>
      <c r="AH211" s="270"/>
      <c r="AI211" s="270"/>
      <c r="AJ211" s="270"/>
      <c r="AK211" s="270"/>
      <c r="AL211" s="270"/>
      <c r="AM211" s="270"/>
      <c r="AN211" s="270"/>
      <c r="AO211" s="270"/>
      <c r="AP211" s="271"/>
      <c r="AQ211" s="283" t="s">
        <v>655</v>
      </c>
      <c r="AR211" s="284"/>
      <c r="AS211" s="284"/>
      <c r="AT211" s="284"/>
      <c r="AU211" s="284"/>
      <c r="AV211" s="284"/>
      <c r="AW211" s="284"/>
      <c r="AX211" s="285"/>
    </row>
    <row r="212" spans="1:50" ht="27" customHeight="1" x14ac:dyDescent="0.55000000000000004">
      <c r="A212" s="9"/>
      <c r="C212" s="322"/>
      <c r="D212" s="8"/>
      <c r="E212" s="318" t="s">
        <v>41</v>
      </c>
      <c r="F212" s="272"/>
      <c r="G212" s="272"/>
      <c r="H212" s="272"/>
      <c r="I212" s="272"/>
      <c r="J212" s="272"/>
      <c r="K212" s="272"/>
      <c r="L212" s="272"/>
      <c r="M212" s="272"/>
      <c r="N212" s="272"/>
      <c r="O212" s="272"/>
      <c r="P212" s="273"/>
      <c r="Q212" s="283" t="s">
        <v>40</v>
      </c>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5"/>
      <c r="AQ212" s="256"/>
      <c r="AR212" s="257"/>
      <c r="AS212" s="257"/>
      <c r="AT212" s="257"/>
      <c r="AU212" s="257"/>
      <c r="AV212" s="257"/>
      <c r="AW212" s="254" t="s">
        <v>461</v>
      </c>
      <c r="AX212" s="255"/>
    </row>
    <row r="213" spans="1:50" ht="27" customHeight="1" x14ac:dyDescent="0.55000000000000004">
      <c r="A213" s="9"/>
      <c r="C213" s="325"/>
      <c r="D213" s="318" t="s">
        <v>42</v>
      </c>
      <c r="E213" s="272"/>
      <c r="F213" s="272"/>
      <c r="G213" s="272"/>
      <c r="H213" s="272"/>
      <c r="I213" s="272"/>
      <c r="J213" s="272"/>
      <c r="K213" s="272"/>
      <c r="L213" s="272"/>
      <c r="M213" s="272"/>
      <c r="N213" s="272"/>
      <c r="O213" s="272"/>
      <c r="P213" s="272"/>
      <c r="Q213" s="272"/>
      <c r="R213" s="272"/>
      <c r="S213" s="272"/>
      <c r="T213" s="272"/>
      <c r="U213" s="272"/>
      <c r="V213" s="272"/>
      <c r="W213" s="272"/>
      <c r="X213" s="272"/>
      <c r="Y213" s="272"/>
      <c r="Z213" s="272"/>
      <c r="AA213" s="272"/>
      <c r="AB213" s="272"/>
      <c r="AC213" s="272"/>
      <c r="AD213" s="272"/>
      <c r="AE213" s="272"/>
      <c r="AF213" s="272"/>
      <c r="AG213" s="272"/>
      <c r="AH213" s="272"/>
      <c r="AI213" s="272"/>
      <c r="AJ213" s="272"/>
      <c r="AK213" s="272"/>
      <c r="AL213" s="272"/>
      <c r="AM213" s="272"/>
      <c r="AN213" s="272"/>
      <c r="AO213" s="272"/>
      <c r="AP213" s="273"/>
      <c r="AQ213" s="256"/>
      <c r="AR213" s="257"/>
      <c r="AS213" s="257"/>
      <c r="AT213" s="257"/>
      <c r="AU213" s="257"/>
      <c r="AV213" s="257"/>
      <c r="AW213" s="254" t="s">
        <v>461</v>
      </c>
      <c r="AX213" s="255"/>
    </row>
    <row r="214" spans="1:50" ht="27" customHeight="1" x14ac:dyDescent="0.55000000000000004">
      <c r="A214" s="9"/>
      <c r="C214" s="269" t="s">
        <v>177</v>
      </c>
      <c r="D214" s="270"/>
      <c r="E214" s="270"/>
      <c r="F214" s="270"/>
      <c r="G214" s="270"/>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1"/>
      <c r="AQ214" s="283"/>
      <c r="AR214" s="284"/>
      <c r="AS214" s="284"/>
      <c r="AT214" s="284"/>
      <c r="AU214" s="284"/>
      <c r="AV214" s="284"/>
      <c r="AW214" s="284"/>
      <c r="AX214" s="285"/>
    </row>
    <row r="215" spans="1:50" ht="27" customHeight="1" x14ac:dyDescent="0.55000000000000004">
      <c r="A215" s="9"/>
      <c r="C215" s="15"/>
      <c r="D215" s="318" t="s">
        <v>9</v>
      </c>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2"/>
      <c r="AM215" s="272"/>
      <c r="AN215" s="272"/>
      <c r="AO215" s="272"/>
      <c r="AP215" s="273"/>
      <c r="AQ215" s="256"/>
      <c r="AR215" s="257"/>
      <c r="AS215" s="257"/>
      <c r="AT215" s="257"/>
      <c r="AU215" s="257"/>
      <c r="AV215" s="257"/>
      <c r="AW215" s="254" t="s">
        <v>461</v>
      </c>
      <c r="AX215" s="255"/>
    </row>
    <row r="216" spans="1:50" ht="27" customHeight="1" x14ac:dyDescent="0.55000000000000004">
      <c r="A216" s="9"/>
      <c r="C216" s="15"/>
      <c r="D216" s="269" t="s">
        <v>10</v>
      </c>
      <c r="E216" s="270"/>
      <c r="F216" s="270"/>
      <c r="G216" s="270"/>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0"/>
      <c r="AE216" s="270"/>
      <c r="AF216" s="270"/>
      <c r="AG216" s="270"/>
      <c r="AH216" s="270"/>
      <c r="AI216" s="270"/>
      <c r="AJ216" s="270"/>
      <c r="AK216" s="270"/>
      <c r="AL216" s="270"/>
      <c r="AM216" s="270"/>
      <c r="AN216" s="270"/>
      <c r="AO216" s="270"/>
      <c r="AP216" s="271"/>
      <c r="AQ216" s="283" t="s">
        <v>655</v>
      </c>
      <c r="AR216" s="284"/>
      <c r="AS216" s="284"/>
      <c r="AT216" s="284"/>
      <c r="AU216" s="284"/>
      <c r="AV216" s="284"/>
      <c r="AW216" s="284"/>
      <c r="AX216" s="285"/>
    </row>
    <row r="217" spans="1:50" ht="27" customHeight="1" x14ac:dyDescent="0.55000000000000004">
      <c r="A217" s="9"/>
      <c r="C217" s="15"/>
      <c r="D217" s="8"/>
      <c r="E217" s="318" t="s">
        <v>4</v>
      </c>
      <c r="F217" s="272"/>
      <c r="G217" s="272"/>
      <c r="H217" s="272"/>
      <c r="I217" s="272"/>
      <c r="J217" s="272"/>
      <c r="K217" s="272"/>
      <c r="L217" s="272"/>
      <c r="M217" s="272"/>
      <c r="N217" s="272"/>
      <c r="O217" s="272"/>
      <c r="P217" s="273"/>
      <c r="Q217" s="283" t="s">
        <v>40</v>
      </c>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5"/>
      <c r="AQ217" s="256"/>
      <c r="AR217" s="257"/>
      <c r="AS217" s="257"/>
      <c r="AT217" s="257"/>
      <c r="AU217" s="257"/>
      <c r="AV217" s="257"/>
      <c r="AW217" s="254" t="s">
        <v>461</v>
      </c>
      <c r="AX217" s="255"/>
    </row>
    <row r="218" spans="1:50" ht="27" customHeight="1" x14ac:dyDescent="0.55000000000000004">
      <c r="A218" s="9"/>
      <c r="C218" s="8"/>
      <c r="D218" s="318" t="s">
        <v>11</v>
      </c>
      <c r="E218" s="272"/>
      <c r="F218" s="272"/>
      <c r="G218" s="272"/>
      <c r="H218" s="272"/>
      <c r="I218" s="272"/>
      <c r="J218" s="272"/>
      <c r="K218" s="272"/>
      <c r="L218" s="272"/>
      <c r="M218" s="272"/>
      <c r="N218" s="272"/>
      <c r="O218" s="272"/>
      <c r="P218" s="272"/>
      <c r="Q218" s="272"/>
      <c r="R218" s="272"/>
      <c r="S218" s="272"/>
      <c r="T218" s="272"/>
      <c r="U218" s="272"/>
      <c r="V218" s="272"/>
      <c r="W218" s="272"/>
      <c r="X218" s="272"/>
      <c r="Y218" s="272"/>
      <c r="Z218" s="272"/>
      <c r="AA218" s="272"/>
      <c r="AB218" s="272"/>
      <c r="AC218" s="272"/>
      <c r="AD218" s="272"/>
      <c r="AE218" s="272"/>
      <c r="AF218" s="272"/>
      <c r="AG218" s="272"/>
      <c r="AH218" s="272"/>
      <c r="AI218" s="272"/>
      <c r="AJ218" s="272"/>
      <c r="AK218" s="272"/>
      <c r="AL218" s="272"/>
      <c r="AM218" s="272"/>
      <c r="AN218" s="272"/>
      <c r="AO218" s="272"/>
      <c r="AP218" s="273"/>
      <c r="AQ218" s="256"/>
      <c r="AR218" s="257"/>
      <c r="AS218" s="257"/>
      <c r="AT218" s="257"/>
      <c r="AU218" s="257"/>
      <c r="AV218" s="257"/>
      <c r="AW218" s="254" t="s">
        <v>461</v>
      </c>
      <c r="AX218" s="255"/>
    </row>
    <row r="219" spans="1:50" ht="27" customHeight="1" x14ac:dyDescent="0.55000000000000004">
      <c r="A219" s="9"/>
      <c r="C219" s="269" t="s">
        <v>178</v>
      </c>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1"/>
      <c r="AQ219" s="283"/>
      <c r="AR219" s="284"/>
      <c r="AS219" s="284"/>
      <c r="AT219" s="284"/>
      <c r="AU219" s="284"/>
      <c r="AV219" s="284"/>
      <c r="AW219" s="284"/>
      <c r="AX219" s="285"/>
    </row>
    <row r="220" spans="1:50" ht="27" customHeight="1" x14ac:dyDescent="0.55000000000000004">
      <c r="A220" s="9"/>
      <c r="C220" s="322"/>
      <c r="D220" s="318" t="s">
        <v>12</v>
      </c>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3"/>
      <c r="AQ220" s="256"/>
      <c r="AR220" s="257"/>
      <c r="AS220" s="257"/>
      <c r="AT220" s="257"/>
      <c r="AU220" s="257"/>
      <c r="AV220" s="257"/>
      <c r="AW220" s="254" t="s">
        <v>461</v>
      </c>
      <c r="AX220" s="255"/>
    </row>
    <row r="221" spans="1:50" ht="27" customHeight="1" x14ac:dyDescent="0.55000000000000004">
      <c r="A221" s="9"/>
      <c r="C221" s="322"/>
      <c r="D221" s="269" t="s">
        <v>13</v>
      </c>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1"/>
      <c r="AQ221" s="283" t="s">
        <v>655</v>
      </c>
      <c r="AR221" s="284"/>
      <c r="AS221" s="284"/>
      <c r="AT221" s="284"/>
      <c r="AU221" s="284"/>
      <c r="AV221" s="284"/>
      <c r="AW221" s="284"/>
      <c r="AX221" s="285"/>
    </row>
    <row r="222" spans="1:50" ht="27" customHeight="1" x14ac:dyDescent="0.55000000000000004">
      <c r="A222" s="9"/>
      <c r="C222" s="322"/>
      <c r="D222" s="8"/>
      <c r="E222" s="318" t="s">
        <v>4</v>
      </c>
      <c r="F222" s="272"/>
      <c r="G222" s="272"/>
      <c r="H222" s="272"/>
      <c r="I222" s="272"/>
      <c r="J222" s="272"/>
      <c r="K222" s="272"/>
      <c r="L222" s="272"/>
      <c r="M222" s="272"/>
      <c r="N222" s="272"/>
      <c r="O222" s="272"/>
      <c r="P222" s="273"/>
      <c r="Q222" s="283" t="s">
        <v>40</v>
      </c>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5"/>
      <c r="AQ222" s="256"/>
      <c r="AR222" s="257"/>
      <c r="AS222" s="257"/>
      <c r="AT222" s="257"/>
      <c r="AU222" s="257"/>
      <c r="AV222" s="257"/>
      <c r="AW222" s="254" t="s">
        <v>461</v>
      </c>
      <c r="AX222" s="255"/>
    </row>
    <row r="223" spans="1:50" ht="27" customHeight="1" x14ac:dyDescent="0.55000000000000004">
      <c r="A223" s="9"/>
      <c r="C223" s="325"/>
      <c r="D223" s="318" t="s">
        <v>32</v>
      </c>
      <c r="E223" s="272"/>
      <c r="F223" s="272"/>
      <c r="G223" s="272"/>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2"/>
      <c r="AM223" s="272"/>
      <c r="AN223" s="272"/>
      <c r="AO223" s="272"/>
      <c r="AP223" s="273"/>
      <c r="AQ223" s="256"/>
      <c r="AR223" s="257"/>
      <c r="AS223" s="257"/>
      <c r="AT223" s="257"/>
      <c r="AU223" s="257"/>
      <c r="AV223" s="257"/>
      <c r="AW223" s="254" t="s">
        <v>461</v>
      </c>
      <c r="AX223" s="255"/>
    </row>
    <row r="224" spans="1:50" ht="27" customHeight="1" thickBot="1" x14ac:dyDescent="0.6">
      <c r="A224" s="9"/>
      <c r="C224" s="509" t="s">
        <v>179</v>
      </c>
      <c r="D224" s="510"/>
      <c r="E224" s="510"/>
      <c r="F224" s="510"/>
      <c r="G224" s="510"/>
      <c r="H224" s="510"/>
      <c r="I224" s="510"/>
      <c r="J224" s="510"/>
      <c r="K224" s="510"/>
      <c r="L224" s="510"/>
      <c r="M224" s="510"/>
      <c r="N224" s="510"/>
      <c r="O224" s="510"/>
      <c r="P224" s="510"/>
      <c r="Q224" s="510"/>
      <c r="R224" s="510"/>
      <c r="S224" s="510"/>
      <c r="T224" s="510"/>
      <c r="U224" s="510"/>
      <c r="V224" s="510"/>
      <c r="W224" s="510"/>
      <c r="X224" s="510"/>
      <c r="Y224" s="510"/>
      <c r="Z224" s="510"/>
      <c r="AA224" s="510"/>
      <c r="AB224" s="510"/>
      <c r="AC224" s="510"/>
      <c r="AD224" s="510"/>
      <c r="AE224" s="510"/>
      <c r="AF224" s="510"/>
      <c r="AG224" s="510"/>
      <c r="AH224" s="510"/>
      <c r="AI224" s="510"/>
      <c r="AJ224" s="510"/>
      <c r="AK224" s="510"/>
      <c r="AL224" s="510"/>
      <c r="AM224" s="510"/>
      <c r="AN224" s="510"/>
      <c r="AO224" s="510"/>
      <c r="AP224" s="511"/>
      <c r="AQ224" s="256"/>
      <c r="AR224" s="257"/>
      <c r="AS224" s="257"/>
      <c r="AT224" s="257"/>
      <c r="AU224" s="257"/>
      <c r="AV224" s="257"/>
      <c r="AW224" s="254" t="s">
        <v>461</v>
      </c>
      <c r="AX224" s="255"/>
    </row>
    <row r="225" spans="1:51" ht="27" customHeight="1" thickTop="1" x14ac:dyDescent="0.55000000000000004">
      <c r="A225" s="9"/>
      <c r="C225" s="512" t="s">
        <v>180</v>
      </c>
      <c r="D225" s="513"/>
      <c r="E225" s="513"/>
      <c r="F225" s="513"/>
      <c r="G225" s="513"/>
      <c r="H225" s="513"/>
      <c r="I225" s="513"/>
      <c r="J225" s="513"/>
      <c r="K225" s="513"/>
      <c r="L225" s="513"/>
      <c r="M225" s="513"/>
      <c r="N225" s="513"/>
      <c r="O225" s="513"/>
      <c r="P225" s="513"/>
      <c r="Q225" s="513"/>
      <c r="R225" s="513"/>
      <c r="S225" s="513"/>
      <c r="T225" s="513"/>
      <c r="U225" s="513"/>
      <c r="V225" s="513"/>
      <c r="W225" s="513"/>
      <c r="X225" s="513"/>
      <c r="Y225" s="513"/>
      <c r="Z225" s="513"/>
      <c r="AA225" s="513"/>
      <c r="AB225" s="513"/>
      <c r="AC225" s="513"/>
      <c r="AD225" s="513"/>
      <c r="AE225" s="513"/>
      <c r="AF225" s="513"/>
      <c r="AG225" s="513"/>
      <c r="AH225" s="513"/>
      <c r="AI225" s="513"/>
      <c r="AJ225" s="513"/>
      <c r="AK225" s="513"/>
      <c r="AL225" s="513"/>
      <c r="AM225" s="513"/>
      <c r="AN225" s="513"/>
      <c r="AO225" s="513"/>
      <c r="AP225" s="514"/>
      <c r="AQ225" s="344"/>
      <c r="AR225" s="345"/>
      <c r="AS225" s="345"/>
      <c r="AT225" s="345"/>
      <c r="AU225" s="345"/>
      <c r="AV225" s="345"/>
      <c r="AW225" s="345"/>
      <c r="AX225" s="346"/>
    </row>
    <row r="226" spans="1:51" ht="27" customHeight="1" x14ac:dyDescent="0.55000000000000004">
      <c r="A226" s="9"/>
      <c r="C226" s="322"/>
      <c r="D226" s="318" t="s">
        <v>14</v>
      </c>
      <c r="E226" s="272"/>
      <c r="F226" s="272"/>
      <c r="G226" s="272"/>
      <c r="H226" s="272"/>
      <c r="I226" s="272"/>
      <c r="J226" s="272"/>
      <c r="K226" s="272"/>
      <c r="L226" s="272"/>
      <c r="M226" s="272"/>
      <c r="N226" s="272"/>
      <c r="O226" s="272"/>
      <c r="P226" s="272"/>
      <c r="Q226" s="272"/>
      <c r="R226" s="272"/>
      <c r="S226" s="272"/>
      <c r="T226" s="272"/>
      <c r="U226" s="272"/>
      <c r="V226" s="272"/>
      <c r="W226" s="272"/>
      <c r="X226" s="272"/>
      <c r="Y226" s="272"/>
      <c r="Z226" s="272"/>
      <c r="AA226" s="272"/>
      <c r="AB226" s="272"/>
      <c r="AC226" s="272"/>
      <c r="AD226" s="272"/>
      <c r="AE226" s="272"/>
      <c r="AF226" s="272"/>
      <c r="AG226" s="272"/>
      <c r="AH226" s="272"/>
      <c r="AI226" s="272"/>
      <c r="AJ226" s="272"/>
      <c r="AK226" s="272"/>
      <c r="AL226" s="272"/>
      <c r="AM226" s="272"/>
      <c r="AN226" s="272"/>
      <c r="AO226" s="272"/>
      <c r="AP226" s="273"/>
      <c r="AQ226" s="256"/>
      <c r="AR226" s="257"/>
      <c r="AS226" s="257"/>
      <c r="AT226" s="257"/>
      <c r="AU226" s="257"/>
      <c r="AV226" s="257"/>
      <c r="AW226" s="254" t="s">
        <v>461</v>
      </c>
      <c r="AX226" s="255"/>
    </row>
    <row r="227" spans="1:51" ht="27" customHeight="1" x14ac:dyDescent="0.55000000000000004">
      <c r="A227" s="9"/>
      <c r="C227" s="322"/>
      <c r="D227" s="269" t="s">
        <v>15</v>
      </c>
      <c r="E227" s="270"/>
      <c r="F227" s="270"/>
      <c r="G227" s="270"/>
      <c r="H227" s="270"/>
      <c r="I227" s="270"/>
      <c r="J227" s="270"/>
      <c r="K227" s="270"/>
      <c r="L227" s="270"/>
      <c r="M227" s="270"/>
      <c r="N227" s="270"/>
      <c r="O227" s="270"/>
      <c r="P227" s="270"/>
      <c r="Q227" s="270"/>
      <c r="R227" s="270"/>
      <c r="S227" s="270"/>
      <c r="T227" s="270"/>
      <c r="U227" s="270"/>
      <c r="V227" s="270"/>
      <c r="W227" s="270"/>
      <c r="X227" s="270"/>
      <c r="Y227" s="270"/>
      <c r="Z227" s="270"/>
      <c r="AA227" s="270"/>
      <c r="AB227" s="270"/>
      <c r="AC227" s="270"/>
      <c r="AD227" s="270"/>
      <c r="AE227" s="270"/>
      <c r="AF227" s="270"/>
      <c r="AG227" s="270"/>
      <c r="AH227" s="270"/>
      <c r="AI227" s="270"/>
      <c r="AJ227" s="270"/>
      <c r="AK227" s="270"/>
      <c r="AL227" s="270"/>
      <c r="AM227" s="270"/>
      <c r="AN227" s="270"/>
      <c r="AO227" s="270"/>
      <c r="AP227" s="271"/>
      <c r="AQ227" s="283" t="s">
        <v>655</v>
      </c>
      <c r="AR227" s="284"/>
      <c r="AS227" s="284"/>
      <c r="AT227" s="284"/>
      <c r="AU227" s="284"/>
      <c r="AV227" s="284"/>
      <c r="AW227" s="284"/>
      <c r="AX227" s="285"/>
    </row>
    <row r="228" spans="1:51" ht="27" customHeight="1" x14ac:dyDescent="0.55000000000000004">
      <c r="A228" s="9"/>
      <c r="C228" s="322"/>
      <c r="D228" s="8"/>
      <c r="E228" s="318" t="s">
        <v>4</v>
      </c>
      <c r="F228" s="272"/>
      <c r="G228" s="272"/>
      <c r="H228" s="272"/>
      <c r="I228" s="272"/>
      <c r="J228" s="272"/>
      <c r="K228" s="272"/>
      <c r="L228" s="272"/>
      <c r="M228" s="272"/>
      <c r="N228" s="272"/>
      <c r="O228" s="272"/>
      <c r="P228" s="273"/>
      <c r="Q228" s="283" t="s">
        <v>40</v>
      </c>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5"/>
      <c r="AQ228" s="256"/>
      <c r="AR228" s="257"/>
      <c r="AS228" s="257"/>
      <c r="AT228" s="257"/>
      <c r="AU228" s="257"/>
      <c r="AV228" s="257"/>
      <c r="AW228" s="254" t="s">
        <v>461</v>
      </c>
      <c r="AX228" s="255"/>
    </row>
    <row r="229" spans="1:51" ht="27" customHeight="1" x14ac:dyDescent="0.55000000000000004">
      <c r="A229" s="9"/>
      <c r="C229" s="325"/>
      <c r="D229" s="318" t="s">
        <v>11</v>
      </c>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3"/>
      <c r="AQ229" s="256"/>
      <c r="AR229" s="257"/>
      <c r="AS229" s="257"/>
      <c r="AT229" s="257"/>
      <c r="AU229" s="257"/>
      <c r="AV229" s="257"/>
      <c r="AW229" s="254" t="s">
        <v>461</v>
      </c>
      <c r="AX229" s="255"/>
    </row>
    <row r="230" spans="1:51" hidden="1" x14ac:dyDescent="0.55000000000000004">
      <c r="B230" s="1"/>
      <c r="C230" s="1"/>
      <c r="D230" s="1"/>
      <c r="E230" s="1"/>
      <c r="F230" s="1"/>
      <c r="G230" s="1"/>
      <c r="H230" s="1"/>
    </row>
    <row r="231" spans="1:51" x14ac:dyDescent="0.55000000000000004">
      <c r="B231" s="11"/>
      <c r="C231" s="11"/>
    </row>
    <row r="232" spans="1:51" ht="46.5" customHeight="1" x14ac:dyDescent="0.55000000000000004">
      <c r="A232" s="370" t="s">
        <v>606</v>
      </c>
      <c r="B232" s="370"/>
      <c r="C232" s="370"/>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370"/>
      <c r="AD232" s="370"/>
      <c r="AE232" s="370"/>
      <c r="AF232" s="370"/>
      <c r="AG232" s="370"/>
      <c r="AH232" s="370"/>
      <c r="AI232" s="370"/>
      <c r="AJ232" s="370"/>
      <c r="AK232" s="370"/>
      <c r="AL232" s="370"/>
      <c r="AM232" s="370"/>
      <c r="AN232" s="370"/>
      <c r="AO232" s="370"/>
      <c r="AP232" s="370"/>
      <c r="AQ232" s="370"/>
      <c r="AR232" s="370"/>
      <c r="AS232" s="370"/>
      <c r="AT232" s="370"/>
      <c r="AU232" s="370"/>
      <c r="AV232" s="370"/>
      <c r="AW232" s="370"/>
      <c r="AX232" s="370"/>
    </row>
    <row r="233" spans="1:51" ht="19.5" customHeight="1" x14ac:dyDescent="0.55000000000000004">
      <c r="A233" s="385" t="s">
        <v>182</v>
      </c>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row>
    <row r="234" spans="1:51" ht="18.75" customHeight="1" x14ac:dyDescent="0.55000000000000004">
      <c r="A234" s="9"/>
      <c r="C234" s="319" t="s">
        <v>183</v>
      </c>
      <c r="D234" s="320"/>
      <c r="E234" s="320"/>
      <c r="F234" s="320"/>
      <c r="G234" s="320"/>
      <c r="H234" s="320"/>
      <c r="I234" s="320"/>
      <c r="J234" s="321"/>
      <c r="K234" s="280" t="s">
        <v>727</v>
      </c>
      <c r="L234" s="281"/>
      <c r="M234" s="281"/>
      <c r="N234" s="281"/>
      <c r="O234" s="281"/>
      <c r="P234" s="281"/>
      <c r="Q234" s="281"/>
      <c r="R234" s="281"/>
      <c r="S234" s="281"/>
      <c r="T234" s="281"/>
      <c r="U234" s="281"/>
      <c r="V234" s="281"/>
      <c r="W234" s="281"/>
      <c r="X234" s="281"/>
      <c r="Y234" s="281"/>
      <c r="Z234" s="281"/>
      <c r="AA234" s="281"/>
      <c r="AB234" s="281"/>
      <c r="AC234" s="281"/>
      <c r="AD234" s="281"/>
      <c r="AE234" s="281"/>
      <c r="AF234" s="281"/>
      <c r="AG234" s="281"/>
      <c r="AH234" s="281"/>
      <c r="AI234" s="281"/>
      <c r="AJ234" s="281"/>
      <c r="AK234" s="281"/>
      <c r="AL234" s="281"/>
      <c r="AM234" s="281"/>
      <c r="AN234" s="281"/>
      <c r="AO234" s="281"/>
      <c r="AP234" s="281"/>
      <c r="AQ234" s="281"/>
      <c r="AR234" s="281"/>
      <c r="AS234" s="281"/>
      <c r="AT234" s="281"/>
      <c r="AU234" s="281"/>
      <c r="AV234" s="281"/>
      <c r="AW234" s="281"/>
      <c r="AX234" s="282"/>
      <c r="AY234" s="3"/>
    </row>
    <row r="235" spans="1:51" ht="18.75" customHeight="1" x14ac:dyDescent="0.55000000000000004">
      <c r="A235" s="9"/>
      <c r="C235" s="322"/>
      <c r="D235" s="323"/>
      <c r="E235" s="323"/>
      <c r="F235" s="323"/>
      <c r="G235" s="323"/>
      <c r="H235" s="323"/>
      <c r="I235" s="323"/>
      <c r="J235" s="324"/>
      <c r="K235" s="266" t="s">
        <v>612</v>
      </c>
      <c r="L235" s="267"/>
      <c r="M235" s="267"/>
      <c r="N235" s="267"/>
      <c r="O235" s="267"/>
      <c r="P235" s="267"/>
      <c r="Q235" s="267"/>
      <c r="R235" s="267"/>
      <c r="S235" s="267"/>
      <c r="T235" s="267"/>
      <c r="U235" s="267"/>
      <c r="V235" s="267"/>
      <c r="W235" s="267"/>
      <c r="X235" s="267"/>
      <c r="Y235" s="267"/>
      <c r="Z235" s="267"/>
      <c r="AA235" s="267"/>
      <c r="AB235" s="267"/>
      <c r="AC235" s="267"/>
      <c r="AD235" s="267"/>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c r="AY235" s="3"/>
    </row>
    <row r="236" spans="1:51" ht="18.75" customHeight="1" x14ac:dyDescent="0.55000000000000004">
      <c r="A236" s="9"/>
      <c r="C236" s="325"/>
      <c r="D236" s="326"/>
      <c r="E236" s="326"/>
      <c r="F236" s="326"/>
      <c r="G236" s="326"/>
      <c r="H236" s="326"/>
      <c r="I236" s="326"/>
      <c r="J236" s="327"/>
      <c r="K236" s="292" t="s">
        <v>613</v>
      </c>
      <c r="L236" s="274"/>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93"/>
      <c r="AY236" s="3"/>
    </row>
    <row r="237" spans="1:51" ht="36" customHeight="1" x14ac:dyDescent="0.55000000000000004">
      <c r="A237" s="9"/>
      <c r="C237" s="319" t="s">
        <v>45</v>
      </c>
      <c r="D237" s="320"/>
      <c r="E237" s="320"/>
      <c r="F237" s="320"/>
      <c r="G237" s="320"/>
      <c r="H237" s="320"/>
      <c r="I237" s="320"/>
      <c r="J237" s="320"/>
      <c r="K237" s="280" t="s">
        <v>181</v>
      </c>
      <c r="L237" s="281"/>
      <c r="M237" s="281"/>
      <c r="N237" s="281"/>
      <c r="O237" s="281"/>
      <c r="P237" s="281"/>
      <c r="Q237" s="281"/>
      <c r="R237" s="281"/>
      <c r="S237" s="281"/>
      <c r="T237" s="281"/>
      <c r="U237" s="281"/>
      <c r="V237" s="281"/>
      <c r="W237" s="281"/>
      <c r="X237" s="281"/>
      <c r="Y237" s="281"/>
      <c r="Z237" s="281"/>
      <c r="AA237" s="281"/>
      <c r="AB237" s="281"/>
      <c r="AC237" s="281"/>
      <c r="AD237" s="281"/>
      <c r="AE237" s="281"/>
      <c r="AF237" s="281"/>
      <c r="AG237" s="281"/>
      <c r="AH237" s="281"/>
      <c r="AI237" s="281"/>
      <c r="AJ237" s="281"/>
      <c r="AK237" s="281"/>
      <c r="AL237" s="281"/>
      <c r="AM237" s="281"/>
      <c r="AN237" s="281"/>
      <c r="AO237" s="281"/>
      <c r="AP237" s="281"/>
      <c r="AQ237" s="281"/>
      <c r="AR237" s="281"/>
      <c r="AS237" s="281"/>
      <c r="AT237" s="281"/>
      <c r="AU237" s="281"/>
      <c r="AV237" s="281"/>
      <c r="AW237" s="281"/>
      <c r="AX237" s="282"/>
      <c r="AY237" s="3"/>
    </row>
    <row r="238" spans="1:51" ht="18.5" customHeight="1" x14ac:dyDescent="0.55000000000000004">
      <c r="A238" s="9"/>
      <c r="C238" s="322"/>
      <c r="D238" s="323"/>
      <c r="E238" s="323"/>
      <c r="F238" s="323"/>
      <c r="G238" s="323"/>
      <c r="H238" s="323"/>
      <c r="I238" s="323"/>
      <c r="J238" s="323"/>
      <c r="K238" s="266" t="s">
        <v>687</v>
      </c>
      <c r="L238" s="267"/>
      <c r="M238" s="267"/>
      <c r="N238" s="267"/>
      <c r="O238" s="267"/>
      <c r="P238" s="267"/>
      <c r="Q238" s="267"/>
      <c r="R238" s="267"/>
      <c r="S238" s="267"/>
      <c r="T238" s="267"/>
      <c r="U238" s="267"/>
      <c r="V238" s="267"/>
      <c r="W238" s="267"/>
      <c r="X238" s="267"/>
      <c r="Y238" s="267"/>
      <c r="Z238" s="267"/>
      <c r="AA238" s="267"/>
      <c r="AB238" s="267"/>
      <c r="AC238" s="267"/>
      <c r="AD238" s="267"/>
      <c r="AE238" s="267"/>
      <c r="AF238" s="267"/>
      <c r="AG238" s="267"/>
      <c r="AH238" s="267"/>
      <c r="AI238" s="267"/>
      <c r="AJ238" s="267"/>
      <c r="AK238" s="267"/>
      <c r="AL238" s="267"/>
      <c r="AM238" s="267"/>
      <c r="AN238" s="267"/>
      <c r="AO238" s="267"/>
      <c r="AP238" s="267"/>
      <c r="AQ238" s="267"/>
      <c r="AR238" s="267"/>
      <c r="AS238" s="267"/>
      <c r="AT238" s="267"/>
      <c r="AU238" s="267"/>
      <c r="AV238" s="267"/>
      <c r="AW238" s="267"/>
      <c r="AX238" s="268"/>
      <c r="AY238" s="3"/>
    </row>
    <row r="239" spans="1:51" ht="18.5" customHeight="1" x14ac:dyDescent="0.55000000000000004">
      <c r="A239" s="9"/>
      <c r="C239" s="322"/>
      <c r="D239" s="323"/>
      <c r="E239" s="323"/>
      <c r="F239" s="323"/>
      <c r="G239" s="323"/>
      <c r="H239" s="323"/>
      <c r="I239" s="323"/>
      <c r="J239" s="323"/>
      <c r="K239" s="266" t="s">
        <v>688</v>
      </c>
      <c r="L239" s="267"/>
      <c r="M239" s="267"/>
      <c r="N239" s="267"/>
      <c r="O239" s="267"/>
      <c r="P239" s="267"/>
      <c r="Q239" s="267"/>
      <c r="R239" s="267"/>
      <c r="S239" s="267"/>
      <c r="T239" s="267"/>
      <c r="U239" s="267"/>
      <c r="V239" s="267"/>
      <c r="W239" s="267"/>
      <c r="X239" s="267"/>
      <c r="Y239" s="267"/>
      <c r="Z239" s="267"/>
      <c r="AA239" s="267"/>
      <c r="AB239" s="267"/>
      <c r="AC239" s="267"/>
      <c r="AD239" s="267"/>
      <c r="AE239" s="267"/>
      <c r="AF239" s="267"/>
      <c r="AG239" s="267"/>
      <c r="AH239" s="267"/>
      <c r="AI239" s="267"/>
      <c r="AJ239" s="267"/>
      <c r="AK239" s="267"/>
      <c r="AL239" s="267"/>
      <c r="AM239" s="267"/>
      <c r="AN239" s="267"/>
      <c r="AO239" s="267"/>
      <c r="AP239" s="267"/>
      <c r="AQ239" s="267"/>
      <c r="AR239" s="267"/>
      <c r="AS239" s="267"/>
      <c r="AT239" s="267"/>
      <c r="AU239" s="267"/>
      <c r="AV239" s="267"/>
      <c r="AW239" s="267"/>
      <c r="AX239" s="268"/>
      <c r="AY239" s="3"/>
    </row>
    <row r="240" spans="1:51" ht="21" customHeight="1" x14ac:dyDescent="0.55000000000000004">
      <c r="A240" s="9"/>
      <c r="C240" s="325"/>
      <c r="D240" s="326"/>
      <c r="E240" s="326"/>
      <c r="F240" s="326"/>
      <c r="G240" s="326"/>
      <c r="H240" s="326"/>
      <c r="I240" s="326"/>
      <c r="J240" s="326"/>
      <c r="K240" s="289" t="s">
        <v>689</v>
      </c>
      <c r="L240" s="290"/>
      <c r="M240" s="290"/>
      <c r="N240" s="290"/>
      <c r="O240" s="290"/>
      <c r="P240" s="290"/>
      <c r="Q240" s="290"/>
      <c r="R240" s="290"/>
      <c r="S240" s="290"/>
      <c r="T240" s="290"/>
      <c r="U240" s="290"/>
      <c r="V240" s="290"/>
      <c r="W240" s="290"/>
      <c r="X240" s="290"/>
      <c r="Y240" s="290"/>
      <c r="Z240" s="290"/>
      <c r="AA240" s="290"/>
      <c r="AB240" s="290"/>
      <c r="AC240" s="290"/>
      <c r="AD240" s="290"/>
      <c r="AE240" s="290"/>
      <c r="AF240" s="290"/>
      <c r="AG240" s="290"/>
      <c r="AH240" s="290"/>
      <c r="AI240" s="290"/>
      <c r="AJ240" s="290"/>
      <c r="AK240" s="290"/>
      <c r="AL240" s="290"/>
      <c r="AM240" s="290"/>
      <c r="AN240" s="290"/>
      <c r="AO240" s="290"/>
      <c r="AP240" s="290"/>
      <c r="AQ240" s="290"/>
      <c r="AR240" s="290"/>
      <c r="AS240" s="290"/>
      <c r="AT240" s="290"/>
      <c r="AU240" s="290"/>
      <c r="AV240" s="290"/>
      <c r="AW240" s="290"/>
      <c r="AX240" s="291"/>
      <c r="AY240" s="3"/>
    </row>
    <row r="241" spans="1:50" ht="36" customHeight="1" x14ac:dyDescent="0.55000000000000004">
      <c r="A241" s="9"/>
      <c r="C241" s="319" t="s">
        <v>16</v>
      </c>
      <c r="D241" s="320"/>
      <c r="E241" s="320"/>
      <c r="F241" s="320"/>
      <c r="G241" s="320"/>
      <c r="H241" s="320"/>
      <c r="I241" s="320"/>
      <c r="J241" s="321"/>
      <c r="K241" s="320" t="s">
        <v>189</v>
      </c>
      <c r="L241" s="320"/>
      <c r="M241" s="320"/>
      <c r="N241" s="320"/>
      <c r="O241" s="320"/>
      <c r="P241" s="320"/>
      <c r="Q241" s="320"/>
      <c r="R241" s="321"/>
      <c r="S241" s="280" t="s">
        <v>728</v>
      </c>
      <c r="T241" s="281"/>
      <c r="U241" s="281"/>
      <c r="V241" s="281"/>
      <c r="W241" s="281"/>
      <c r="X241" s="281"/>
      <c r="Y241" s="281"/>
      <c r="Z241" s="281"/>
      <c r="AA241" s="281"/>
      <c r="AB241" s="281"/>
      <c r="AC241" s="281"/>
      <c r="AD241" s="281"/>
      <c r="AE241" s="281"/>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18.75" customHeight="1" x14ac:dyDescent="0.55000000000000004">
      <c r="A242" s="9"/>
      <c r="C242" s="322"/>
      <c r="D242" s="323"/>
      <c r="E242" s="323"/>
      <c r="F242" s="323"/>
      <c r="G242" s="323"/>
      <c r="H242" s="323"/>
      <c r="I242" s="323"/>
      <c r="J242" s="324"/>
      <c r="K242" s="323"/>
      <c r="L242" s="323"/>
      <c r="M242" s="323"/>
      <c r="N242" s="323"/>
      <c r="O242" s="323"/>
      <c r="P242" s="323"/>
      <c r="Q242" s="323"/>
      <c r="R242" s="324"/>
      <c r="S242" s="24"/>
      <c r="T242" s="3"/>
      <c r="U242" s="267" t="s">
        <v>614</v>
      </c>
      <c r="V242" s="26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18.75" customHeight="1" x14ac:dyDescent="0.55000000000000004">
      <c r="A243" s="9"/>
      <c r="C243" s="322"/>
      <c r="D243" s="323"/>
      <c r="E243" s="323"/>
      <c r="F243" s="323"/>
      <c r="G243" s="323"/>
      <c r="H243" s="323"/>
      <c r="I243" s="323"/>
      <c r="J243" s="324"/>
      <c r="K243" s="323"/>
      <c r="L243" s="323"/>
      <c r="M243" s="323"/>
      <c r="N243" s="323"/>
      <c r="O243" s="323"/>
      <c r="P243" s="323"/>
      <c r="Q243" s="323"/>
      <c r="R243" s="324"/>
      <c r="S243" s="24"/>
      <c r="T243" s="3"/>
      <c r="U243" s="310"/>
      <c r="V243" s="310"/>
      <c r="W243" s="310"/>
      <c r="X243" s="310"/>
      <c r="Y243" s="310"/>
      <c r="Z243" s="310"/>
      <c r="AA243" s="310"/>
      <c r="AB243" s="310"/>
      <c r="AC243" s="310"/>
      <c r="AD243" s="310"/>
      <c r="AE243" s="310"/>
      <c r="AF243" s="310"/>
      <c r="AG243" s="310"/>
      <c r="AH243" s="310"/>
      <c r="AI243" s="310"/>
      <c r="AJ243" s="310"/>
      <c r="AK243" s="310"/>
      <c r="AL243" s="310"/>
      <c r="AM243" s="310"/>
      <c r="AN243" s="310"/>
      <c r="AO243" s="310"/>
      <c r="AP243" s="310"/>
      <c r="AQ243" s="310"/>
      <c r="AR243" s="310"/>
      <c r="AS243" s="310"/>
      <c r="AT243" s="310"/>
      <c r="AU243" s="310"/>
      <c r="AV243" s="310"/>
      <c r="AW243" s="310"/>
      <c r="AX243" s="311"/>
    </row>
    <row r="244" spans="1:50" ht="27.75" customHeight="1" x14ac:dyDescent="0.55000000000000004">
      <c r="A244" s="9"/>
      <c r="C244" s="322"/>
      <c r="D244" s="323"/>
      <c r="E244" s="323"/>
      <c r="F244" s="323"/>
      <c r="G244" s="323"/>
      <c r="H244" s="323"/>
      <c r="I244" s="323"/>
      <c r="J244" s="324"/>
      <c r="K244" s="323"/>
      <c r="L244" s="323"/>
      <c r="M244" s="323"/>
      <c r="N244" s="323"/>
      <c r="O244" s="323"/>
      <c r="P244" s="323"/>
      <c r="Q244" s="323"/>
      <c r="R244" s="324"/>
      <c r="S244" s="300" t="s">
        <v>729</v>
      </c>
      <c r="T244" s="301"/>
      <c r="U244" s="301"/>
      <c r="V244" s="301"/>
      <c r="W244" s="301"/>
      <c r="X244" s="301"/>
      <c r="Y244" s="301"/>
      <c r="Z244" s="301"/>
      <c r="AA244" s="301"/>
      <c r="AB244" s="301"/>
      <c r="AC244" s="301"/>
      <c r="AD244" s="301"/>
      <c r="AE244" s="301"/>
      <c r="AF244" s="301"/>
      <c r="AG244" s="301"/>
      <c r="AH244" s="301"/>
      <c r="AI244" s="301"/>
      <c r="AJ244" s="301"/>
      <c r="AK244" s="301"/>
      <c r="AL244" s="301"/>
      <c r="AM244" s="301"/>
      <c r="AN244" s="301"/>
      <c r="AO244" s="301"/>
      <c r="AP244" s="301"/>
      <c r="AQ244" s="301"/>
      <c r="AR244" s="301"/>
      <c r="AS244" s="301"/>
      <c r="AT244" s="301"/>
      <c r="AU244" s="301"/>
      <c r="AV244" s="301"/>
      <c r="AW244" s="301"/>
      <c r="AX244" s="302"/>
    </row>
    <row r="245" spans="1:50" ht="18.75" customHeight="1" x14ac:dyDescent="0.55000000000000004">
      <c r="A245" s="9"/>
      <c r="C245" s="322"/>
      <c r="D245" s="323"/>
      <c r="E245" s="323"/>
      <c r="F245" s="323"/>
      <c r="G245" s="323"/>
      <c r="H245" s="323"/>
      <c r="I245" s="323"/>
      <c r="J245" s="324"/>
      <c r="K245" s="323"/>
      <c r="L245" s="323"/>
      <c r="M245" s="323"/>
      <c r="N245" s="323"/>
      <c r="O245" s="323"/>
      <c r="P245" s="323"/>
      <c r="Q245" s="323"/>
      <c r="R245" s="324"/>
      <c r="S245" s="24"/>
      <c r="T245" s="3"/>
      <c r="U245" s="267" t="s">
        <v>615</v>
      </c>
      <c r="V245" s="267"/>
      <c r="W245" s="267"/>
      <c r="X245" s="267"/>
      <c r="Y245" s="267"/>
      <c r="Z245" s="267"/>
      <c r="AA245" s="267"/>
      <c r="AB245" s="267"/>
      <c r="AC245" s="267"/>
      <c r="AD245" s="267"/>
      <c r="AE245" s="267"/>
      <c r="AF245" s="267"/>
      <c r="AG245" s="267"/>
      <c r="AH245" s="267"/>
      <c r="AI245" s="267"/>
      <c r="AJ245" s="267"/>
      <c r="AK245" s="267"/>
      <c r="AL245" s="267"/>
      <c r="AM245" s="267"/>
      <c r="AN245" s="267"/>
      <c r="AO245" s="267"/>
      <c r="AP245" s="267"/>
      <c r="AQ245" s="267"/>
      <c r="AR245" s="267"/>
      <c r="AS245" s="267"/>
      <c r="AT245" s="267"/>
      <c r="AU245" s="267"/>
      <c r="AV245" s="267"/>
      <c r="AW245" s="267"/>
      <c r="AX245" s="268"/>
    </row>
    <row r="246" spans="1:50" ht="36" customHeight="1" x14ac:dyDescent="0.55000000000000004">
      <c r="A246" s="9"/>
      <c r="C246" s="322"/>
      <c r="D246" s="323"/>
      <c r="E246" s="323"/>
      <c r="F246" s="323"/>
      <c r="G246" s="323"/>
      <c r="H246" s="323"/>
      <c r="I246" s="323"/>
      <c r="J246" s="324"/>
      <c r="K246" s="323"/>
      <c r="L246" s="323"/>
      <c r="M246" s="323"/>
      <c r="N246" s="323"/>
      <c r="O246" s="323"/>
      <c r="P246" s="323"/>
      <c r="Q246" s="323"/>
      <c r="R246" s="324"/>
      <c r="S246" s="24"/>
      <c r="T246" s="3"/>
      <c r="U246" s="329" t="s">
        <v>616</v>
      </c>
      <c r="V246" s="329"/>
      <c r="W246" s="329"/>
      <c r="X246" s="329"/>
      <c r="Y246" s="329"/>
      <c r="Z246" s="329"/>
      <c r="AA246" s="329"/>
      <c r="AB246" s="329"/>
      <c r="AC246" s="329"/>
      <c r="AD246" s="329"/>
      <c r="AE246" s="329"/>
      <c r="AF246" s="329"/>
      <c r="AG246" s="329"/>
      <c r="AH246" s="329"/>
      <c r="AI246" s="329"/>
      <c r="AJ246" s="329"/>
      <c r="AK246" s="329"/>
      <c r="AL246" s="329"/>
      <c r="AM246" s="329"/>
      <c r="AN246" s="329"/>
      <c r="AO246" s="329"/>
      <c r="AP246" s="329"/>
      <c r="AQ246" s="329"/>
      <c r="AR246" s="329"/>
      <c r="AS246" s="329"/>
      <c r="AT246" s="329"/>
      <c r="AU246" s="329"/>
      <c r="AV246" s="329"/>
      <c r="AW246" s="329"/>
      <c r="AX246" s="330"/>
    </row>
    <row r="247" spans="1:50" ht="18.75" customHeight="1" x14ac:dyDescent="0.55000000000000004">
      <c r="A247" s="9"/>
      <c r="C247" s="322"/>
      <c r="D247" s="323"/>
      <c r="E247" s="323"/>
      <c r="F247" s="323"/>
      <c r="G247" s="323"/>
      <c r="H247" s="323"/>
      <c r="I247" s="323"/>
      <c r="J247" s="324"/>
      <c r="K247" s="323"/>
      <c r="L247" s="323"/>
      <c r="M247" s="323"/>
      <c r="N247" s="323"/>
      <c r="O247" s="323"/>
      <c r="P247" s="323"/>
      <c r="Q247" s="323"/>
      <c r="R247" s="324"/>
      <c r="S247" s="21"/>
      <c r="T247" s="14"/>
      <c r="U247" s="14"/>
      <c r="V247" s="364" t="s">
        <v>184</v>
      </c>
      <c r="W247" s="365"/>
      <c r="X247" s="365"/>
      <c r="Y247" s="365"/>
      <c r="Z247" s="365"/>
      <c r="AA247" s="366"/>
      <c r="AB247" s="270" t="s">
        <v>617</v>
      </c>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1"/>
    </row>
    <row r="248" spans="1:50" ht="18.75" customHeight="1" x14ac:dyDescent="0.55000000000000004">
      <c r="A248" s="9"/>
      <c r="C248" s="322"/>
      <c r="D248" s="323"/>
      <c r="E248" s="323"/>
      <c r="F248" s="323"/>
      <c r="G248" s="323"/>
      <c r="H248" s="323"/>
      <c r="I248" s="323"/>
      <c r="J248" s="324"/>
      <c r="K248" s="323"/>
      <c r="L248" s="323"/>
      <c r="M248" s="323"/>
      <c r="N248" s="323"/>
      <c r="O248" s="323"/>
      <c r="P248" s="323"/>
      <c r="Q248" s="323"/>
      <c r="R248" s="324"/>
      <c r="S248" s="22"/>
      <c r="T248" s="23"/>
      <c r="U248" s="23"/>
      <c r="V248" s="376"/>
      <c r="W248" s="338"/>
      <c r="X248" s="338"/>
      <c r="Y248" s="338"/>
      <c r="Z248" s="338"/>
      <c r="AA248" s="339"/>
      <c r="AB248" s="274" t="s">
        <v>618</v>
      </c>
      <c r="AC248" s="274"/>
      <c r="AD248" s="274"/>
      <c r="AE248" s="274"/>
      <c r="AF248" s="274"/>
      <c r="AG248" s="274"/>
      <c r="AH248" s="274"/>
      <c r="AI248" s="274"/>
      <c r="AJ248" s="274"/>
      <c r="AK248" s="274"/>
      <c r="AL248" s="274"/>
      <c r="AM248" s="274"/>
      <c r="AN248" s="274"/>
      <c r="AO248" s="274"/>
      <c r="AP248" s="274"/>
      <c r="AQ248" s="274"/>
      <c r="AR248" s="274"/>
      <c r="AS248" s="274"/>
      <c r="AT248" s="274"/>
      <c r="AU248" s="274"/>
      <c r="AV248" s="274"/>
      <c r="AW248" s="274"/>
      <c r="AX248" s="293"/>
    </row>
    <row r="249" spans="1:50" ht="18.75" customHeight="1" x14ac:dyDescent="0.55000000000000004">
      <c r="A249" s="9"/>
      <c r="C249" s="322"/>
      <c r="D249" s="323"/>
      <c r="E249" s="323"/>
      <c r="F249" s="323"/>
      <c r="G249" s="323"/>
      <c r="H249" s="323"/>
      <c r="I249" s="323"/>
      <c r="J249" s="324"/>
      <c r="K249" s="323"/>
      <c r="L249" s="323"/>
      <c r="M249" s="323"/>
      <c r="N249" s="323"/>
      <c r="O249" s="323"/>
      <c r="P249" s="323"/>
      <c r="Q249" s="323"/>
      <c r="R249" s="324"/>
      <c r="S249" s="319" t="s">
        <v>188</v>
      </c>
      <c r="T249" s="320"/>
      <c r="U249" s="320"/>
      <c r="V249" s="320"/>
      <c r="W249" s="320"/>
      <c r="X249" s="320"/>
      <c r="Y249" s="321"/>
      <c r="Z249" s="280" t="s">
        <v>702</v>
      </c>
      <c r="AA249" s="281"/>
      <c r="AB249" s="281"/>
      <c r="AC249" s="281"/>
      <c r="AD249" s="281"/>
      <c r="AE249" s="281"/>
      <c r="AF249" s="281"/>
      <c r="AG249" s="281"/>
      <c r="AH249" s="281"/>
      <c r="AI249" s="281"/>
      <c r="AJ249" s="281"/>
      <c r="AK249" s="281"/>
      <c r="AL249" s="281"/>
      <c r="AM249" s="281"/>
      <c r="AN249" s="281"/>
      <c r="AO249" s="281"/>
      <c r="AP249" s="281"/>
      <c r="AQ249" s="281"/>
      <c r="AR249" s="281"/>
      <c r="AS249" s="281"/>
      <c r="AT249" s="281"/>
      <c r="AU249" s="281"/>
      <c r="AV249" s="281"/>
      <c r="AW249" s="281"/>
      <c r="AX249" s="282"/>
    </row>
    <row r="250" spans="1:50" ht="18.75" customHeight="1" x14ac:dyDescent="0.55000000000000004">
      <c r="A250" s="9"/>
      <c r="C250" s="322"/>
      <c r="D250" s="323"/>
      <c r="E250" s="323"/>
      <c r="F250" s="323"/>
      <c r="G250" s="323"/>
      <c r="H250" s="323"/>
      <c r="I250" s="323"/>
      <c r="J250" s="324"/>
      <c r="K250" s="323"/>
      <c r="L250" s="323"/>
      <c r="M250" s="323"/>
      <c r="N250" s="323"/>
      <c r="O250" s="323"/>
      <c r="P250" s="323"/>
      <c r="Q250" s="323"/>
      <c r="R250" s="324"/>
      <c r="S250" s="322"/>
      <c r="T250" s="323"/>
      <c r="U250" s="323"/>
      <c r="V250" s="323"/>
      <c r="W250" s="323"/>
      <c r="X250" s="323"/>
      <c r="Y250" s="324"/>
      <c r="Z250" s="266" t="s">
        <v>529</v>
      </c>
      <c r="AA250" s="267"/>
      <c r="AB250" s="267"/>
      <c r="AC250" s="267"/>
      <c r="AD250" s="267"/>
      <c r="AE250" s="267"/>
      <c r="AF250" s="267"/>
      <c r="AG250" s="267"/>
      <c r="AH250" s="267"/>
      <c r="AI250" s="267"/>
      <c r="AJ250" s="267"/>
      <c r="AK250" s="267"/>
      <c r="AL250" s="267"/>
      <c r="AM250" s="267"/>
      <c r="AN250" s="267"/>
      <c r="AO250" s="267"/>
      <c r="AP250" s="267"/>
      <c r="AQ250" s="267"/>
      <c r="AR250" s="267"/>
      <c r="AS250" s="267"/>
      <c r="AT250" s="267"/>
      <c r="AU250" s="267"/>
      <c r="AV250" s="267"/>
      <c r="AW250" s="267"/>
      <c r="AX250" s="268"/>
    </row>
    <row r="251" spans="1:50" ht="18.75" customHeight="1" x14ac:dyDescent="0.55000000000000004">
      <c r="A251" s="9"/>
      <c r="C251" s="322"/>
      <c r="D251" s="323"/>
      <c r="E251" s="323"/>
      <c r="F251" s="323"/>
      <c r="G251" s="323"/>
      <c r="H251" s="323"/>
      <c r="I251" s="323"/>
      <c r="J251" s="324"/>
      <c r="K251" s="323"/>
      <c r="L251" s="323"/>
      <c r="M251" s="323"/>
      <c r="N251" s="323"/>
      <c r="O251" s="323"/>
      <c r="P251" s="323"/>
      <c r="Q251" s="323"/>
      <c r="R251" s="324"/>
      <c r="S251" s="322"/>
      <c r="T251" s="323"/>
      <c r="U251" s="323"/>
      <c r="V251" s="323"/>
      <c r="W251" s="323"/>
      <c r="X251" s="323"/>
      <c r="Y251" s="324"/>
      <c r="Z251" s="309"/>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customHeight="1" x14ac:dyDescent="0.55000000000000004">
      <c r="A252" s="9"/>
      <c r="C252" s="322"/>
      <c r="D252" s="323"/>
      <c r="E252" s="323"/>
      <c r="F252" s="323"/>
      <c r="G252" s="323"/>
      <c r="H252" s="323"/>
      <c r="I252" s="323"/>
      <c r="J252" s="324"/>
      <c r="K252" s="323"/>
      <c r="L252" s="323"/>
      <c r="M252" s="323"/>
      <c r="N252" s="323"/>
      <c r="O252" s="323"/>
      <c r="P252" s="323"/>
      <c r="Q252" s="323"/>
      <c r="R252" s="324"/>
      <c r="S252" s="322"/>
      <c r="T252" s="323"/>
      <c r="U252" s="323"/>
      <c r="V252" s="323"/>
      <c r="W252" s="323"/>
      <c r="X252" s="323"/>
      <c r="Y252" s="324"/>
      <c r="Z252" s="300" t="s">
        <v>215</v>
      </c>
      <c r="AA252" s="301"/>
      <c r="AB252" s="301"/>
      <c r="AC252" s="301"/>
      <c r="AD252" s="301"/>
      <c r="AE252" s="301"/>
      <c r="AF252" s="301"/>
      <c r="AG252" s="301"/>
      <c r="AH252" s="301"/>
      <c r="AI252" s="301"/>
      <c r="AJ252" s="301"/>
      <c r="AK252" s="301"/>
      <c r="AL252" s="301"/>
      <c r="AM252" s="301"/>
      <c r="AN252" s="301"/>
      <c r="AO252" s="301"/>
      <c r="AP252" s="301"/>
      <c r="AQ252" s="301"/>
      <c r="AR252" s="301"/>
      <c r="AS252" s="301"/>
      <c r="AT252" s="301"/>
      <c r="AU252" s="301"/>
      <c r="AV252" s="301"/>
      <c r="AW252" s="301"/>
      <c r="AX252" s="302"/>
    </row>
    <row r="253" spans="1:50" ht="18.75" customHeight="1" x14ac:dyDescent="0.55000000000000004">
      <c r="A253" s="9"/>
      <c r="C253" s="322"/>
      <c r="D253" s="323"/>
      <c r="E253" s="323"/>
      <c r="F253" s="323"/>
      <c r="G253" s="323"/>
      <c r="H253" s="323"/>
      <c r="I253" s="323"/>
      <c r="J253" s="324"/>
      <c r="K253" s="323"/>
      <c r="L253" s="323"/>
      <c r="M253" s="323"/>
      <c r="N253" s="323"/>
      <c r="O253" s="323"/>
      <c r="P253" s="323"/>
      <c r="Q253" s="323"/>
      <c r="R253" s="324"/>
      <c r="S253" s="322"/>
      <c r="T253" s="323"/>
      <c r="U253" s="323"/>
      <c r="V253" s="323"/>
      <c r="W253" s="323"/>
      <c r="X253" s="323"/>
      <c r="Y253" s="324"/>
      <c r="Z253" s="292" t="s">
        <v>530</v>
      </c>
      <c r="AA253" s="274"/>
      <c r="AB253" s="274"/>
      <c r="AC253" s="274"/>
      <c r="AD253" s="274"/>
      <c r="AE253" s="274"/>
      <c r="AF253" s="274"/>
      <c r="AG253" s="274"/>
      <c r="AH253" s="274"/>
      <c r="AI253" s="274"/>
      <c r="AJ253" s="274"/>
      <c r="AK253" s="274"/>
      <c r="AL253" s="274"/>
      <c r="AM253" s="274"/>
      <c r="AN253" s="274"/>
      <c r="AO253" s="274"/>
      <c r="AP253" s="274"/>
      <c r="AQ253" s="274"/>
      <c r="AR253" s="274"/>
      <c r="AS253" s="274"/>
      <c r="AT253" s="274"/>
      <c r="AU253" s="274"/>
      <c r="AV253" s="274"/>
      <c r="AW253" s="274"/>
      <c r="AX253" s="293"/>
    </row>
    <row r="254" spans="1:50" ht="30" customHeight="1" x14ac:dyDescent="0.55000000000000004">
      <c r="A254" s="9"/>
      <c r="C254" s="322"/>
      <c r="D254" s="323"/>
      <c r="E254" s="323"/>
      <c r="F254" s="323"/>
      <c r="G254" s="323"/>
      <c r="H254" s="323"/>
      <c r="I254" s="323"/>
      <c r="J254" s="324"/>
      <c r="K254" s="323"/>
      <c r="L254" s="323"/>
      <c r="M254" s="323"/>
      <c r="N254" s="323"/>
      <c r="O254" s="323"/>
      <c r="P254" s="323"/>
      <c r="Q254" s="323"/>
      <c r="R254" s="324"/>
      <c r="S254" s="322"/>
      <c r="T254" s="323"/>
      <c r="U254" s="323"/>
      <c r="V254" s="323"/>
      <c r="W254" s="323"/>
      <c r="X254" s="323"/>
      <c r="Y254" s="324"/>
      <c r="Z254" s="261" t="s">
        <v>703</v>
      </c>
      <c r="AA254" s="261"/>
      <c r="AB254" s="261"/>
      <c r="AC254" s="261"/>
      <c r="AD254" s="261"/>
      <c r="AE254" s="261"/>
      <c r="AF254" s="261"/>
      <c r="AG254" s="261"/>
      <c r="AH254" s="261"/>
      <c r="AI254" s="261"/>
      <c r="AJ254" s="261"/>
      <c r="AK254" s="261"/>
      <c r="AL254" s="261"/>
      <c r="AM254" s="262"/>
      <c r="AN254" s="283"/>
      <c r="AO254" s="284"/>
      <c r="AP254" s="284"/>
      <c r="AQ254" s="284"/>
      <c r="AR254" s="284"/>
      <c r="AS254" s="284"/>
      <c r="AT254" s="284"/>
      <c r="AU254" s="284"/>
      <c r="AV254" s="284"/>
      <c r="AW254" s="284"/>
      <c r="AX254" s="285"/>
    </row>
    <row r="255" spans="1:50" ht="30" customHeight="1" x14ac:dyDescent="0.55000000000000004">
      <c r="A255" s="9"/>
      <c r="C255" s="322"/>
      <c r="D255" s="323"/>
      <c r="E255" s="323"/>
      <c r="F255" s="323"/>
      <c r="G255" s="323"/>
      <c r="H255" s="323"/>
      <c r="I255" s="323"/>
      <c r="J255" s="324"/>
      <c r="K255" s="323"/>
      <c r="L255" s="323"/>
      <c r="M255" s="323"/>
      <c r="N255" s="323"/>
      <c r="O255" s="323"/>
      <c r="P255" s="323"/>
      <c r="Q255" s="323"/>
      <c r="R255" s="324"/>
      <c r="S255" s="322"/>
      <c r="T255" s="323"/>
      <c r="U255" s="323"/>
      <c r="V255" s="323"/>
      <c r="W255" s="323"/>
      <c r="X255" s="323"/>
      <c r="Y255" s="324"/>
      <c r="Z255" s="261" t="s">
        <v>704</v>
      </c>
      <c r="AA255" s="261"/>
      <c r="AB255" s="261"/>
      <c r="AC255" s="261"/>
      <c r="AD255" s="261"/>
      <c r="AE255" s="261"/>
      <c r="AF255" s="261"/>
      <c r="AG255" s="261"/>
      <c r="AH255" s="261"/>
      <c r="AI255" s="261"/>
      <c r="AJ255" s="261"/>
      <c r="AK255" s="261"/>
      <c r="AL255" s="261"/>
      <c r="AM255" s="262"/>
      <c r="AN255" s="283" t="s">
        <v>186</v>
      </c>
      <c r="AO255" s="284"/>
      <c r="AP255" s="284"/>
      <c r="AQ255" s="284"/>
      <c r="AR255" s="284"/>
      <c r="AS255" s="284"/>
      <c r="AT255" s="284"/>
      <c r="AU255" s="284"/>
      <c r="AV255" s="284"/>
      <c r="AW255" s="284"/>
      <c r="AX255" s="285"/>
    </row>
    <row r="256" spans="1:50" ht="30" customHeight="1" x14ac:dyDescent="0.55000000000000004">
      <c r="A256" s="9"/>
      <c r="C256" s="322"/>
      <c r="D256" s="323"/>
      <c r="E256" s="323"/>
      <c r="F256" s="323"/>
      <c r="G256" s="323"/>
      <c r="H256" s="323"/>
      <c r="I256" s="323"/>
      <c r="J256" s="324"/>
      <c r="K256" s="326"/>
      <c r="L256" s="326"/>
      <c r="M256" s="326"/>
      <c r="N256" s="326"/>
      <c r="O256" s="326"/>
      <c r="P256" s="326"/>
      <c r="Q256" s="326"/>
      <c r="R256" s="327"/>
      <c r="S256" s="325"/>
      <c r="T256" s="326"/>
      <c r="U256" s="326"/>
      <c r="V256" s="326"/>
      <c r="W256" s="326"/>
      <c r="X256" s="326"/>
      <c r="Y256" s="327"/>
      <c r="Z256" s="261" t="s">
        <v>705</v>
      </c>
      <c r="AA256" s="261"/>
      <c r="AB256" s="261"/>
      <c r="AC256" s="261"/>
      <c r="AD256" s="261"/>
      <c r="AE256" s="261"/>
      <c r="AF256" s="261"/>
      <c r="AG256" s="261"/>
      <c r="AH256" s="261"/>
      <c r="AI256" s="261"/>
      <c r="AJ256" s="261"/>
      <c r="AK256" s="261"/>
      <c r="AL256" s="261"/>
      <c r="AM256" s="262"/>
      <c r="AN256" s="283" t="s">
        <v>187</v>
      </c>
      <c r="AO256" s="284"/>
      <c r="AP256" s="284"/>
      <c r="AQ256" s="284"/>
      <c r="AR256" s="284"/>
      <c r="AS256" s="284"/>
      <c r="AT256" s="284"/>
      <c r="AU256" s="284"/>
      <c r="AV256" s="284"/>
      <c r="AW256" s="284"/>
      <c r="AX256" s="285"/>
    </row>
    <row r="257" spans="1:50" ht="25.5" customHeight="1" x14ac:dyDescent="0.55000000000000004">
      <c r="A257" s="9"/>
      <c r="C257" s="322"/>
      <c r="D257" s="323"/>
      <c r="E257" s="323"/>
      <c r="F257" s="323"/>
      <c r="G257" s="323"/>
      <c r="H257" s="323"/>
      <c r="I257" s="323"/>
      <c r="J257" s="324"/>
      <c r="K257" s="261" t="s">
        <v>730</v>
      </c>
      <c r="L257" s="261"/>
      <c r="M257" s="261"/>
      <c r="N257" s="261"/>
      <c r="O257" s="261"/>
      <c r="P257" s="261"/>
      <c r="Q257" s="261"/>
      <c r="R257" s="261"/>
      <c r="S257" s="261"/>
      <c r="T257" s="261"/>
      <c r="U257" s="261"/>
      <c r="V257" s="261"/>
      <c r="W257" s="261"/>
      <c r="X257" s="261"/>
      <c r="Y257" s="261"/>
      <c r="Z257" s="261"/>
      <c r="AA257" s="261"/>
      <c r="AB257" s="261"/>
      <c r="AC257" s="262"/>
      <c r="AD257" s="283"/>
      <c r="AE257" s="284"/>
      <c r="AF257" s="284"/>
      <c r="AG257" s="284"/>
      <c r="AH257" s="284"/>
      <c r="AI257" s="284"/>
      <c r="AJ257" s="284"/>
      <c r="AK257" s="284"/>
      <c r="AL257" s="284"/>
      <c r="AM257" s="284"/>
      <c r="AN257" s="284"/>
      <c r="AO257" s="284"/>
      <c r="AP257" s="284"/>
      <c r="AQ257" s="284"/>
      <c r="AR257" s="284"/>
      <c r="AS257" s="284"/>
      <c r="AT257" s="284"/>
      <c r="AU257" s="284"/>
      <c r="AV257" s="284"/>
      <c r="AW257" s="284"/>
      <c r="AX257" s="285"/>
    </row>
    <row r="258" spans="1:50" ht="25.5" customHeight="1" x14ac:dyDescent="0.55000000000000004">
      <c r="A258" s="9"/>
      <c r="C258" s="322"/>
      <c r="D258" s="323"/>
      <c r="E258" s="323"/>
      <c r="F258" s="323"/>
      <c r="G258" s="323"/>
      <c r="H258" s="323"/>
      <c r="I258" s="323"/>
      <c r="J258" s="324"/>
      <c r="K258" s="261" t="s">
        <v>731</v>
      </c>
      <c r="L258" s="261"/>
      <c r="M258" s="261"/>
      <c r="N258" s="261"/>
      <c r="O258" s="261"/>
      <c r="P258" s="261"/>
      <c r="Q258" s="261"/>
      <c r="R258" s="261"/>
      <c r="S258" s="261"/>
      <c r="T258" s="261"/>
      <c r="U258" s="261"/>
      <c r="V258" s="261"/>
      <c r="W258" s="261"/>
      <c r="X258" s="261"/>
      <c r="Y258" s="261"/>
      <c r="Z258" s="261"/>
      <c r="AA258" s="261"/>
      <c r="AB258" s="261"/>
      <c r="AC258" s="262"/>
      <c r="AD258" s="283"/>
      <c r="AE258" s="284"/>
      <c r="AF258" s="284"/>
      <c r="AG258" s="284"/>
      <c r="AH258" s="284"/>
      <c r="AI258" s="284"/>
      <c r="AJ258" s="284"/>
      <c r="AK258" s="284"/>
      <c r="AL258" s="284"/>
      <c r="AM258" s="284"/>
      <c r="AN258" s="284"/>
      <c r="AO258" s="284"/>
      <c r="AP258" s="284"/>
      <c r="AQ258" s="284"/>
      <c r="AR258" s="284"/>
      <c r="AS258" s="284"/>
      <c r="AT258" s="284"/>
      <c r="AU258" s="284"/>
      <c r="AV258" s="284"/>
      <c r="AW258" s="284"/>
      <c r="AX258" s="285"/>
    </row>
    <row r="259" spans="1:50" ht="30" customHeight="1" x14ac:dyDescent="0.55000000000000004">
      <c r="A259" s="9"/>
      <c r="C259" s="322"/>
      <c r="D259" s="323"/>
      <c r="E259" s="323"/>
      <c r="F259" s="323"/>
      <c r="G259" s="323"/>
      <c r="H259" s="323"/>
      <c r="I259" s="323"/>
      <c r="J259" s="324"/>
      <c r="K259" s="261" t="s">
        <v>732</v>
      </c>
      <c r="L259" s="261"/>
      <c r="M259" s="261"/>
      <c r="N259" s="261"/>
      <c r="O259" s="261"/>
      <c r="P259" s="261"/>
      <c r="Q259" s="261"/>
      <c r="R259" s="261"/>
      <c r="S259" s="261"/>
      <c r="T259" s="261"/>
      <c r="U259" s="261"/>
      <c r="V259" s="261"/>
      <c r="W259" s="261"/>
      <c r="X259" s="261"/>
      <c r="Y259" s="261"/>
      <c r="Z259" s="261"/>
      <c r="AA259" s="261"/>
      <c r="AB259" s="261"/>
      <c r="AC259" s="262"/>
      <c r="AD259" s="283"/>
      <c r="AE259" s="284"/>
      <c r="AF259" s="284"/>
      <c r="AG259" s="284"/>
      <c r="AH259" s="284"/>
      <c r="AI259" s="284"/>
      <c r="AJ259" s="284"/>
      <c r="AK259" s="284"/>
      <c r="AL259" s="284"/>
      <c r="AM259" s="284"/>
      <c r="AN259" s="284"/>
      <c r="AO259" s="284"/>
      <c r="AP259" s="284"/>
      <c r="AQ259" s="284"/>
      <c r="AR259" s="284"/>
      <c r="AS259" s="284"/>
      <c r="AT259" s="284"/>
      <c r="AU259" s="284"/>
      <c r="AV259" s="284"/>
      <c r="AW259" s="284"/>
      <c r="AX259" s="285"/>
    </row>
    <row r="260" spans="1:50" ht="30" customHeight="1" x14ac:dyDescent="0.55000000000000004">
      <c r="A260" s="9"/>
      <c r="C260" s="322"/>
      <c r="D260" s="323"/>
      <c r="E260" s="323"/>
      <c r="F260" s="323"/>
      <c r="G260" s="323"/>
      <c r="H260" s="323"/>
      <c r="I260" s="323"/>
      <c r="J260" s="324"/>
      <c r="K260" s="261" t="s">
        <v>733</v>
      </c>
      <c r="L260" s="261"/>
      <c r="M260" s="261"/>
      <c r="N260" s="261"/>
      <c r="O260" s="261"/>
      <c r="P260" s="261"/>
      <c r="Q260" s="261"/>
      <c r="R260" s="261"/>
      <c r="S260" s="261"/>
      <c r="T260" s="261"/>
      <c r="U260" s="261"/>
      <c r="V260" s="261"/>
      <c r="W260" s="261"/>
      <c r="X260" s="261"/>
      <c r="Y260" s="261"/>
      <c r="Z260" s="261"/>
      <c r="AA260" s="261"/>
      <c r="AB260" s="261"/>
      <c r="AC260" s="262"/>
      <c r="AD260" s="283"/>
      <c r="AE260" s="284"/>
      <c r="AF260" s="284"/>
      <c r="AG260" s="284"/>
      <c r="AH260" s="284"/>
      <c r="AI260" s="284"/>
      <c r="AJ260" s="284"/>
      <c r="AK260" s="284"/>
      <c r="AL260" s="284"/>
      <c r="AM260" s="284"/>
      <c r="AN260" s="284"/>
      <c r="AO260" s="284"/>
      <c r="AP260" s="284"/>
      <c r="AQ260" s="284"/>
      <c r="AR260" s="284"/>
      <c r="AS260" s="284"/>
      <c r="AT260" s="284"/>
      <c r="AU260" s="284"/>
      <c r="AV260" s="284"/>
      <c r="AW260" s="284"/>
      <c r="AX260" s="285"/>
    </row>
    <row r="261" spans="1:50" ht="25.5" customHeight="1" x14ac:dyDescent="0.55000000000000004">
      <c r="A261" s="9"/>
      <c r="C261" s="322"/>
      <c r="D261" s="323"/>
      <c r="E261" s="323"/>
      <c r="F261" s="323"/>
      <c r="G261" s="323"/>
      <c r="H261" s="323"/>
      <c r="I261" s="323"/>
      <c r="J261" s="324"/>
      <c r="K261" s="261" t="s">
        <v>734</v>
      </c>
      <c r="L261" s="261"/>
      <c r="M261" s="261"/>
      <c r="N261" s="261"/>
      <c r="O261" s="261"/>
      <c r="P261" s="261"/>
      <c r="Q261" s="261"/>
      <c r="R261" s="261"/>
      <c r="S261" s="261"/>
      <c r="T261" s="261"/>
      <c r="U261" s="261"/>
      <c r="V261" s="261"/>
      <c r="W261" s="261"/>
      <c r="X261" s="261"/>
      <c r="Y261" s="261"/>
      <c r="Z261" s="261"/>
      <c r="AA261" s="261"/>
      <c r="AB261" s="261"/>
      <c r="AC261" s="262"/>
      <c r="AD261" s="283"/>
      <c r="AE261" s="284"/>
      <c r="AF261" s="284"/>
      <c r="AG261" s="284"/>
      <c r="AH261" s="284"/>
      <c r="AI261" s="284"/>
      <c r="AJ261" s="284"/>
      <c r="AK261" s="284"/>
      <c r="AL261" s="284"/>
      <c r="AM261" s="284"/>
      <c r="AN261" s="284"/>
      <c r="AO261" s="284"/>
      <c r="AP261" s="284"/>
      <c r="AQ261" s="284"/>
      <c r="AR261" s="284"/>
      <c r="AS261" s="284"/>
      <c r="AT261" s="284"/>
      <c r="AU261" s="284"/>
      <c r="AV261" s="284"/>
      <c r="AW261" s="284"/>
      <c r="AX261" s="285"/>
    </row>
    <row r="262" spans="1:50" ht="25.5" customHeight="1" x14ac:dyDescent="0.55000000000000004">
      <c r="A262" s="9"/>
      <c r="C262" s="322"/>
      <c r="D262" s="323"/>
      <c r="E262" s="323"/>
      <c r="F262" s="323"/>
      <c r="G262" s="323"/>
      <c r="H262" s="323"/>
      <c r="I262" s="323"/>
      <c r="J262" s="324"/>
      <c r="K262" s="261" t="s">
        <v>735</v>
      </c>
      <c r="L262" s="261"/>
      <c r="M262" s="261"/>
      <c r="N262" s="261"/>
      <c r="O262" s="261"/>
      <c r="P262" s="261"/>
      <c r="Q262" s="261"/>
      <c r="R262" s="261"/>
      <c r="S262" s="261"/>
      <c r="T262" s="261"/>
      <c r="U262" s="261"/>
      <c r="V262" s="261"/>
      <c r="W262" s="261"/>
      <c r="X262" s="261"/>
      <c r="Y262" s="261"/>
      <c r="Z262" s="261"/>
      <c r="AA262" s="261"/>
      <c r="AB262" s="261"/>
      <c r="AC262" s="262"/>
      <c r="AD262" s="283"/>
      <c r="AE262" s="284"/>
      <c r="AF262" s="284"/>
      <c r="AG262" s="284"/>
      <c r="AH262" s="284"/>
      <c r="AI262" s="284"/>
      <c r="AJ262" s="284"/>
      <c r="AK262" s="284"/>
      <c r="AL262" s="284"/>
      <c r="AM262" s="284"/>
      <c r="AN262" s="284"/>
      <c r="AO262" s="284"/>
      <c r="AP262" s="284"/>
      <c r="AQ262" s="284"/>
      <c r="AR262" s="284"/>
      <c r="AS262" s="284"/>
      <c r="AT262" s="284"/>
      <c r="AU262" s="284"/>
      <c r="AV262" s="284"/>
      <c r="AW262" s="284"/>
      <c r="AX262" s="285"/>
    </row>
    <row r="263" spans="1:50" ht="25.5" customHeight="1" x14ac:dyDescent="0.55000000000000004">
      <c r="A263" s="9"/>
      <c r="C263" s="322"/>
      <c r="D263" s="323"/>
      <c r="E263" s="323"/>
      <c r="F263" s="323"/>
      <c r="G263" s="323"/>
      <c r="H263" s="323"/>
      <c r="I263" s="323"/>
      <c r="J263" s="324"/>
      <c r="K263" s="281" t="s">
        <v>736</v>
      </c>
      <c r="L263" s="281"/>
      <c r="M263" s="281"/>
      <c r="N263" s="281"/>
      <c r="O263" s="281"/>
      <c r="P263" s="281"/>
      <c r="Q263" s="281"/>
      <c r="R263" s="281"/>
      <c r="S263" s="281"/>
      <c r="T263" s="281"/>
      <c r="U263" s="281"/>
      <c r="V263" s="281"/>
      <c r="W263" s="281"/>
      <c r="X263" s="281"/>
      <c r="Y263" s="281"/>
      <c r="Z263" s="281"/>
      <c r="AA263" s="281"/>
      <c r="AB263" s="281"/>
      <c r="AC263" s="282"/>
      <c r="AD263" s="283"/>
      <c r="AE263" s="284"/>
      <c r="AF263" s="284"/>
      <c r="AG263" s="284"/>
      <c r="AH263" s="284"/>
      <c r="AI263" s="284"/>
      <c r="AJ263" s="284"/>
      <c r="AK263" s="284"/>
      <c r="AL263" s="284"/>
      <c r="AM263" s="284"/>
      <c r="AN263" s="284"/>
      <c r="AO263" s="284"/>
      <c r="AP263" s="284"/>
      <c r="AQ263" s="284"/>
      <c r="AR263" s="284"/>
      <c r="AS263" s="284"/>
      <c r="AT263" s="284"/>
      <c r="AU263" s="284"/>
      <c r="AV263" s="284"/>
      <c r="AW263" s="284"/>
      <c r="AX263" s="285"/>
    </row>
    <row r="264" spans="1:50" ht="25.5" customHeight="1" x14ac:dyDescent="0.55000000000000004">
      <c r="A264" s="9"/>
      <c r="C264" s="322"/>
      <c r="D264" s="323"/>
      <c r="E264" s="323"/>
      <c r="F264" s="323"/>
      <c r="G264" s="323"/>
      <c r="H264" s="323"/>
      <c r="I264" s="323"/>
      <c r="J264" s="324"/>
      <c r="K264" s="3"/>
      <c r="L264" s="3"/>
      <c r="M264" s="260" t="s">
        <v>737</v>
      </c>
      <c r="N264" s="261"/>
      <c r="O264" s="261"/>
      <c r="P264" s="261"/>
      <c r="Q264" s="261"/>
      <c r="R264" s="261"/>
      <c r="S264" s="261"/>
      <c r="T264" s="261"/>
      <c r="U264" s="261"/>
      <c r="V264" s="261"/>
      <c r="W264" s="261"/>
      <c r="X264" s="261"/>
      <c r="Y264" s="261"/>
      <c r="Z264" s="261"/>
      <c r="AA264" s="261"/>
      <c r="AB264" s="261"/>
      <c r="AC264" s="262"/>
      <c r="AD264" s="283" t="s">
        <v>190</v>
      </c>
      <c r="AE264" s="284"/>
      <c r="AF264" s="284"/>
      <c r="AG264" s="284"/>
      <c r="AH264" s="284"/>
      <c r="AI264" s="284"/>
      <c r="AJ264" s="284"/>
      <c r="AK264" s="284"/>
      <c r="AL264" s="284"/>
      <c r="AM264" s="284"/>
      <c r="AN264" s="284"/>
      <c r="AO264" s="284"/>
      <c r="AP264" s="284"/>
      <c r="AQ264" s="284"/>
      <c r="AR264" s="284"/>
      <c r="AS264" s="284"/>
      <c r="AT264" s="284"/>
      <c r="AU264" s="284"/>
      <c r="AV264" s="284"/>
      <c r="AW264" s="284"/>
      <c r="AX264" s="285"/>
    </row>
    <row r="265" spans="1:50" ht="25.5" customHeight="1" x14ac:dyDescent="0.55000000000000004">
      <c r="A265" s="9"/>
      <c r="C265" s="322"/>
      <c r="D265" s="323"/>
      <c r="E265" s="323"/>
      <c r="F265" s="323"/>
      <c r="G265" s="323"/>
      <c r="H265" s="323"/>
      <c r="I265" s="323"/>
      <c r="J265" s="324"/>
      <c r="K265" s="3"/>
      <c r="L265" s="3"/>
      <c r="M265" s="260" t="s">
        <v>738</v>
      </c>
      <c r="N265" s="261"/>
      <c r="O265" s="261"/>
      <c r="P265" s="261"/>
      <c r="Q265" s="261"/>
      <c r="R265" s="261"/>
      <c r="S265" s="261"/>
      <c r="T265" s="261"/>
      <c r="U265" s="261"/>
      <c r="V265" s="261"/>
      <c r="W265" s="261"/>
      <c r="X265" s="261"/>
      <c r="Y265" s="261"/>
      <c r="Z265" s="261"/>
      <c r="AA265" s="261"/>
      <c r="AB265" s="261"/>
      <c r="AC265" s="262"/>
      <c r="AD265" s="283" t="s">
        <v>190</v>
      </c>
      <c r="AE265" s="284"/>
      <c r="AF265" s="284"/>
      <c r="AG265" s="284"/>
      <c r="AH265" s="284"/>
      <c r="AI265" s="284"/>
      <c r="AJ265" s="284"/>
      <c r="AK265" s="284"/>
      <c r="AL265" s="284"/>
      <c r="AM265" s="284"/>
      <c r="AN265" s="284"/>
      <c r="AO265" s="284"/>
      <c r="AP265" s="284"/>
      <c r="AQ265" s="284"/>
      <c r="AR265" s="284"/>
      <c r="AS265" s="284"/>
      <c r="AT265" s="284"/>
      <c r="AU265" s="284"/>
      <c r="AV265" s="284"/>
      <c r="AW265" s="284"/>
      <c r="AX265" s="285"/>
    </row>
    <row r="266" spans="1:50" ht="25.5" customHeight="1" x14ac:dyDescent="0.55000000000000004">
      <c r="A266" s="9"/>
      <c r="C266" s="322"/>
      <c r="D266" s="323"/>
      <c r="E266" s="323"/>
      <c r="F266" s="323"/>
      <c r="G266" s="323"/>
      <c r="H266" s="323"/>
      <c r="I266" s="323"/>
      <c r="J266" s="324"/>
      <c r="K266" s="3"/>
      <c r="L266" s="3"/>
      <c r="M266" s="260" t="s">
        <v>739</v>
      </c>
      <c r="N266" s="261"/>
      <c r="O266" s="261"/>
      <c r="P266" s="261"/>
      <c r="Q266" s="261"/>
      <c r="R266" s="261"/>
      <c r="S266" s="261"/>
      <c r="T266" s="261"/>
      <c r="U266" s="261"/>
      <c r="V266" s="261"/>
      <c r="W266" s="261"/>
      <c r="X266" s="261"/>
      <c r="Y266" s="261"/>
      <c r="Z266" s="261"/>
      <c r="AA266" s="261"/>
      <c r="AB266" s="261"/>
      <c r="AC266" s="262"/>
      <c r="AD266" s="283" t="s">
        <v>190</v>
      </c>
      <c r="AE266" s="284"/>
      <c r="AF266" s="284"/>
      <c r="AG266" s="284"/>
      <c r="AH266" s="284"/>
      <c r="AI266" s="284"/>
      <c r="AJ266" s="284"/>
      <c r="AK266" s="284"/>
      <c r="AL266" s="284"/>
      <c r="AM266" s="284"/>
      <c r="AN266" s="284"/>
      <c r="AO266" s="284"/>
      <c r="AP266" s="284"/>
      <c r="AQ266" s="284"/>
      <c r="AR266" s="284"/>
      <c r="AS266" s="284"/>
      <c r="AT266" s="284"/>
      <c r="AU266" s="284"/>
      <c r="AV266" s="284"/>
      <c r="AW266" s="284"/>
      <c r="AX266" s="285"/>
    </row>
    <row r="267" spans="1:50" ht="25.5" customHeight="1" x14ac:dyDescent="0.55000000000000004">
      <c r="A267" s="9"/>
      <c r="C267" s="322"/>
      <c r="D267" s="323"/>
      <c r="E267" s="323"/>
      <c r="F267" s="323"/>
      <c r="G267" s="323"/>
      <c r="H267" s="323"/>
      <c r="I267" s="323"/>
      <c r="J267" s="324"/>
      <c r="K267" s="3"/>
      <c r="L267" s="3"/>
      <c r="M267" s="260" t="s">
        <v>740</v>
      </c>
      <c r="N267" s="261"/>
      <c r="O267" s="261"/>
      <c r="P267" s="261"/>
      <c r="Q267" s="261"/>
      <c r="R267" s="261"/>
      <c r="S267" s="261"/>
      <c r="T267" s="261"/>
      <c r="U267" s="261"/>
      <c r="V267" s="261"/>
      <c r="W267" s="261"/>
      <c r="X267" s="261"/>
      <c r="Y267" s="261"/>
      <c r="Z267" s="261"/>
      <c r="AA267" s="261"/>
      <c r="AB267" s="261"/>
      <c r="AC267" s="262"/>
      <c r="AD267" s="283" t="s">
        <v>190</v>
      </c>
      <c r="AE267" s="284"/>
      <c r="AF267" s="284"/>
      <c r="AG267" s="284"/>
      <c r="AH267" s="284"/>
      <c r="AI267" s="284"/>
      <c r="AJ267" s="284"/>
      <c r="AK267" s="284"/>
      <c r="AL267" s="284"/>
      <c r="AM267" s="284"/>
      <c r="AN267" s="284"/>
      <c r="AO267" s="284"/>
      <c r="AP267" s="284"/>
      <c r="AQ267" s="284"/>
      <c r="AR267" s="284"/>
      <c r="AS267" s="284"/>
      <c r="AT267" s="284"/>
      <c r="AU267" s="284"/>
      <c r="AV267" s="284"/>
      <c r="AW267" s="284"/>
      <c r="AX267" s="285"/>
    </row>
    <row r="268" spans="1:50" ht="25.5" customHeight="1" x14ac:dyDescent="0.55000000000000004">
      <c r="A268" s="9"/>
      <c r="C268" s="325"/>
      <c r="D268" s="326"/>
      <c r="E268" s="326"/>
      <c r="F268" s="326"/>
      <c r="G268" s="326"/>
      <c r="H268" s="326"/>
      <c r="I268" s="326"/>
      <c r="J268" s="327"/>
      <c r="K268" s="4"/>
      <c r="L268" s="43"/>
      <c r="M268" s="260" t="s">
        <v>741</v>
      </c>
      <c r="N268" s="261"/>
      <c r="O268" s="261"/>
      <c r="P268" s="261"/>
      <c r="Q268" s="261"/>
      <c r="R268" s="261"/>
      <c r="S268" s="261"/>
      <c r="T268" s="261"/>
      <c r="U268" s="261"/>
      <c r="V268" s="261"/>
      <c r="W268" s="261"/>
      <c r="X268" s="261"/>
      <c r="Y268" s="261"/>
      <c r="Z268" s="261"/>
      <c r="AA268" s="261"/>
      <c r="AB268" s="261"/>
      <c r="AC268" s="262"/>
      <c r="AD268" s="283" t="s">
        <v>190</v>
      </c>
      <c r="AE268" s="284"/>
      <c r="AF268" s="284"/>
      <c r="AG268" s="284"/>
      <c r="AH268" s="284"/>
      <c r="AI268" s="284"/>
      <c r="AJ268" s="284"/>
      <c r="AK268" s="284"/>
      <c r="AL268" s="284"/>
      <c r="AM268" s="284"/>
      <c r="AN268" s="284"/>
      <c r="AO268" s="284"/>
      <c r="AP268" s="284"/>
      <c r="AQ268" s="284"/>
      <c r="AR268" s="284"/>
      <c r="AS268" s="284"/>
      <c r="AT268" s="284"/>
      <c r="AU268" s="284"/>
      <c r="AV268" s="284"/>
      <c r="AW268" s="284"/>
      <c r="AX268" s="285"/>
    </row>
    <row r="269" spans="1:50" ht="34.5" customHeight="1" x14ac:dyDescent="0.55000000000000004">
      <c r="A269" s="9"/>
      <c r="C269" s="319" t="s">
        <v>17</v>
      </c>
      <c r="D269" s="320"/>
      <c r="E269" s="320"/>
      <c r="F269" s="320"/>
      <c r="G269" s="320"/>
      <c r="H269" s="320"/>
      <c r="I269" s="320"/>
      <c r="J269" s="321"/>
      <c r="K269" s="280" t="s">
        <v>191</v>
      </c>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2"/>
    </row>
    <row r="270" spans="1:50" ht="18" customHeight="1" x14ac:dyDescent="0.55000000000000004">
      <c r="A270" s="9"/>
      <c r="C270" s="322"/>
      <c r="D270" s="323"/>
      <c r="E270" s="323"/>
      <c r="F270" s="323"/>
      <c r="G270" s="323"/>
      <c r="H270" s="323"/>
      <c r="I270" s="323"/>
      <c r="J270" s="324"/>
      <c r="K270" s="266" t="s">
        <v>192</v>
      </c>
      <c r="L270" s="267"/>
      <c r="M270" s="267"/>
      <c r="N270" s="267"/>
      <c r="O270" s="267"/>
      <c r="P270" s="267"/>
      <c r="Q270" s="267"/>
      <c r="R270" s="267"/>
      <c r="S270" s="267"/>
      <c r="T270" s="267"/>
      <c r="U270" s="267"/>
      <c r="V270" s="267"/>
      <c r="W270" s="267"/>
      <c r="X270" s="267"/>
      <c r="Y270" s="267"/>
      <c r="Z270" s="267"/>
      <c r="AA270" s="267"/>
      <c r="AB270" s="267"/>
      <c r="AC270" s="267"/>
      <c r="AD270" s="267"/>
      <c r="AE270" s="267"/>
      <c r="AF270" s="267"/>
      <c r="AG270" s="267"/>
      <c r="AH270" s="267"/>
      <c r="AI270" s="267"/>
      <c r="AJ270" s="267"/>
      <c r="AK270" s="267"/>
      <c r="AL270" s="267"/>
      <c r="AM270" s="267"/>
      <c r="AN270" s="267"/>
      <c r="AO270" s="267"/>
      <c r="AP270" s="267"/>
      <c r="AQ270" s="267"/>
      <c r="AR270" s="267"/>
      <c r="AS270" s="267"/>
      <c r="AT270" s="267"/>
      <c r="AU270" s="267"/>
      <c r="AV270" s="267"/>
      <c r="AW270" s="267"/>
      <c r="AX270" s="268"/>
    </row>
    <row r="271" spans="1:50" ht="18" customHeight="1" x14ac:dyDescent="0.55000000000000004">
      <c r="A271" s="9"/>
      <c r="C271" s="322"/>
      <c r="D271" s="323"/>
      <c r="E271" s="323"/>
      <c r="F271" s="323"/>
      <c r="G271" s="323"/>
      <c r="H271" s="323"/>
      <c r="I271" s="323"/>
      <c r="J271" s="324"/>
      <c r="K271" s="266" t="s">
        <v>193</v>
      </c>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7"/>
      <c r="AJ271" s="267"/>
      <c r="AK271" s="267"/>
      <c r="AL271" s="267"/>
      <c r="AM271" s="267"/>
      <c r="AN271" s="267"/>
      <c r="AO271" s="267"/>
      <c r="AP271" s="267"/>
      <c r="AQ271" s="267"/>
      <c r="AR271" s="267"/>
      <c r="AS271" s="267"/>
      <c r="AT271" s="267"/>
      <c r="AU271" s="267"/>
      <c r="AV271" s="267"/>
      <c r="AW271" s="267"/>
      <c r="AX271" s="268"/>
    </row>
    <row r="272" spans="1:50" ht="18" customHeight="1" x14ac:dyDescent="0.55000000000000004">
      <c r="A272" s="9"/>
      <c r="C272" s="322"/>
      <c r="D272" s="323"/>
      <c r="E272" s="323"/>
      <c r="F272" s="323"/>
      <c r="G272" s="323"/>
      <c r="H272" s="323"/>
      <c r="I272" s="323"/>
      <c r="J272" s="324"/>
      <c r="K272" s="24"/>
      <c r="L272" s="12"/>
      <c r="M272" s="298"/>
      <c r="N272" s="298"/>
      <c r="O272" s="298"/>
      <c r="P272" s="298"/>
      <c r="Q272" s="298"/>
      <c r="R272" s="298"/>
      <c r="S272" s="298"/>
      <c r="T272" s="298"/>
      <c r="U272" s="298"/>
      <c r="V272" s="298"/>
      <c r="W272" s="298"/>
      <c r="X272" s="298"/>
      <c r="Y272" s="299"/>
      <c r="Z272" s="297" t="s">
        <v>197</v>
      </c>
      <c r="AA272" s="298"/>
      <c r="AB272" s="298"/>
      <c r="AC272" s="298"/>
      <c r="AD272" s="298"/>
      <c r="AE272" s="298"/>
      <c r="AF272" s="299"/>
      <c r="AG272" s="347" t="s">
        <v>196</v>
      </c>
      <c r="AH272" s="254"/>
      <c r="AI272" s="254"/>
      <c r="AJ272" s="254"/>
      <c r="AK272" s="254"/>
      <c r="AL272" s="255"/>
      <c r="AM272" s="347" t="s">
        <v>195</v>
      </c>
      <c r="AN272" s="254"/>
      <c r="AO272" s="254"/>
      <c r="AP272" s="254"/>
      <c r="AQ272" s="254"/>
      <c r="AR272" s="255"/>
      <c r="AS272" s="347" t="s">
        <v>194</v>
      </c>
      <c r="AT272" s="254"/>
      <c r="AU272" s="254"/>
      <c r="AV272" s="254"/>
      <c r="AW272" s="254"/>
      <c r="AX272" s="255"/>
    </row>
    <row r="273" spans="1:50" ht="22.5" customHeight="1" x14ac:dyDescent="0.55000000000000004">
      <c r="A273" s="9"/>
      <c r="C273" s="322"/>
      <c r="D273" s="323"/>
      <c r="E273" s="323"/>
      <c r="F273" s="323"/>
      <c r="G273" s="323"/>
      <c r="H273" s="323"/>
      <c r="I273" s="323"/>
      <c r="J273" s="324"/>
      <c r="K273" s="24"/>
      <c r="L273" s="12"/>
      <c r="M273" s="298" t="s">
        <v>198</v>
      </c>
      <c r="N273" s="298"/>
      <c r="O273" s="298"/>
      <c r="P273" s="298"/>
      <c r="Q273" s="298"/>
      <c r="R273" s="298"/>
      <c r="S273" s="298"/>
      <c r="T273" s="298"/>
      <c r="U273" s="298"/>
      <c r="V273" s="298"/>
      <c r="W273" s="298"/>
      <c r="X273" s="298"/>
      <c r="Y273" s="299"/>
      <c r="Z273" s="297"/>
      <c r="AA273" s="298"/>
      <c r="AB273" s="298"/>
      <c r="AC273" s="298"/>
      <c r="AD273" s="298"/>
      <c r="AE273" s="298"/>
      <c r="AF273" s="299"/>
      <c r="AG273" s="347"/>
      <c r="AH273" s="254"/>
      <c r="AI273" s="254"/>
      <c r="AJ273" s="254"/>
      <c r="AK273" s="254"/>
      <c r="AL273" s="255"/>
      <c r="AM273" s="347"/>
      <c r="AN273" s="254"/>
      <c r="AO273" s="254"/>
      <c r="AP273" s="254"/>
      <c r="AQ273" s="254"/>
      <c r="AR273" s="255"/>
      <c r="AS273" s="347"/>
      <c r="AT273" s="254"/>
      <c r="AU273" s="254"/>
      <c r="AV273" s="254"/>
      <c r="AW273" s="254"/>
      <c r="AX273" s="255"/>
    </row>
    <row r="274" spans="1:50" ht="22.5" customHeight="1" x14ac:dyDescent="0.55000000000000004">
      <c r="A274" s="9"/>
      <c r="C274" s="325"/>
      <c r="D274" s="326"/>
      <c r="E274" s="326"/>
      <c r="F274" s="326"/>
      <c r="G274" s="326"/>
      <c r="H274" s="326"/>
      <c r="I274" s="326"/>
      <c r="J274" s="327"/>
      <c r="K274" s="4"/>
      <c r="L274" s="43"/>
      <c r="M274" s="297" t="s">
        <v>199</v>
      </c>
      <c r="N274" s="298"/>
      <c r="O274" s="298"/>
      <c r="P274" s="298"/>
      <c r="Q274" s="298"/>
      <c r="R274" s="298"/>
      <c r="S274" s="298"/>
      <c r="T274" s="298"/>
      <c r="U274" s="298"/>
      <c r="V274" s="298"/>
      <c r="W274" s="298"/>
      <c r="X274" s="298"/>
      <c r="Y274" s="299"/>
      <c r="Z274" s="297"/>
      <c r="AA274" s="298"/>
      <c r="AB274" s="298"/>
      <c r="AC274" s="298"/>
      <c r="AD274" s="298"/>
      <c r="AE274" s="298"/>
      <c r="AF274" s="299"/>
      <c r="AG274" s="347"/>
      <c r="AH274" s="254"/>
      <c r="AI274" s="254"/>
      <c r="AJ274" s="254"/>
      <c r="AK274" s="254"/>
      <c r="AL274" s="255"/>
      <c r="AM274" s="347"/>
      <c r="AN274" s="254"/>
      <c r="AO274" s="254"/>
      <c r="AP274" s="254"/>
      <c r="AQ274" s="254"/>
      <c r="AR274" s="255"/>
      <c r="AS274" s="347"/>
      <c r="AT274" s="254"/>
      <c r="AU274" s="254"/>
      <c r="AV274" s="254"/>
      <c r="AW274" s="254"/>
      <c r="AX274" s="255"/>
    </row>
    <row r="275" spans="1:50" ht="51" customHeight="1" x14ac:dyDescent="0.55000000000000004">
      <c r="A275" s="9"/>
      <c r="C275" s="322" t="s">
        <v>283</v>
      </c>
      <c r="D275" s="323"/>
      <c r="E275" s="323"/>
      <c r="F275" s="323"/>
      <c r="G275" s="323"/>
      <c r="H275" s="323"/>
      <c r="I275" s="323"/>
      <c r="J275" s="324"/>
      <c r="K275" s="280" t="s">
        <v>200</v>
      </c>
      <c r="L275" s="281"/>
      <c r="M275" s="301"/>
      <c r="N275" s="301"/>
      <c r="O275" s="301"/>
      <c r="P275" s="301"/>
      <c r="Q275" s="301"/>
      <c r="R275" s="301"/>
      <c r="S275" s="301"/>
      <c r="T275" s="301"/>
      <c r="U275" s="301"/>
      <c r="V275" s="301"/>
      <c r="W275" s="301"/>
      <c r="X275" s="301"/>
      <c r="Y275" s="301"/>
      <c r="Z275" s="301"/>
      <c r="AA275" s="301"/>
      <c r="AB275" s="301"/>
      <c r="AC275" s="301"/>
      <c r="AD275" s="301"/>
      <c r="AE275" s="301"/>
      <c r="AF275" s="301"/>
      <c r="AG275" s="301"/>
      <c r="AH275" s="301"/>
      <c r="AI275" s="301"/>
      <c r="AJ275" s="301"/>
      <c r="AK275" s="301"/>
      <c r="AL275" s="301"/>
      <c r="AM275" s="301"/>
      <c r="AN275" s="301"/>
      <c r="AO275" s="301"/>
      <c r="AP275" s="301"/>
      <c r="AQ275" s="301"/>
      <c r="AR275" s="301"/>
      <c r="AS275" s="301"/>
      <c r="AT275" s="301"/>
      <c r="AU275" s="301"/>
      <c r="AV275" s="301"/>
      <c r="AW275" s="301"/>
      <c r="AX275" s="302"/>
    </row>
    <row r="276" spans="1:50" ht="18.5" customHeight="1" x14ac:dyDescent="0.55000000000000004">
      <c r="A276" s="9"/>
      <c r="C276" s="322"/>
      <c r="D276" s="323"/>
      <c r="E276" s="323"/>
      <c r="F276" s="323"/>
      <c r="G276" s="323"/>
      <c r="H276" s="323"/>
      <c r="I276" s="323"/>
      <c r="J276" s="324"/>
      <c r="K276" s="266" t="s">
        <v>621</v>
      </c>
      <c r="L276" s="267"/>
      <c r="M276" s="267"/>
      <c r="N276" s="267"/>
      <c r="O276" s="267"/>
      <c r="P276" s="267"/>
      <c r="Q276" s="267"/>
      <c r="R276" s="267"/>
      <c r="S276" s="267"/>
      <c r="T276" s="267"/>
      <c r="U276" s="267"/>
      <c r="V276" s="267"/>
      <c r="W276" s="267"/>
      <c r="X276" s="267"/>
      <c r="Y276" s="267"/>
      <c r="Z276" s="267"/>
      <c r="AA276" s="267"/>
      <c r="AB276" s="267"/>
      <c r="AC276" s="267"/>
      <c r="AD276" s="267"/>
      <c r="AE276" s="267"/>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18" customHeight="1" x14ac:dyDescent="0.55000000000000004">
      <c r="A277" s="9"/>
      <c r="C277" s="322"/>
      <c r="D277" s="323"/>
      <c r="E277" s="323"/>
      <c r="F277" s="323"/>
      <c r="G277" s="323"/>
      <c r="H277" s="323"/>
      <c r="I277" s="323"/>
      <c r="J277" s="324"/>
      <c r="K277" s="266" t="s">
        <v>622</v>
      </c>
      <c r="L277" s="267"/>
      <c r="M277" s="267"/>
      <c r="N277" s="267"/>
      <c r="O277" s="267"/>
      <c r="P277" s="267"/>
      <c r="Q277" s="267"/>
      <c r="R277" s="267"/>
      <c r="S277" s="267"/>
      <c r="T277" s="267"/>
      <c r="U277" s="267"/>
      <c r="V277" s="267"/>
      <c r="W277" s="267"/>
      <c r="X277" s="267"/>
      <c r="Y277" s="267"/>
      <c r="Z277" s="267"/>
      <c r="AA277" s="267"/>
      <c r="AB277" s="267"/>
      <c r="AC277" s="267"/>
      <c r="AD277" s="267"/>
      <c r="AE277" s="267"/>
      <c r="AF277" s="267"/>
      <c r="AG277" s="267"/>
      <c r="AH277" s="267"/>
      <c r="AI277" s="267"/>
      <c r="AJ277" s="267"/>
      <c r="AK277" s="267"/>
      <c r="AL277" s="267"/>
      <c r="AM277" s="267"/>
      <c r="AN277" s="267"/>
      <c r="AO277" s="267"/>
      <c r="AP277" s="267"/>
      <c r="AQ277" s="267"/>
      <c r="AR277" s="267"/>
      <c r="AS277" s="267"/>
      <c r="AT277" s="267"/>
      <c r="AU277" s="267"/>
      <c r="AV277" s="267"/>
      <c r="AW277" s="267"/>
      <c r="AX277" s="268"/>
    </row>
    <row r="278" spans="1:50" ht="18" customHeight="1" x14ac:dyDescent="0.55000000000000004">
      <c r="A278" s="9"/>
      <c r="C278" s="322"/>
      <c r="D278" s="323"/>
      <c r="E278" s="323"/>
      <c r="F278" s="323"/>
      <c r="G278" s="323"/>
      <c r="H278" s="323"/>
      <c r="I278" s="323"/>
      <c r="J278" s="324"/>
      <c r="K278" s="266" t="s">
        <v>623</v>
      </c>
      <c r="L278" s="267"/>
      <c r="M278" s="267"/>
      <c r="N278" s="267"/>
      <c r="O278" s="267"/>
      <c r="P278" s="267"/>
      <c r="Q278" s="267"/>
      <c r="R278" s="267"/>
      <c r="S278" s="267"/>
      <c r="T278" s="267"/>
      <c r="U278" s="267"/>
      <c r="V278" s="267"/>
      <c r="W278" s="267"/>
      <c r="X278" s="267"/>
      <c r="Y278" s="267"/>
      <c r="Z278" s="267"/>
      <c r="AA278" s="267"/>
      <c r="AB278" s="267"/>
      <c r="AC278" s="267"/>
      <c r="AD278" s="267"/>
      <c r="AE278" s="267"/>
      <c r="AF278" s="267"/>
      <c r="AG278" s="267"/>
      <c r="AH278" s="267"/>
      <c r="AI278" s="267"/>
      <c r="AJ278" s="267"/>
      <c r="AK278" s="267"/>
      <c r="AL278" s="267"/>
      <c r="AM278" s="267"/>
      <c r="AN278" s="267"/>
      <c r="AO278" s="267"/>
      <c r="AP278" s="267"/>
      <c r="AQ278" s="267"/>
      <c r="AR278" s="267"/>
      <c r="AS278" s="267"/>
      <c r="AT278" s="267"/>
      <c r="AU278" s="267"/>
      <c r="AV278" s="267"/>
      <c r="AW278" s="267"/>
      <c r="AX278" s="268"/>
    </row>
    <row r="279" spans="1:50" ht="18" customHeight="1" x14ac:dyDescent="0.55000000000000004">
      <c r="A279" s="9"/>
      <c r="C279" s="322"/>
      <c r="D279" s="323"/>
      <c r="E279" s="323"/>
      <c r="F279" s="323"/>
      <c r="G279" s="323"/>
      <c r="H279" s="323"/>
      <c r="I279" s="323"/>
      <c r="J279" s="324"/>
      <c r="K279" s="266" t="s">
        <v>624</v>
      </c>
      <c r="L279" s="267"/>
      <c r="M279" s="267"/>
      <c r="N279" s="267"/>
      <c r="O279" s="267"/>
      <c r="P279" s="267"/>
      <c r="Q279" s="267"/>
      <c r="R279" s="267"/>
      <c r="S279" s="267"/>
      <c r="T279" s="267"/>
      <c r="U279" s="267"/>
      <c r="V279" s="267"/>
      <c r="W279" s="267"/>
      <c r="X279" s="267"/>
      <c r="Y279" s="267"/>
      <c r="Z279" s="267"/>
      <c r="AA279" s="267"/>
      <c r="AB279" s="267"/>
      <c r="AC279" s="267"/>
      <c r="AD279" s="267"/>
      <c r="AE279" s="267"/>
      <c r="AF279" s="267"/>
      <c r="AG279" s="267"/>
      <c r="AH279" s="267"/>
      <c r="AI279" s="267"/>
      <c r="AJ279" s="267"/>
      <c r="AK279" s="267"/>
      <c r="AL279" s="267"/>
      <c r="AM279" s="267"/>
      <c r="AN279" s="267"/>
      <c r="AO279" s="267"/>
      <c r="AP279" s="267"/>
      <c r="AQ279" s="267"/>
      <c r="AR279" s="267"/>
      <c r="AS279" s="267"/>
      <c r="AT279" s="267"/>
      <c r="AU279" s="267"/>
      <c r="AV279" s="267"/>
      <c r="AW279" s="267"/>
      <c r="AX279" s="268"/>
    </row>
    <row r="280" spans="1:50" ht="18" customHeight="1" x14ac:dyDescent="0.55000000000000004">
      <c r="A280" s="9"/>
      <c r="C280" s="322"/>
      <c r="D280" s="323"/>
      <c r="E280" s="323"/>
      <c r="F280" s="323"/>
      <c r="G280" s="323"/>
      <c r="H280" s="323"/>
      <c r="I280" s="323"/>
      <c r="J280" s="324"/>
      <c r="K280" s="266" t="s">
        <v>625</v>
      </c>
      <c r="L280" s="267"/>
      <c r="M280" s="267"/>
      <c r="N280" s="267"/>
      <c r="O280" s="267"/>
      <c r="P280" s="267"/>
      <c r="Q280" s="267"/>
      <c r="R280" s="267"/>
      <c r="S280" s="267"/>
      <c r="T280" s="267"/>
      <c r="U280" s="267"/>
      <c r="V280" s="267"/>
      <c r="W280" s="267"/>
      <c r="X280" s="267"/>
      <c r="Y280" s="267"/>
      <c r="Z280" s="267"/>
      <c r="AA280" s="267"/>
      <c r="AB280" s="267"/>
      <c r="AC280" s="267"/>
      <c r="AD280" s="267"/>
      <c r="AE280" s="267"/>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5.5" customHeight="1" x14ac:dyDescent="0.55000000000000004">
      <c r="A281" s="9"/>
      <c r="C281" s="322"/>
      <c r="D281" s="323"/>
      <c r="E281" s="323"/>
      <c r="F281" s="323"/>
      <c r="G281" s="323"/>
      <c r="H281" s="323"/>
      <c r="I281" s="323"/>
      <c r="J281" s="324"/>
      <c r="K281" s="328" t="s">
        <v>201</v>
      </c>
      <c r="L281" s="329"/>
      <c r="M281" s="329"/>
      <c r="N281" s="329"/>
      <c r="O281" s="329"/>
      <c r="P281" s="329"/>
      <c r="Q281" s="329"/>
      <c r="R281" s="329"/>
      <c r="S281" s="329"/>
      <c r="T281" s="329"/>
      <c r="U281" s="329"/>
      <c r="V281" s="329"/>
      <c r="W281" s="329"/>
      <c r="X281" s="329"/>
      <c r="Y281" s="329"/>
      <c r="Z281" s="329"/>
      <c r="AA281" s="329"/>
      <c r="AB281" s="329"/>
      <c r="AC281" s="329"/>
      <c r="AD281" s="329"/>
      <c r="AE281" s="329"/>
      <c r="AF281" s="329"/>
      <c r="AG281" s="329"/>
      <c r="AH281" s="329"/>
      <c r="AI281" s="329"/>
      <c r="AJ281" s="329"/>
      <c r="AK281" s="329"/>
      <c r="AL281" s="329"/>
      <c r="AM281" s="329"/>
      <c r="AN281" s="329"/>
      <c r="AO281" s="329"/>
      <c r="AP281" s="329"/>
      <c r="AQ281" s="329"/>
      <c r="AR281" s="329"/>
      <c r="AS281" s="329"/>
      <c r="AT281" s="329"/>
      <c r="AU281" s="329"/>
      <c r="AV281" s="329"/>
      <c r="AW281" s="329"/>
      <c r="AX281" s="330"/>
    </row>
    <row r="282" spans="1:50" ht="27" customHeight="1" x14ac:dyDescent="0.55000000000000004">
      <c r="A282" s="9"/>
      <c r="C282" s="322"/>
      <c r="D282" s="323"/>
      <c r="E282" s="323"/>
      <c r="F282" s="323"/>
      <c r="G282" s="323"/>
      <c r="H282" s="323"/>
      <c r="I282" s="323"/>
      <c r="J282" s="324"/>
      <c r="K282" s="24"/>
      <c r="L282" s="12"/>
      <c r="M282" s="261" t="s">
        <v>132</v>
      </c>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2"/>
      <c r="AJ282" s="283"/>
      <c r="AK282" s="284"/>
      <c r="AL282" s="284"/>
      <c r="AM282" s="284"/>
      <c r="AN282" s="284"/>
      <c r="AO282" s="284"/>
      <c r="AP282" s="284"/>
      <c r="AQ282" s="284"/>
      <c r="AR282" s="284"/>
      <c r="AS282" s="284"/>
      <c r="AT282" s="284"/>
      <c r="AU282" s="284"/>
      <c r="AV282" s="284"/>
      <c r="AW282" s="284"/>
      <c r="AX282" s="285"/>
    </row>
    <row r="283" spans="1:50" ht="27" customHeight="1" x14ac:dyDescent="0.55000000000000004">
      <c r="A283" s="9"/>
      <c r="C283" s="322"/>
      <c r="D283" s="323"/>
      <c r="E283" s="323"/>
      <c r="F283" s="323"/>
      <c r="G283" s="323"/>
      <c r="H283" s="323"/>
      <c r="I283" s="323"/>
      <c r="J283" s="324"/>
      <c r="K283" s="24"/>
      <c r="L283" s="12"/>
      <c r="M283" s="261" t="s">
        <v>133</v>
      </c>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2"/>
      <c r="AJ283" s="283" t="s">
        <v>186</v>
      </c>
      <c r="AK283" s="284"/>
      <c r="AL283" s="284"/>
      <c r="AM283" s="284"/>
      <c r="AN283" s="284"/>
      <c r="AO283" s="284"/>
      <c r="AP283" s="284"/>
      <c r="AQ283" s="284"/>
      <c r="AR283" s="284"/>
      <c r="AS283" s="284"/>
      <c r="AT283" s="284"/>
      <c r="AU283" s="284"/>
      <c r="AV283" s="284"/>
      <c r="AW283" s="284"/>
      <c r="AX283" s="285"/>
    </row>
    <row r="284" spans="1:50" ht="27" customHeight="1" x14ac:dyDescent="0.55000000000000004">
      <c r="A284" s="9"/>
      <c r="C284" s="325"/>
      <c r="D284" s="326"/>
      <c r="E284" s="326"/>
      <c r="F284" s="326"/>
      <c r="G284" s="326"/>
      <c r="H284" s="326"/>
      <c r="I284" s="326"/>
      <c r="J284" s="327"/>
      <c r="K284" s="4"/>
      <c r="L284" s="43"/>
      <c r="M284" s="261" t="s">
        <v>134</v>
      </c>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2"/>
      <c r="AJ284" s="283" t="s">
        <v>202</v>
      </c>
      <c r="AK284" s="284"/>
      <c r="AL284" s="284"/>
      <c r="AM284" s="284"/>
      <c r="AN284" s="284"/>
      <c r="AO284" s="284"/>
      <c r="AP284" s="284"/>
      <c r="AQ284" s="284"/>
      <c r="AR284" s="284"/>
      <c r="AS284" s="284"/>
      <c r="AT284" s="284"/>
      <c r="AU284" s="284"/>
      <c r="AV284" s="284"/>
      <c r="AW284" s="284"/>
      <c r="AX284" s="285"/>
    </row>
    <row r="285" spans="1:50" s="52" customFormat="1" ht="36" customHeight="1" x14ac:dyDescent="0.55000000000000004">
      <c r="C285" s="319" t="s">
        <v>498</v>
      </c>
      <c r="D285" s="320"/>
      <c r="E285" s="320"/>
      <c r="F285" s="320"/>
      <c r="G285" s="320"/>
      <c r="H285" s="320"/>
      <c r="I285" s="320"/>
      <c r="J285" s="321"/>
      <c r="K285" s="280" t="s">
        <v>686</v>
      </c>
      <c r="L285" s="281"/>
      <c r="M285" s="281"/>
      <c r="N285" s="281"/>
      <c r="O285" s="281"/>
      <c r="P285" s="281"/>
      <c r="Q285" s="281"/>
      <c r="R285" s="281"/>
      <c r="S285" s="281"/>
      <c r="T285" s="281"/>
      <c r="U285" s="281"/>
      <c r="V285" s="281"/>
      <c r="W285" s="281"/>
      <c r="X285" s="281"/>
      <c r="Y285" s="281"/>
      <c r="Z285" s="281"/>
      <c r="AA285" s="281"/>
      <c r="AB285" s="281"/>
      <c r="AC285" s="281"/>
      <c r="AD285" s="281"/>
      <c r="AE285" s="281"/>
      <c r="AF285" s="281"/>
      <c r="AG285" s="281"/>
      <c r="AH285" s="281"/>
      <c r="AI285" s="281"/>
      <c r="AJ285" s="281"/>
      <c r="AK285" s="281"/>
      <c r="AL285" s="281"/>
      <c r="AM285" s="281"/>
      <c r="AN285" s="281"/>
      <c r="AO285" s="281"/>
      <c r="AP285" s="281"/>
      <c r="AQ285" s="281"/>
      <c r="AR285" s="281"/>
      <c r="AS285" s="281"/>
      <c r="AT285" s="281"/>
      <c r="AU285" s="281"/>
      <c r="AV285" s="281"/>
      <c r="AW285" s="281"/>
      <c r="AX285" s="282"/>
    </row>
    <row r="286" spans="1:50" s="52" customFormat="1" ht="18.5" customHeight="1" x14ac:dyDescent="0.25">
      <c r="C286" s="322"/>
      <c r="D286" s="323"/>
      <c r="E286" s="323"/>
      <c r="F286" s="323"/>
      <c r="G286" s="323"/>
      <c r="H286" s="323"/>
      <c r="I286" s="323"/>
      <c r="J286" s="324"/>
      <c r="K286" s="3"/>
      <c r="L286" s="3"/>
      <c r="M286" s="50"/>
      <c r="N286" s="295" t="s">
        <v>277</v>
      </c>
      <c r="O286" s="295"/>
      <c r="P286" s="295"/>
      <c r="Q286" s="295"/>
      <c r="R286" s="295"/>
      <c r="S286" s="295"/>
      <c r="T286" s="295"/>
      <c r="U286" s="295"/>
      <c r="V286" s="295"/>
      <c r="W286" s="295"/>
      <c r="X286" s="295"/>
      <c r="Y286" s="295"/>
      <c r="Z286" s="295"/>
      <c r="AA286" s="295"/>
      <c r="AB286" s="295"/>
      <c r="AC286" s="295"/>
      <c r="AD286" s="295"/>
      <c r="AE286" s="295"/>
      <c r="AF286" s="295"/>
      <c r="AG286" s="295"/>
      <c r="AH286" s="295"/>
      <c r="AI286" s="295"/>
      <c r="AJ286" s="295"/>
      <c r="AK286" s="295"/>
      <c r="AL286" s="295"/>
      <c r="AM286" s="295"/>
      <c r="AN286" s="295"/>
      <c r="AO286" s="295"/>
      <c r="AP286" s="295"/>
      <c r="AQ286" s="295"/>
      <c r="AR286" s="295"/>
      <c r="AS286" s="295"/>
      <c r="AT286" s="295"/>
      <c r="AU286" s="295"/>
      <c r="AV286" s="295"/>
      <c r="AW286" s="295"/>
      <c r="AX286" s="296"/>
    </row>
    <row r="287" spans="1:50" s="52" customFormat="1" ht="18.5" customHeight="1" x14ac:dyDescent="0.25">
      <c r="C287" s="322"/>
      <c r="D287" s="323"/>
      <c r="E287" s="323"/>
      <c r="F287" s="323"/>
      <c r="G287" s="323"/>
      <c r="H287" s="323"/>
      <c r="I287" s="323"/>
      <c r="J287" s="324"/>
      <c r="K287" s="3"/>
      <c r="L287" s="3"/>
      <c r="M287" s="50"/>
      <c r="N287" s="295" t="s">
        <v>278</v>
      </c>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c r="AN287" s="295"/>
      <c r="AO287" s="295"/>
      <c r="AP287" s="295"/>
      <c r="AQ287" s="295"/>
      <c r="AR287" s="295"/>
      <c r="AS287" s="295"/>
      <c r="AT287" s="295"/>
      <c r="AU287" s="295"/>
      <c r="AV287" s="295"/>
      <c r="AW287" s="295"/>
      <c r="AX287" s="296"/>
    </row>
    <row r="288" spans="1:50" s="52" customFormat="1" ht="18.5" customHeight="1" x14ac:dyDescent="0.25">
      <c r="C288" s="322"/>
      <c r="D288" s="323"/>
      <c r="E288" s="323"/>
      <c r="F288" s="323"/>
      <c r="G288" s="323"/>
      <c r="H288" s="323"/>
      <c r="I288" s="323"/>
      <c r="J288" s="324"/>
      <c r="K288" s="3"/>
      <c r="L288" s="3"/>
      <c r="M288" s="50"/>
      <c r="N288" s="295" t="s">
        <v>607</v>
      </c>
      <c r="O288" s="295"/>
      <c r="P288" s="295"/>
      <c r="Q288" s="295"/>
      <c r="R288" s="295"/>
      <c r="S288" s="295"/>
      <c r="T288" s="295"/>
      <c r="U288" s="295"/>
      <c r="V288" s="295"/>
      <c r="W288" s="295"/>
      <c r="X288" s="295"/>
      <c r="Y288" s="295"/>
      <c r="Z288" s="295"/>
      <c r="AA288" s="295"/>
      <c r="AB288" s="295"/>
      <c r="AC288" s="295"/>
      <c r="AD288" s="295"/>
      <c r="AE288" s="295"/>
      <c r="AF288" s="295"/>
      <c r="AG288" s="295"/>
      <c r="AH288" s="295"/>
      <c r="AI288" s="295"/>
      <c r="AJ288" s="295"/>
      <c r="AK288" s="295"/>
      <c r="AL288" s="295"/>
      <c r="AM288" s="295"/>
      <c r="AN288" s="295"/>
      <c r="AO288" s="295"/>
      <c r="AP288" s="295"/>
      <c r="AQ288" s="295"/>
      <c r="AR288" s="295"/>
      <c r="AS288" s="295"/>
      <c r="AT288" s="295"/>
      <c r="AU288" s="295"/>
      <c r="AV288" s="295"/>
      <c r="AW288" s="295"/>
      <c r="AX288" s="296"/>
    </row>
    <row r="289" spans="1:50" s="52" customFormat="1" ht="20.5" customHeight="1" x14ac:dyDescent="0.55000000000000004">
      <c r="C289" s="325"/>
      <c r="D289" s="326"/>
      <c r="E289" s="326"/>
      <c r="F289" s="326"/>
      <c r="G289" s="326"/>
      <c r="H289" s="326"/>
      <c r="I289" s="326"/>
      <c r="J289" s="327"/>
      <c r="K289" s="3"/>
      <c r="L289" s="3"/>
      <c r="M289" s="51"/>
      <c r="N289" s="274" t="s">
        <v>608</v>
      </c>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93"/>
    </row>
    <row r="290" spans="1:50" ht="24" customHeight="1" x14ac:dyDescent="0.55000000000000004">
      <c r="A290" s="9"/>
      <c r="C290" s="348" t="s">
        <v>46</v>
      </c>
      <c r="D290" s="349"/>
      <c r="E290" s="350"/>
      <c r="F290" s="318" t="s">
        <v>158</v>
      </c>
      <c r="G290" s="272"/>
      <c r="H290" s="272"/>
      <c r="I290" s="272"/>
      <c r="J290" s="272"/>
      <c r="K290" s="272"/>
      <c r="L290" s="272"/>
      <c r="M290" s="272"/>
      <c r="N290" s="273"/>
      <c r="O290" s="318" t="s">
        <v>569</v>
      </c>
      <c r="P290" s="272"/>
      <c r="Q290" s="272"/>
      <c r="R290" s="272"/>
      <c r="S290" s="272"/>
      <c r="T290" s="272"/>
      <c r="U290" s="272"/>
      <c r="V290" s="272"/>
      <c r="W290" s="272"/>
      <c r="X290" s="272"/>
      <c r="Y290" s="272"/>
      <c r="Z290" s="272"/>
      <c r="AA290" s="272"/>
      <c r="AB290" s="272"/>
      <c r="AC290" s="272"/>
      <c r="AD290" s="272"/>
      <c r="AE290" s="272"/>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51" customHeight="1" x14ac:dyDescent="0.55000000000000004">
      <c r="A291" s="9"/>
      <c r="C291" s="351"/>
      <c r="D291" s="352"/>
      <c r="E291" s="353"/>
      <c r="F291" s="269" t="s">
        <v>163</v>
      </c>
      <c r="G291" s="270"/>
      <c r="H291" s="270"/>
      <c r="I291" s="270"/>
      <c r="J291" s="270"/>
      <c r="K291" s="270"/>
      <c r="L291" s="270"/>
      <c r="M291" s="270"/>
      <c r="N291" s="271"/>
      <c r="O291" s="531" t="s">
        <v>203</v>
      </c>
      <c r="P291" s="532"/>
      <c r="Q291" s="532"/>
      <c r="R291" s="532"/>
      <c r="S291" s="532"/>
      <c r="T291" s="532"/>
      <c r="U291" s="532"/>
      <c r="V291" s="532"/>
      <c r="W291" s="532"/>
      <c r="X291" s="532"/>
      <c r="Y291" s="532"/>
      <c r="Z291" s="532"/>
      <c r="AA291" s="532"/>
      <c r="AB291" s="532"/>
      <c r="AC291" s="532"/>
      <c r="AD291" s="532"/>
      <c r="AE291" s="532"/>
      <c r="AF291" s="532"/>
      <c r="AG291" s="532"/>
      <c r="AH291" s="532"/>
      <c r="AI291" s="532"/>
      <c r="AJ291" s="532"/>
      <c r="AK291" s="532"/>
      <c r="AL291" s="532"/>
      <c r="AM291" s="532"/>
      <c r="AN291" s="532"/>
      <c r="AO291" s="532"/>
      <c r="AP291" s="532"/>
      <c r="AQ291" s="532"/>
      <c r="AR291" s="532"/>
      <c r="AS291" s="532"/>
      <c r="AT291" s="532"/>
      <c r="AU291" s="532"/>
      <c r="AV291" s="532"/>
      <c r="AW291" s="532"/>
      <c r="AX291" s="533"/>
    </row>
    <row r="292" spans="1:50" ht="21" customHeight="1" x14ac:dyDescent="0.55000000000000004">
      <c r="A292" s="9"/>
      <c r="C292" s="351"/>
      <c r="D292" s="352"/>
      <c r="E292" s="353"/>
      <c r="F292" s="266"/>
      <c r="G292" s="267"/>
      <c r="H292" s="267"/>
      <c r="I292" s="267"/>
      <c r="J292" s="267"/>
      <c r="K292" s="267"/>
      <c r="L292" s="267"/>
      <c r="M292" s="267"/>
      <c r="N292" s="268"/>
      <c r="O292" s="266" t="s">
        <v>204</v>
      </c>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7"/>
      <c r="AS292" s="267"/>
      <c r="AT292" s="267"/>
      <c r="AU292" s="267"/>
      <c r="AV292" s="267"/>
      <c r="AW292" s="267"/>
      <c r="AX292" s="268"/>
    </row>
    <row r="293" spans="1:50" ht="21" customHeight="1" x14ac:dyDescent="0.55000000000000004">
      <c r="A293" s="9"/>
      <c r="C293" s="351"/>
      <c r="D293" s="352"/>
      <c r="E293" s="353"/>
      <c r="F293" s="292"/>
      <c r="G293" s="274"/>
      <c r="H293" s="274"/>
      <c r="I293" s="274"/>
      <c r="J293" s="274"/>
      <c r="K293" s="274"/>
      <c r="L293" s="274"/>
      <c r="M293" s="274"/>
      <c r="N293" s="293"/>
      <c r="O293" s="292" t="s">
        <v>205</v>
      </c>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93"/>
    </row>
    <row r="294" spans="1:50" ht="28.5" customHeight="1" x14ac:dyDescent="0.25">
      <c r="A294" s="9"/>
      <c r="C294" s="351"/>
      <c r="D294" s="352"/>
      <c r="E294" s="353"/>
      <c r="F294" s="269" t="s">
        <v>164</v>
      </c>
      <c r="G294" s="270"/>
      <c r="H294" s="270"/>
      <c r="I294" s="270"/>
      <c r="J294" s="270"/>
      <c r="K294" s="270"/>
      <c r="L294" s="270"/>
      <c r="M294" s="270"/>
      <c r="N294" s="270"/>
      <c r="O294" s="534" t="s">
        <v>170</v>
      </c>
      <c r="P294" s="535"/>
      <c r="Q294" s="535"/>
      <c r="R294" s="535"/>
      <c r="S294" s="535"/>
      <c r="T294" s="535"/>
      <c r="U294" s="535"/>
      <c r="V294" s="535"/>
      <c r="W294" s="535"/>
      <c r="X294" s="535"/>
      <c r="Y294" s="535"/>
      <c r="Z294" s="535"/>
      <c r="AA294" s="535"/>
      <c r="AB294" s="535"/>
      <c r="AC294" s="535"/>
      <c r="AD294" s="535"/>
      <c r="AE294" s="535"/>
      <c r="AF294" s="535"/>
      <c r="AG294" s="535"/>
      <c r="AH294" s="535"/>
      <c r="AI294" s="535"/>
      <c r="AJ294" s="535"/>
      <c r="AK294" s="535"/>
      <c r="AL294" s="535"/>
      <c r="AM294" s="535"/>
      <c r="AN294" s="535"/>
      <c r="AO294" s="535"/>
      <c r="AP294" s="535"/>
      <c r="AQ294" s="535"/>
      <c r="AR294" s="535"/>
      <c r="AS294" s="535"/>
      <c r="AT294" s="535"/>
      <c r="AU294" s="535"/>
      <c r="AV294" s="535"/>
      <c r="AW294" s="535"/>
      <c r="AX294" s="536"/>
    </row>
    <row r="295" spans="1:50" ht="18.75" customHeight="1" x14ac:dyDescent="0.55000000000000004">
      <c r="A295" s="9"/>
      <c r="C295" s="351"/>
      <c r="D295" s="352"/>
      <c r="E295" s="353"/>
      <c r="F295" s="266"/>
      <c r="G295" s="267"/>
      <c r="H295" s="267"/>
      <c r="I295" s="267"/>
      <c r="J295" s="267"/>
      <c r="K295" s="267"/>
      <c r="L295" s="267"/>
      <c r="M295" s="267"/>
      <c r="N295" s="267"/>
      <c r="O295" s="266" t="s">
        <v>206</v>
      </c>
      <c r="P295" s="267"/>
      <c r="Q295" s="267"/>
      <c r="R295" s="267"/>
      <c r="S295" s="267"/>
      <c r="T295" s="267"/>
      <c r="U295" s="267"/>
      <c r="V295" s="267"/>
      <c r="W295" s="267"/>
      <c r="X295" s="267"/>
      <c r="Y295" s="267"/>
      <c r="Z295" s="267"/>
      <c r="AA295" s="267"/>
      <c r="AB295" s="267"/>
      <c r="AC295" s="267"/>
      <c r="AD295" s="267"/>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8.5" customHeight="1" x14ac:dyDescent="0.55000000000000004">
      <c r="A296" s="9"/>
      <c r="C296" s="351"/>
      <c r="D296" s="352"/>
      <c r="E296" s="353"/>
      <c r="F296" s="292"/>
      <c r="G296" s="274"/>
      <c r="H296" s="274"/>
      <c r="I296" s="274"/>
      <c r="J296" s="274"/>
      <c r="K296" s="274"/>
      <c r="L296" s="274"/>
      <c r="M296" s="274"/>
      <c r="N296" s="274"/>
      <c r="O296" s="289" t="s">
        <v>207</v>
      </c>
      <c r="P296" s="290"/>
      <c r="Q296" s="290"/>
      <c r="R296" s="290"/>
      <c r="S296" s="290"/>
      <c r="T296" s="290"/>
      <c r="U296" s="290"/>
      <c r="V296" s="290"/>
      <c r="W296" s="290"/>
      <c r="X296" s="290"/>
      <c r="Y296" s="290"/>
      <c r="Z296" s="290"/>
      <c r="AA296" s="290"/>
      <c r="AB296" s="290"/>
      <c r="AC296" s="290"/>
      <c r="AD296" s="290"/>
      <c r="AE296" s="290"/>
      <c r="AF296" s="290"/>
      <c r="AG296" s="290"/>
      <c r="AH296" s="290"/>
      <c r="AI296" s="290"/>
      <c r="AJ296" s="290"/>
      <c r="AK296" s="290"/>
      <c r="AL296" s="290"/>
      <c r="AM296" s="290"/>
      <c r="AN296" s="290"/>
      <c r="AO296" s="290"/>
      <c r="AP296" s="290"/>
      <c r="AQ296" s="290"/>
      <c r="AR296" s="290"/>
      <c r="AS296" s="290"/>
      <c r="AT296" s="290"/>
      <c r="AU296" s="290"/>
      <c r="AV296" s="290"/>
      <c r="AW296" s="290"/>
      <c r="AX296" s="291"/>
    </row>
    <row r="297" spans="1:50" ht="57" customHeight="1" x14ac:dyDescent="0.55000000000000004">
      <c r="A297" s="9"/>
      <c r="C297" s="351"/>
      <c r="D297" s="352"/>
      <c r="E297" s="353"/>
      <c r="F297" s="540" t="s">
        <v>742</v>
      </c>
      <c r="G297" s="541"/>
      <c r="H297" s="541"/>
      <c r="I297" s="541"/>
      <c r="J297" s="541"/>
      <c r="K297" s="541"/>
      <c r="L297" s="541"/>
      <c r="M297" s="541"/>
      <c r="N297" s="542"/>
      <c r="O297" s="280" t="s">
        <v>701</v>
      </c>
      <c r="P297" s="281"/>
      <c r="Q297" s="281"/>
      <c r="R297" s="281"/>
      <c r="S297" s="281"/>
      <c r="T297" s="281"/>
      <c r="U297" s="281"/>
      <c r="V297" s="281"/>
      <c r="W297" s="281"/>
      <c r="X297" s="281"/>
      <c r="Y297" s="281"/>
      <c r="Z297" s="281"/>
      <c r="AA297" s="281"/>
      <c r="AB297" s="281"/>
      <c r="AC297" s="281"/>
      <c r="AD297" s="281"/>
      <c r="AE297" s="281"/>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69" customHeight="1" x14ac:dyDescent="0.55000000000000004">
      <c r="A298" s="9"/>
      <c r="C298" s="354"/>
      <c r="D298" s="355"/>
      <c r="E298" s="356"/>
      <c r="F298" s="543"/>
      <c r="G298" s="544"/>
      <c r="H298" s="544"/>
      <c r="I298" s="544"/>
      <c r="J298" s="544"/>
      <c r="K298" s="544"/>
      <c r="L298" s="544"/>
      <c r="M298" s="544"/>
      <c r="N298" s="545"/>
      <c r="O298" s="289" t="s">
        <v>209</v>
      </c>
      <c r="P298" s="290"/>
      <c r="Q298" s="290"/>
      <c r="R298" s="290"/>
      <c r="S298" s="290"/>
      <c r="T298" s="290"/>
      <c r="U298" s="290"/>
      <c r="V298" s="290"/>
      <c r="W298" s="290"/>
      <c r="X298" s="290"/>
      <c r="Y298" s="290"/>
      <c r="Z298" s="290"/>
      <c r="AA298" s="290"/>
      <c r="AB298" s="290"/>
      <c r="AC298" s="290"/>
      <c r="AD298" s="290"/>
      <c r="AE298" s="290"/>
      <c r="AF298" s="290"/>
      <c r="AG298" s="290"/>
      <c r="AH298" s="290"/>
      <c r="AI298" s="290"/>
      <c r="AJ298" s="290"/>
      <c r="AK298" s="290"/>
      <c r="AL298" s="290"/>
      <c r="AM298" s="290"/>
      <c r="AN298" s="290"/>
      <c r="AO298" s="290"/>
      <c r="AP298" s="290"/>
      <c r="AQ298" s="290"/>
      <c r="AR298" s="290"/>
      <c r="AS298" s="290"/>
      <c r="AT298" s="290"/>
      <c r="AU298" s="290"/>
      <c r="AV298" s="290"/>
      <c r="AW298" s="290"/>
      <c r="AX298" s="291"/>
    </row>
    <row r="299" spans="1:50" ht="75" customHeight="1" x14ac:dyDescent="0.55000000000000004">
      <c r="A299" s="9"/>
      <c r="C299" s="351"/>
      <c r="D299" s="352"/>
      <c r="E299" s="353"/>
      <c r="F299" s="280" t="s">
        <v>743</v>
      </c>
      <c r="G299" s="281"/>
      <c r="H299" s="281"/>
      <c r="I299" s="281"/>
      <c r="J299" s="281"/>
      <c r="K299" s="281"/>
      <c r="L299" s="281"/>
      <c r="M299" s="281"/>
      <c r="N299" s="282"/>
      <c r="O299" s="280" t="s">
        <v>208</v>
      </c>
      <c r="P299" s="281"/>
      <c r="Q299" s="281"/>
      <c r="R299" s="281"/>
      <c r="S299" s="281"/>
      <c r="T299" s="281"/>
      <c r="U299" s="281"/>
      <c r="V299" s="281"/>
      <c r="W299" s="281"/>
      <c r="X299" s="281"/>
      <c r="Y299" s="281"/>
      <c r="Z299" s="281"/>
      <c r="AA299" s="281"/>
      <c r="AB299" s="281"/>
      <c r="AC299" s="281"/>
      <c r="AD299" s="281"/>
      <c r="AE299" s="281"/>
      <c r="AF299" s="281"/>
      <c r="AG299" s="281"/>
      <c r="AH299" s="281"/>
      <c r="AI299" s="281"/>
      <c r="AJ299" s="281"/>
      <c r="AK299" s="281"/>
      <c r="AL299" s="281"/>
      <c r="AM299" s="281"/>
      <c r="AN299" s="281"/>
      <c r="AO299" s="281"/>
      <c r="AP299" s="281"/>
      <c r="AQ299" s="281"/>
      <c r="AR299" s="281"/>
      <c r="AS299" s="281"/>
      <c r="AT299" s="281"/>
      <c r="AU299" s="281"/>
      <c r="AV299" s="281"/>
      <c r="AW299" s="281"/>
      <c r="AX299" s="282"/>
    </row>
    <row r="300" spans="1:50" ht="87" customHeight="1" x14ac:dyDescent="0.55000000000000004">
      <c r="A300" s="9"/>
      <c r="C300" s="351"/>
      <c r="D300" s="352"/>
      <c r="E300" s="353"/>
      <c r="F300" s="303"/>
      <c r="G300" s="304"/>
      <c r="H300" s="304"/>
      <c r="I300" s="304"/>
      <c r="J300" s="304"/>
      <c r="K300" s="304"/>
      <c r="L300" s="304"/>
      <c r="M300" s="304"/>
      <c r="N300" s="305"/>
      <c r="O300" s="289" t="s">
        <v>210</v>
      </c>
      <c r="P300" s="290"/>
      <c r="Q300" s="290"/>
      <c r="R300" s="290"/>
      <c r="S300" s="290"/>
      <c r="T300" s="290"/>
      <c r="U300" s="290"/>
      <c r="V300" s="290"/>
      <c r="W300" s="290"/>
      <c r="X300" s="290"/>
      <c r="Y300" s="290"/>
      <c r="Z300" s="290"/>
      <c r="AA300" s="290"/>
      <c r="AB300" s="290"/>
      <c r="AC300" s="290"/>
      <c r="AD300" s="290"/>
      <c r="AE300" s="290"/>
      <c r="AF300" s="290"/>
      <c r="AG300" s="290"/>
      <c r="AH300" s="290"/>
      <c r="AI300" s="290"/>
      <c r="AJ300" s="290"/>
      <c r="AK300" s="290"/>
      <c r="AL300" s="290"/>
      <c r="AM300" s="290"/>
      <c r="AN300" s="290"/>
      <c r="AO300" s="290"/>
      <c r="AP300" s="290"/>
      <c r="AQ300" s="290"/>
      <c r="AR300" s="290"/>
      <c r="AS300" s="290"/>
      <c r="AT300" s="290"/>
      <c r="AU300" s="290"/>
      <c r="AV300" s="290"/>
      <c r="AW300" s="290"/>
      <c r="AX300" s="291"/>
    </row>
    <row r="301" spans="1:50" ht="51" customHeight="1" x14ac:dyDescent="0.55000000000000004">
      <c r="A301" s="9"/>
      <c r="C301" s="351"/>
      <c r="D301" s="352"/>
      <c r="E301" s="353"/>
      <c r="F301" s="423" t="s">
        <v>744</v>
      </c>
      <c r="G301" s="424"/>
      <c r="H301" s="424"/>
      <c r="I301" s="424"/>
      <c r="J301" s="424"/>
      <c r="K301" s="424"/>
      <c r="L301" s="424"/>
      <c r="M301" s="424"/>
      <c r="N301" s="425"/>
      <c r="O301" s="320" t="s">
        <v>609</v>
      </c>
      <c r="P301" s="320"/>
      <c r="Q301" s="320"/>
      <c r="R301" s="320"/>
      <c r="S301" s="320"/>
      <c r="T301" s="320"/>
      <c r="U301" s="321"/>
      <c r="V301" s="280" t="s">
        <v>106</v>
      </c>
      <c r="W301" s="281"/>
      <c r="X301" s="281"/>
      <c r="Y301" s="281"/>
      <c r="Z301" s="281"/>
      <c r="AA301" s="281"/>
      <c r="AB301" s="281"/>
      <c r="AC301" s="281"/>
      <c r="AD301" s="281"/>
      <c r="AE301" s="281"/>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0.149999999999999" customHeight="1" x14ac:dyDescent="0.55000000000000004">
      <c r="A302" s="9"/>
      <c r="C302" s="351"/>
      <c r="D302" s="352"/>
      <c r="E302" s="353"/>
      <c r="F302" s="426"/>
      <c r="G302" s="427"/>
      <c r="H302" s="427"/>
      <c r="I302" s="427"/>
      <c r="J302" s="427"/>
      <c r="K302" s="427"/>
      <c r="L302" s="427"/>
      <c r="M302" s="427"/>
      <c r="N302" s="428"/>
      <c r="O302" s="323"/>
      <c r="P302" s="323"/>
      <c r="Q302" s="323"/>
      <c r="R302" s="323"/>
      <c r="S302" s="323"/>
      <c r="T302" s="323"/>
      <c r="U302" s="324"/>
      <c r="V302" s="266" t="s">
        <v>211</v>
      </c>
      <c r="W302" s="267"/>
      <c r="X302" s="267"/>
      <c r="Y302" s="267"/>
      <c r="Z302" s="267"/>
      <c r="AA302" s="267"/>
      <c r="AB302" s="267"/>
      <c r="AC302" s="267"/>
      <c r="AD302" s="267"/>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18.75" customHeight="1" x14ac:dyDescent="0.55000000000000004">
      <c r="A303" s="9"/>
      <c r="C303" s="351"/>
      <c r="D303" s="352"/>
      <c r="E303" s="353"/>
      <c r="F303" s="426"/>
      <c r="G303" s="427"/>
      <c r="H303" s="427"/>
      <c r="I303" s="427"/>
      <c r="J303" s="427"/>
      <c r="K303" s="427"/>
      <c r="L303" s="427"/>
      <c r="M303" s="427"/>
      <c r="N303" s="428"/>
      <c r="O303" s="323"/>
      <c r="P303" s="323"/>
      <c r="Q303" s="323"/>
      <c r="R303" s="323"/>
      <c r="S303" s="323"/>
      <c r="T303" s="323"/>
      <c r="U303" s="324"/>
      <c r="V303" s="266" t="s">
        <v>212</v>
      </c>
      <c r="W303" s="267"/>
      <c r="X303" s="267"/>
      <c r="Y303" s="267"/>
      <c r="Z303" s="267"/>
      <c r="AA303" s="267"/>
      <c r="AB303" s="267"/>
      <c r="AC303" s="267"/>
      <c r="AD303" s="267"/>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18.75" customHeight="1" x14ac:dyDescent="0.55000000000000004">
      <c r="A304" s="9"/>
      <c r="C304" s="351"/>
      <c r="D304" s="352"/>
      <c r="E304" s="353"/>
      <c r="F304" s="426"/>
      <c r="G304" s="427"/>
      <c r="H304" s="427"/>
      <c r="I304" s="427"/>
      <c r="J304" s="427"/>
      <c r="K304" s="427"/>
      <c r="L304" s="427"/>
      <c r="M304" s="427"/>
      <c r="N304" s="428"/>
      <c r="O304" s="323"/>
      <c r="P304" s="323"/>
      <c r="Q304" s="323"/>
      <c r="R304" s="323"/>
      <c r="S304" s="323"/>
      <c r="T304" s="323"/>
      <c r="U304" s="324"/>
      <c r="V304" s="266" t="s">
        <v>213</v>
      </c>
      <c r="W304" s="267"/>
      <c r="X304" s="267"/>
      <c r="Y304" s="267"/>
      <c r="Z304" s="267"/>
      <c r="AA304" s="267"/>
      <c r="AB304" s="267"/>
      <c r="AC304" s="267"/>
      <c r="AD304" s="267"/>
      <c r="AE304" s="267"/>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18.75" customHeight="1" x14ac:dyDescent="0.55000000000000004">
      <c r="A305" s="9"/>
      <c r="C305" s="351"/>
      <c r="D305" s="352"/>
      <c r="E305" s="353"/>
      <c r="F305" s="426"/>
      <c r="G305" s="427"/>
      <c r="H305" s="427"/>
      <c r="I305" s="427"/>
      <c r="J305" s="427"/>
      <c r="K305" s="427"/>
      <c r="L305" s="427"/>
      <c r="M305" s="427"/>
      <c r="N305" s="428"/>
      <c r="O305" s="323"/>
      <c r="P305" s="323"/>
      <c r="Q305" s="323"/>
      <c r="R305" s="323"/>
      <c r="S305" s="323"/>
      <c r="T305" s="323"/>
      <c r="U305" s="324"/>
      <c r="V305" s="309"/>
      <c r="W305" s="310"/>
      <c r="X305" s="310"/>
      <c r="Y305" s="310"/>
      <c r="Z305" s="310"/>
      <c r="AA305" s="310"/>
      <c r="AB305" s="310"/>
      <c r="AC305" s="310"/>
      <c r="AD305" s="310"/>
      <c r="AE305" s="310"/>
      <c r="AF305" s="310"/>
      <c r="AG305" s="310"/>
      <c r="AH305" s="310"/>
      <c r="AI305" s="310"/>
      <c r="AJ305" s="310"/>
      <c r="AK305" s="310"/>
      <c r="AL305" s="310"/>
      <c r="AM305" s="310"/>
      <c r="AN305" s="310"/>
      <c r="AO305" s="310"/>
      <c r="AP305" s="310"/>
      <c r="AQ305" s="310"/>
      <c r="AR305" s="310"/>
      <c r="AS305" s="310"/>
      <c r="AT305" s="310"/>
      <c r="AU305" s="310"/>
      <c r="AV305" s="310"/>
      <c r="AW305" s="310"/>
      <c r="AX305" s="311"/>
    </row>
    <row r="306" spans="1:50" ht="30" customHeight="1" x14ac:dyDescent="0.55000000000000004">
      <c r="A306" s="9"/>
      <c r="C306" s="351"/>
      <c r="D306" s="352"/>
      <c r="E306" s="353"/>
      <c r="F306" s="426"/>
      <c r="G306" s="427"/>
      <c r="H306" s="427"/>
      <c r="I306" s="427"/>
      <c r="J306" s="427"/>
      <c r="K306" s="427"/>
      <c r="L306" s="427"/>
      <c r="M306" s="427"/>
      <c r="N306" s="428"/>
      <c r="O306" s="323"/>
      <c r="P306" s="323"/>
      <c r="Q306" s="323"/>
      <c r="R306" s="323"/>
      <c r="S306" s="323"/>
      <c r="T306" s="323"/>
      <c r="U306" s="324"/>
      <c r="V306" s="300" t="s">
        <v>110</v>
      </c>
      <c r="W306" s="301"/>
      <c r="X306" s="301"/>
      <c r="Y306" s="301"/>
      <c r="Z306" s="301"/>
      <c r="AA306" s="301"/>
      <c r="AB306" s="301"/>
      <c r="AC306" s="301"/>
      <c r="AD306" s="301"/>
      <c r="AE306" s="301"/>
      <c r="AF306" s="301"/>
      <c r="AG306" s="301"/>
      <c r="AH306" s="301"/>
      <c r="AI306" s="301"/>
      <c r="AJ306" s="301"/>
      <c r="AK306" s="301"/>
      <c r="AL306" s="301"/>
      <c r="AM306" s="301"/>
      <c r="AN306" s="301"/>
      <c r="AO306" s="301"/>
      <c r="AP306" s="301"/>
      <c r="AQ306" s="301"/>
      <c r="AR306" s="301"/>
      <c r="AS306" s="301"/>
      <c r="AT306" s="301"/>
      <c r="AU306" s="301"/>
      <c r="AV306" s="301"/>
      <c r="AW306" s="301"/>
      <c r="AX306" s="302"/>
    </row>
    <row r="307" spans="1:50" ht="18.75" customHeight="1" x14ac:dyDescent="0.55000000000000004">
      <c r="A307" s="9"/>
      <c r="C307" s="351"/>
      <c r="D307" s="352"/>
      <c r="E307" s="353"/>
      <c r="F307" s="426"/>
      <c r="G307" s="427"/>
      <c r="H307" s="427"/>
      <c r="I307" s="427"/>
      <c r="J307" s="427"/>
      <c r="K307" s="427"/>
      <c r="L307" s="427"/>
      <c r="M307" s="427"/>
      <c r="N307" s="428"/>
      <c r="O307" s="323"/>
      <c r="P307" s="323"/>
      <c r="Q307" s="323"/>
      <c r="R307" s="323"/>
      <c r="S307" s="323"/>
      <c r="T307" s="323"/>
      <c r="U307" s="324"/>
      <c r="V307" s="266" t="s">
        <v>626</v>
      </c>
      <c r="W307" s="267"/>
      <c r="X307" s="267"/>
      <c r="Y307" s="267"/>
      <c r="Z307" s="267"/>
      <c r="AA307" s="267"/>
      <c r="AB307" s="267"/>
      <c r="AC307" s="267"/>
      <c r="AD307" s="267"/>
      <c r="AE307" s="267"/>
      <c r="AF307" s="267"/>
      <c r="AG307" s="267"/>
      <c r="AH307" s="267"/>
      <c r="AI307" s="267"/>
      <c r="AJ307" s="267"/>
      <c r="AK307" s="267"/>
      <c r="AL307" s="267"/>
      <c r="AM307" s="267"/>
      <c r="AN307" s="267"/>
      <c r="AO307" s="267"/>
      <c r="AP307" s="267"/>
      <c r="AQ307" s="267"/>
      <c r="AR307" s="267"/>
      <c r="AS307" s="267"/>
      <c r="AT307" s="267"/>
      <c r="AU307" s="267"/>
      <c r="AV307" s="267"/>
      <c r="AW307" s="267"/>
      <c r="AX307" s="268"/>
    </row>
    <row r="308" spans="1:50" ht="18.75" customHeight="1" x14ac:dyDescent="0.55000000000000004">
      <c r="A308" s="9"/>
      <c r="C308" s="351"/>
      <c r="D308" s="352"/>
      <c r="E308" s="353"/>
      <c r="F308" s="426"/>
      <c r="G308" s="427"/>
      <c r="H308" s="427"/>
      <c r="I308" s="427"/>
      <c r="J308" s="427"/>
      <c r="K308" s="427"/>
      <c r="L308" s="427"/>
      <c r="M308" s="427"/>
      <c r="N308" s="428"/>
      <c r="O308" s="323"/>
      <c r="P308" s="323"/>
      <c r="Q308" s="323"/>
      <c r="R308" s="323"/>
      <c r="S308" s="323"/>
      <c r="T308" s="323"/>
      <c r="U308" s="324"/>
      <c r="V308" s="266" t="s">
        <v>214</v>
      </c>
      <c r="W308" s="267"/>
      <c r="X308" s="267"/>
      <c r="Y308" s="267"/>
      <c r="Z308" s="267"/>
      <c r="AA308" s="267"/>
      <c r="AB308" s="267"/>
      <c r="AC308" s="267"/>
      <c r="AD308" s="267"/>
      <c r="AE308" s="267"/>
      <c r="AF308" s="267"/>
      <c r="AG308" s="267"/>
      <c r="AH308" s="267"/>
      <c r="AI308" s="267"/>
      <c r="AJ308" s="267"/>
      <c r="AK308" s="267"/>
      <c r="AL308" s="267"/>
      <c r="AM308" s="267"/>
      <c r="AN308" s="267"/>
      <c r="AO308" s="267"/>
      <c r="AP308" s="267"/>
      <c r="AQ308" s="267"/>
      <c r="AR308" s="267"/>
      <c r="AS308" s="267"/>
      <c r="AT308" s="267"/>
      <c r="AU308" s="267"/>
      <c r="AV308" s="267"/>
      <c r="AW308" s="267"/>
      <c r="AX308" s="268"/>
    </row>
    <row r="309" spans="1:50" ht="27" customHeight="1" x14ac:dyDescent="0.25">
      <c r="A309" s="9"/>
      <c r="C309" s="351"/>
      <c r="D309" s="352"/>
      <c r="E309" s="353"/>
      <c r="F309" s="426"/>
      <c r="G309" s="427"/>
      <c r="H309" s="427"/>
      <c r="I309" s="427"/>
      <c r="J309" s="427"/>
      <c r="K309" s="427"/>
      <c r="L309" s="427"/>
      <c r="M309" s="427"/>
      <c r="N309" s="428"/>
      <c r="O309" s="323"/>
      <c r="P309" s="323"/>
      <c r="Q309" s="323"/>
      <c r="R309" s="323"/>
      <c r="S309" s="323"/>
      <c r="T309" s="323"/>
      <c r="U309" s="324"/>
      <c r="V309" s="24"/>
      <c r="W309" s="3"/>
      <c r="X309" s="280" t="s">
        <v>112</v>
      </c>
      <c r="Y309" s="281"/>
      <c r="Z309" s="281"/>
      <c r="AA309" s="281"/>
      <c r="AB309" s="281"/>
      <c r="AC309" s="281"/>
      <c r="AD309" s="282"/>
      <c r="AE309" s="453" t="s">
        <v>627</v>
      </c>
      <c r="AF309" s="454"/>
      <c r="AG309" s="454"/>
      <c r="AH309" s="454"/>
      <c r="AI309" s="454"/>
      <c r="AJ309" s="454"/>
      <c r="AK309" s="454"/>
      <c r="AL309" s="454"/>
      <c r="AM309" s="454"/>
      <c r="AN309" s="454"/>
      <c r="AO309" s="454"/>
      <c r="AP309" s="454"/>
      <c r="AQ309" s="454"/>
      <c r="AR309" s="454"/>
      <c r="AS309" s="454"/>
      <c r="AT309" s="454"/>
      <c r="AU309" s="454"/>
      <c r="AV309" s="454"/>
      <c r="AW309" s="454"/>
      <c r="AX309" s="455"/>
    </row>
    <row r="310" spans="1:50" ht="20.25" customHeight="1" x14ac:dyDescent="0.55000000000000004">
      <c r="A310" s="9"/>
      <c r="C310" s="351"/>
      <c r="D310" s="352"/>
      <c r="E310" s="353"/>
      <c r="F310" s="426"/>
      <c r="G310" s="427"/>
      <c r="H310" s="427"/>
      <c r="I310" s="427"/>
      <c r="J310" s="427"/>
      <c r="K310" s="427"/>
      <c r="L310" s="427"/>
      <c r="M310" s="427"/>
      <c r="N310" s="428"/>
      <c r="O310" s="323"/>
      <c r="P310" s="323"/>
      <c r="Q310" s="323"/>
      <c r="R310" s="323"/>
      <c r="S310" s="323"/>
      <c r="T310" s="323"/>
      <c r="U310" s="324"/>
      <c r="V310" s="24"/>
      <c r="W310" s="3"/>
      <c r="X310" s="300"/>
      <c r="Y310" s="301"/>
      <c r="Z310" s="301"/>
      <c r="AA310" s="301"/>
      <c r="AB310" s="301"/>
      <c r="AC310" s="301"/>
      <c r="AD310" s="302"/>
      <c r="AE310" s="371" t="s">
        <v>628</v>
      </c>
      <c r="AF310" s="372"/>
      <c r="AG310" s="372"/>
      <c r="AH310" s="372"/>
      <c r="AI310" s="372"/>
      <c r="AJ310" s="372"/>
      <c r="AK310" s="372"/>
      <c r="AL310" s="372"/>
      <c r="AM310" s="372"/>
      <c r="AN310" s="372"/>
      <c r="AO310" s="372"/>
      <c r="AP310" s="372"/>
      <c r="AQ310" s="372"/>
      <c r="AR310" s="372"/>
      <c r="AS310" s="372"/>
      <c r="AT310" s="372"/>
      <c r="AU310" s="372"/>
      <c r="AV310" s="372"/>
      <c r="AW310" s="372"/>
      <c r="AX310" s="373"/>
    </row>
    <row r="311" spans="1:50" ht="27" customHeight="1" x14ac:dyDescent="0.55000000000000004">
      <c r="A311" s="9"/>
      <c r="C311" s="351"/>
      <c r="D311" s="352"/>
      <c r="E311" s="353"/>
      <c r="F311" s="426"/>
      <c r="G311" s="427"/>
      <c r="H311" s="427"/>
      <c r="I311" s="427"/>
      <c r="J311" s="427"/>
      <c r="K311" s="427"/>
      <c r="L311" s="427"/>
      <c r="M311" s="427"/>
      <c r="N311" s="428"/>
      <c r="O311" s="323"/>
      <c r="P311" s="323"/>
      <c r="Q311" s="323"/>
      <c r="R311" s="323"/>
      <c r="S311" s="323"/>
      <c r="T311" s="323"/>
      <c r="U311" s="324"/>
      <c r="V311" s="24"/>
      <c r="W311" s="3"/>
      <c r="X311" s="303"/>
      <c r="Y311" s="304"/>
      <c r="Z311" s="304"/>
      <c r="AA311" s="304"/>
      <c r="AB311" s="304"/>
      <c r="AC311" s="304"/>
      <c r="AD311" s="305"/>
      <c r="AE311" s="404" t="s">
        <v>629</v>
      </c>
      <c r="AF311" s="405"/>
      <c r="AG311" s="405"/>
      <c r="AH311" s="405"/>
      <c r="AI311" s="405"/>
      <c r="AJ311" s="405"/>
      <c r="AK311" s="405"/>
      <c r="AL311" s="405"/>
      <c r="AM311" s="405"/>
      <c r="AN311" s="405"/>
      <c r="AO311" s="405"/>
      <c r="AP311" s="405"/>
      <c r="AQ311" s="405"/>
      <c r="AR311" s="405"/>
      <c r="AS311" s="405"/>
      <c r="AT311" s="405"/>
      <c r="AU311" s="405"/>
      <c r="AV311" s="405"/>
      <c r="AW311" s="405"/>
      <c r="AX311" s="406"/>
    </row>
    <row r="312" spans="1:50" ht="66" customHeight="1" x14ac:dyDescent="0.55000000000000004">
      <c r="A312" s="9"/>
      <c r="C312" s="351"/>
      <c r="D312" s="352"/>
      <c r="E312" s="353"/>
      <c r="F312" s="426"/>
      <c r="G312" s="427"/>
      <c r="H312" s="427"/>
      <c r="I312" s="427"/>
      <c r="J312" s="427"/>
      <c r="K312" s="427"/>
      <c r="L312" s="427"/>
      <c r="M312" s="427"/>
      <c r="N312" s="428"/>
      <c r="O312" s="323"/>
      <c r="P312" s="323"/>
      <c r="Q312" s="323"/>
      <c r="R312" s="323"/>
      <c r="S312" s="323"/>
      <c r="T312" s="323"/>
      <c r="U312" s="324"/>
      <c r="V312" s="4"/>
      <c r="W312" s="25"/>
      <c r="X312" s="374" t="s">
        <v>681</v>
      </c>
      <c r="Y312" s="375"/>
      <c r="Z312" s="375"/>
      <c r="AA312" s="375"/>
      <c r="AB312" s="375"/>
      <c r="AC312" s="375"/>
      <c r="AD312" s="530"/>
      <c r="AE312" s="283" t="s">
        <v>630</v>
      </c>
      <c r="AF312" s="284"/>
      <c r="AG312" s="284"/>
      <c r="AH312" s="284"/>
      <c r="AI312" s="284"/>
      <c r="AJ312" s="284"/>
      <c r="AK312" s="284"/>
      <c r="AL312" s="284"/>
      <c r="AM312" s="284"/>
      <c r="AN312" s="284"/>
      <c r="AO312" s="284"/>
      <c r="AP312" s="284"/>
      <c r="AQ312" s="284"/>
      <c r="AR312" s="284"/>
      <c r="AS312" s="284"/>
      <c r="AT312" s="284"/>
      <c r="AU312" s="284"/>
      <c r="AV312" s="284"/>
      <c r="AW312" s="284"/>
      <c r="AX312" s="285"/>
    </row>
    <row r="313" spans="1:50" ht="18.75" customHeight="1" x14ac:dyDescent="0.55000000000000004">
      <c r="A313" s="9"/>
      <c r="C313" s="351"/>
      <c r="D313" s="352"/>
      <c r="E313" s="353"/>
      <c r="F313" s="426"/>
      <c r="G313" s="427"/>
      <c r="H313" s="427"/>
      <c r="I313" s="427"/>
      <c r="J313" s="427"/>
      <c r="K313" s="427"/>
      <c r="L313" s="427"/>
      <c r="M313" s="427"/>
      <c r="N313" s="428"/>
      <c r="O313" s="323"/>
      <c r="P313" s="323"/>
      <c r="Q313" s="323"/>
      <c r="R313" s="323"/>
      <c r="S313" s="323"/>
      <c r="T313" s="323"/>
      <c r="U313" s="324"/>
      <c r="V313" s="319" t="s">
        <v>188</v>
      </c>
      <c r="W313" s="320"/>
      <c r="X313" s="320"/>
      <c r="Y313" s="320"/>
      <c r="Z313" s="320"/>
      <c r="AA313" s="320"/>
      <c r="AB313" s="321"/>
      <c r="AC313" s="398" t="s">
        <v>702</v>
      </c>
      <c r="AD313" s="399"/>
      <c r="AE313" s="399"/>
      <c r="AF313" s="399"/>
      <c r="AG313" s="399"/>
      <c r="AH313" s="399"/>
      <c r="AI313" s="399"/>
      <c r="AJ313" s="399"/>
      <c r="AK313" s="399"/>
      <c r="AL313" s="399"/>
      <c r="AM313" s="399"/>
      <c r="AN313" s="399"/>
      <c r="AO313" s="399"/>
      <c r="AP313" s="399"/>
      <c r="AQ313" s="399"/>
      <c r="AR313" s="399"/>
      <c r="AS313" s="399"/>
      <c r="AT313" s="399"/>
      <c r="AU313" s="399"/>
      <c r="AV313" s="399"/>
      <c r="AW313" s="399"/>
      <c r="AX313" s="400"/>
    </row>
    <row r="314" spans="1:50" ht="19.5" customHeight="1" x14ac:dyDescent="0.55000000000000004">
      <c r="A314" s="9"/>
      <c r="C314" s="351"/>
      <c r="D314" s="352"/>
      <c r="E314" s="353"/>
      <c r="F314" s="426"/>
      <c r="G314" s="427"/>
      <c r="H314" s="427"/>
      <c r="I314" s="427"/>
      <c r="J314" s="427"/>
      <c r="K314" s="427"/>
      <c r="L314" s="427"/>
      <c r="M314" s="427"/>
      <c r="N314" s="428"/>
      <c r="O314" s="323"/>
      <c r="P314" s="323"/>
      <c r="Q314" s="323"/>
      <c r="R314" s="323"/>
      <c r="S314" s="323"/>
      <c r="T314" s="323"/>
      <c r="U314" s="324"/>
      <c r="V314" s="322"/>
      <c r="W314" s="323"/>
      <c r="X314" s="323"/>
      <c r="Y314" s="323"/>
      <c r="Z314" s="323"/>
      <c r="AA314" s="323"/>
      <c r="AB314" s="324"/>
      <c r="AC314" s="371" t="s">
        <v>185</v>
      </c>
      <c r="AD314" s="372"/>
      <c r="AE314" s="372"/>
      <c r="AF314" s="372"/>
      <c r="AG314" s="372"/>
      <c r="AH314" s="372"/>
      <c r="AI314" s="372"/>
      <c r="AJ314" s="372"/>
      <c r="AK314" s="372"/>
      <c r="AL314" s="372"/>
      <c r="AM314" s="372"/>
      <c r="AN314" s="372"/>
      <c r="AO314" s="372"/>
      <c r="AP314" s="372"/>
      <c r="AQ314" s="372"/>
      <c r="AR314" s="372"/>
      <c r="AS314" s="372"/>
      <c r="AT314" s="372"/>
      <c r="AU314" s="372"/>
      <c r="AV314" s="372"/>
      <c r="AW314" s="372"/>
      <c r="AX314" s="373"/>
    </row>
    <row r="315" spans="1:50" ht="18.75" customHeight="1" x14ac:dyDescent="0.55000000000000004">
      <c r="A315" s="9"/>
      <c r="C315" s="351"/>
      <c r="D315" s="352"/>
      <c r="E315" s="353"/>
      <c r="F315" s="426"/>
      <c r="G315" s="427"/>
      <c r="H315" s="427"/>
      <c r="I315" s="427"/>
      <c r="J315" s="427"/>
      <c r="K315" s="427"/>
      <c r="L315" s="427"/>
      <c r="M315" s="427"/>
      <c r="N315" s="428"/>
      <c r="O315" s="323"/>
      <c r="P315" s="323"/>
      <c r="Q315" s="323"/>
      <c r="R315" s="323"/>
      <c r="S315" s="323"/>
      <c r="T315" s="323"/>
      <c r="U315" s="324"/>
      <c r="V315" s="322"/>
      <c r="W315" s="323"/>
      <c r="X315" s="323"/>
      <c r="Y315" s="323"/>
      <c r="Z315" s="323"/>
      <c r="AA315" s="323"/>
      <c r="AB315" s="324"/>
      <c r="AC315" s="309"/>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1"/>
    </row>
    <row r="316" spans="1:50" ht="30" customHeight="1" x14ac:dyDescent="0.55000000000000004">
      <c r="A316" s="9"/>
      <c r="C316" s="351"/>
      <c r="D316" s="352"/>
      <c r="E316" s="353"/>
      <c r="F316" s="426"/>
      <c r="G316" s="427"/>
      <c r="H316" s="427"/>
      <c r="I316" s="427"/>
      <c r="J316" s="427"/>
      <c r="K316" s="427"/>
      <c r="L316" s="427"/>
      <c r="M316" s="427"/>
      <c r="N316" s="428"/>
      <c r="O316" s="323"/>
      <c r="P316" s="323"/>
      <c r="Q316" s="323"/>
      <c r="R316" s="323"/>
      <c r="S316" s="323"/>
      <c r="T316" s="323"/>
      <c r="U316" s="324"/>
      <c r="V316" s="322"/>
      <c r="W316" s="323"/>
      <c r="X316" s="323"/>
      <c r="Y316" s="323"/>
      <c r="Z316" s="323"/>
      <c r="AA316" s="323"/>
      <c r="AB316" s="324"/>
      <c r="AC316" s="300" t="s">
        <v>215</v>
      </c>
      <c r="AD316" s="301"/>
      <c r="AE316" s="301"/>
      <c r="AF316" s="301"/>
      <c r="AG316" s="301"/>
      <c r="AH316" s="301"/>
      <c r="AI316" s="301"/>
      <c r="AJ316" s="301"/>
      <c r="AK316" s="301"/>
      <c r="AL316" s="301"/>
      <c r="AM316" s="301"/>
      <c r="AN316" s="301"/>
      <c r="AO316" s="301"/>
      <c r="AP316" s="301"/>
      <c r="AQ316" s="301"/>
      <c r="AR316" s="301"/>
      <c r="AS316" s="301"/>
      <c r="AT316" s="301"/>
      <c r="AU316" s="301"/>
      <c r="AV316" s="301"/>
      <c r="AW316" s="301"/>
      <c r="AX316" s="302"/>
    </row>
    <row r="317" spans="1:50" ht="18.75" customHeight="1" x14ac:dyDescent="0.55000000000000004">
      <c r="A317" s="9"/>
      <c r="C317" s="351"/>
      <c r="D317" s="352"/>
      <c r="E317" s="353"/>
      <c r="F317" s="426"/>
      <c r="G317" s="427"/>
      <c r="H317" s="427"/>
      <c r="I317" s="427"/>
      <c r="J317" s="427"/>
      <c r="K317" s="427"/>
      <c r="L317" s="427"/>
      <c r="M317" s="427"/>
      <c r="N317" s="428"/>
      <c r="O317" s="323"/>
      <c r="P317" s="323"/>
      <c r="Q317" s="323"/>
      <c r="R317" s="323"/>
      <c r="S317" s="323"/>
      <c r="T317" s="323"/>
      <c r="U317" s="324"/>
      <c r="V317" s="322"/>
      <c r="W317" s="323"/>
      <c r="X317" s="323"/>
      <c r="Y317" s="323"/>
      <c r="Z317" s="323"/>
      <c r="AA317" s="323"/>
      <c r="AB317" s="324"/>
      <c r="AC317" s="344" t="s">
        <v>631</v>
      </c>
      <c r="AD317" s="345"/>
      <c r="AE317" s="345"/>
      <c r="AF317" s="345"/>
      <c r="AG317" s="345"/>
      <c r="AH317" s="345"/>
      <c r="AI317" s="345"/>
      <c r="AJ317" s="345"/>
      <c r="AK317" s="345"/>
      <c r="AL317" s="345"/>
      <c r="AM317" s="345"/>
      <c r="AN317" s="345"/>
      <c r="AO317" s="345"/>
      <c r="AP317" s="345"/>
      <c r="AQ317" s="345"/>
      <c r="AR317" s="345"/>
      <c r="AS317" s="345"/>
      <c r="AT317" s="345"/>
      <c r="AU317" s="345"/>
      <c r="AV317" s="345"/>
      <c r="AW317" s="345"/>
      <c r="AX317" s="346"/>
    </row>
    <row r="318" spans="1:50" ht="33" customHeight="1" x14ac:dyDescent="0.55000000000000004">
      <c r="A318" s="9"/>
      <c r="C318" s="351"/>
      <c r="D318" s="352"/>
      <c r="E318" s="353"/>
      <c r="F318" s="426"/>
      <c r="G318" s="427"/>
      <c r="H318" s="427"/>
      <c r="I318" s="427"/>
      <c r="J318" s="427"/>
      <c r="K318" s="427"/>
      <c r="L318" s="427"/>
      <c r="M318" s="427"/>
      <c r="N318" s="428"/>
      <c r="O318" s="323"/>
      <c r="P318" s="323"/>
      <c r="Q318" s="323"/>
      <c r="R318" s="323"/>
      <c r="S318" s="323"/>
      <c r="T318" s="323"/>
      <c r="U318" s="324"/>
      <c r="V318" s="322"/>
      <c r="W318" s="323"/>
      <c r="X318" s="323"/>
      <c r="Y318" s="323"/>
      <c r="Z318" s="323"/>
      <c r="AA318" s="323"/>
      <c r="AB318" s="324"/>
      <c r="AC318" s="261" t="s">
        <v>703</v>
      </c>
      <c r="AD318" s="261"/>
      <c r="AE318" s="261"/>
      <c r="AF318" s="261"/>
      <c r="AG318" s="261"/>
      <c r="AH318" s="261"/>
      <c r="AI318" s="261"/>
      <c r="AJ318" s="261"/>
      <c r="AK318" s="261"/>
      <c r="AL318" s="261"/>
      <c r="AM318" s="261"/>
      <c r="AN318" s="262"/>
      <c r="AO318" s="318"/>
      <c r="AP318" s="272"/>
      <c r="AQ318" s="272"/>
      <c r="AR318" s="272"/>
      <c r="AS318" s="272"/>
      <c r="AT318" s="272"/>
      <c r="AU318" s="272"/>
      <c r="AV318" s="272"/>
      <c r="AW318" s="272"/>
      <c r="AX318" s="273"/>
    </row>
    <row r="319" spans="1:50" ht="33" customHeight="1" x14ac:dyDescent="0.55000000000000004">
      <c r="A319" s="9"/>
      <c r="C319" s="351"/>
      <c r="D319" s="352"/>
      <c r="E319" s="353"/>
      <c r="F319" s="426"/>
      <c r="G319" s="427"/>
      <c r="H319" s="427"/>
      <c r="I319" s="427"/>
      <c r="J319" s="427"/>
      <c r="K319" s="427"/>
      <c r="L319" s="427"/>
      <c r="M319" s="427"/>
      <c r="N319" s="428"/>
      <c r="O319" s="323"/>
      <c r="P319" s="323"/>
      <c r="Q319" s="323"/>
      <c r="R319" s="323"/>
      <c r="S319" s="323"/>
      <c r="T319" s="323"/>
      <c r="U319" s="324"/>
      <c r="V319" s="322"/>
      <c r="W319" s="323"/>
      <c r="X319" s="323"/>
      <c r="Y319" s="323"/>
      <c r="Z319" s="323"/>
      <c r="AA319" s="323"/>
      <c r="AB319" s="324"/>
      <c r="AC319" s="261" t="s">
        <v>704</v>
      </c>
      <c r="AD319" s="261"/>
      <c r="AE319" s="261"/>
      <c r="AF319" s="261"/>
      <c r="AG319" s="261"/>
      <c r="AH319" s="261"/>
      <c r="AI319" s="261"/>
      <c r="AJ319" s="261"/>
      <c r="AK319" s="261"/>
      <c r="AL319" s="261"/>
      <c r="AM319" s="261"/>
      <c r="AN319" s="262"/>
      <c r="AO319" s="283" t="s">
        <v>186</v>
      </c>
      <c r="AP319" s="284"/>
      <c r="AQ319" s="284"/>
      <c r="AR319" s="284"/>
      <c r="AS319" s="284"/>
      <c r="AT319" s="284"/>
      <c r="AU319" s="284"/>
      <c r="AV319" s="284"/>
      <c r="AW319" s="284"/>
      <c r="AX319" s="285"/>
    </row>
    <row r="320" spans="1:50" ht="33" customHeight="1" x14ac:dyDescent="0.55000000000000004">
      <c r="A320" s="9"/>
      <c r="C320" s="351"/>
      <c r="D320" s="352"/>
      <c r="E320" s="353"/>
      <c r="F320" s="426"/>
      <c r="G320" s="427"/>
      <c r="H320" s="427"/>
      <c r="I320" s="427"/>
      <c r="J320" s="427"/>
      <c r="K320" s="427"/>
      <c r="L320" s="427"/>
      <c r="M320" s="427"/>
      <c r="N320" s="428"/>
      <c r="O320" s="326"/>
      <c r="P320" s="326"/>
      <c r="Q320" s="326"/>
      <c r="R320" s="326"/>
      <c r="S320" s="326"/>
      <c r="T320" s="326"/>
      <c r="U320" s="327"/>
      <c r="V320" s="325"/>
      <c r="W320" s="326"/>
      <c r="X320" s="326"/>
      <c r="Y320" s="326"/>
      <c r="Z320" s="326"/>
      <c r="AA320" s="326"/>
      <c r="AB320" s="327"/>
      <c r="AC320" s="261" t="s">
        <v>705</v>
      </c>
      <c r="AD320" s="261"/>
      <c r="AE320" s="261"/>
      <c r="AF320" s="261"/>
      <c r="AG320" s="261"/>
      <c r="AH320" s="261"/>
      <c r="AI320" s="261"/>
      <c r="AJ320" s="261"/>
      <c r="AK320" s="261"/>
      <c r="AL320" s="261"/>
      <c r="AM320" s="261"/>
      <c r="AN320" s="262"/>
      <c r="AO320" s="283" t="s">
        <v>187</v>
      </c>
      <c r="AP320" s="284"/>
      <c r="AQ320" s="284"/>
      <c r="AR320" s="284"/>
      <c r="AS320" s="284"/>
      <c r="AT320" s="284"/>
      <c r="AU320" s="284"/>
      <c r="AV320" s="284"/>
      <c r="AW320" s="284"/>
      <c r="AX320" s="285"/>
    </row>
    <row r="321" spans="1:50" ht="60" customHeight="1" x14ac:dyDescent="0.55000000000000004">
      <c r="A321" s="9"/>
      <c r="C321" s="351"/>
      <c r="D321" s="352"/>
      <c r="E321" s="353"/>
      <c r="F321" s="426"/>
      <c r="G321" s="427"/>
      <c r="H321" s="427"/>
      <c r="I321" s="427"/>
      <c r="J321" s="427"/>
      <c r="K321" s="427"/>
      <c r="L321" s="427"/>
      <c r="M321" s="427"/>
      <c r="N321" s="428"/>
      <c r="O321" s="319" t="s">
        <v>131</v>
      </c>
      <c r="P321" s="320"/>
      <c r="Q321" s="320"/>
      <c r="R321" s="320"/>
      <c r="S321" s="320"/>
      <c r="T321" s="320"/>
      <c r="U321" s="321"/>
      <c r="V321" s="518" t="s">
        <v>221</v>
      </c>
      <c r="W321" s="519"/>
      <c r="X321" s="519"/>
      <c r="Y321" s="519"/>
      <c r="Z321" s="519"/>
      <c r="AA321" s="519"/>
      <c r="AB321" s="520"/>
      <c r="AC321" s="280" t="s">
        <v>619</v>
      </c>
      <c r="AD321" s="281"/>
      <c r="AE321" s="281"/>
      <c r="AF321" s="281"/>
      <c r="AG321" s="281"/>
      <c r="AH321" s="281"/>
      <c r="AI321" s="281"/>
      <c r="AJ321" s="281"/>
      <c r="AK321" s="281"/>
      <c r="AL321" s="281"/>
      <c r="AM321" s="281"/>
      <c r="AN321" s="281"/>
      <c r="AO321" s="281"/>
      <c r="AP321" s="281"/>
      <c r="AQ321" s="281"/>
      <c r="AR321" s="281"/>
      <c r="AS321" s="281"/>
      <c r="AT321" s="281"/>
      <c r="AU321" s="281"/>
      <c r="AV321" s="281"/>
      <c r="AW321" s="281"/>
      <c r="AX321" s="282"/>
    </row>
    <row r="322" spans="1:50" ht="22.9" customHeight="1" x14ac:dyDescent="0.55000000000000004">
      <c r="A322" s="9"/>
      <c r="C322" s="351"/>
      <c r="D322" s="352"/>
      <c r="E322" s="353"/>
      <c r="F322" s="426"/>
      <c r="G322" s="427"/>
      <c r="H322" s="427"/>
      <c r="I322" s="427"/>
      <c r="J322" s="427"/>
      <c r="K322" s="427"/>
      <c r="L322" s="427"/>
      <c r="M322" s="427"/>
      <c r="N322" s="428"/>
      <c r="O322" s="322"/>
      <c r="P322" s="323"/>
      <c r="Q322" s="323"/>
      <c r="R322" s="323"/>
      <c r="S322" s="323"/>
      <c r="T322" s="323"/>
      <c r="U322" s="324"/>
      <c r="V322" s="521"/>
      <c r="W322" s="522"/>
      <c r="X322" s="522"/>
      <c r="Y322" s="522"/>
      <c r="Z322" s="522"/>
      <c r="AA322" s="522"/>
      <c r="AB322" s="523"/>
      <c r="AC322" s="371" t="s">
        <v>217</v>
      </c>
      <c r="AD322" s="372"/>
      <c r="AE322" s="372"/>
      <c r="AF322" s="372"/>
      <c r="AG322" s="372"/>
      <c r="AH322" s="372"/>
      <c r="AI322" s="372"/>
      <c r="AJ322" s="372"/>
      <c r="AK322" s="372"/>
      <c r="AL322" s="372"/>
      <c r="AM322" s="372"/>
      <c r="AN322" s="372"/>
      <c r="AO322" s="372"/>
      <c r="AP322" s="372"/>
      <c r="AQ322" s="372"/>
      <c r="AR322" s="372"/>
      <c r="AS322" s="372"/>
      <c r="AT322" s="372"/>
      <c r="AU322" s="372"/>
      <c r="AV322" s="372"/>
      <c r="AW322" s="372"/>
      <c r="AX322" s="373"/>
    </row>
    <row r="323" spans="1:50" ht="22" customHeight="1" x14ac:dyDescent="0.55000000000000004">
      <c r="A323" s="9"/>
      <c r="C323" s="351"/>
      <c r="D323" s="352"/>
      <c r="E323" s="353"/>
      <c r="F323" s="426"/>
      <c r="G323" s="427"/>
      <c r="H323" s="427"/>
      <c r="I323" s="427"/>
      <c r="J323" s="427"/>
      <c r="K323" s="427"/>
      <c r="L323" s="427"/>
      <c r="M323" s="427"/>
      <c r="N323" s="428"/>
      <c r="O323" s="322"/>
      <c r="P323" s="323"/>
      <c r="Q323" s="323"/>
      <c r="R323" s="323"/>
      <c r="S323" s="323"/>
      <c r="T323" s="323"/>
      <c r="U323" s="324"/>
      <c r="V323" s="521"/>
      <c r="W323" s="522"/>
      <c r="X323" s="522"/>
      <c r="Y323" s="522"/>
      <c r="Z323" s="522"/>
      <c r="AA323" s="522"/>
      <c r="AB323" s="523"/>
      <c r="AC323" s="381"/>
      <c r="AD323" s="382"/>
      <c r="AE323" s="382"/>
      <c r="AF323" s="382"/>
      <c r="AG323" s="382"/>
      <c r="AH323" s="382"/>
      <c r="AI323" s="382"/>
      <c r="AJ323" s="382"/>
      <c r="AK323" s="382"/>
      <c r="AL323" s="382"/>
      <c r="AM323" s="382"/>
      <c r="AN323" s="382"/>
      <c r="AO323" s="382"/>
      <c r="AP323" s="382"/>
      <c r="AQ323" s="382"/>
      <c r="AR323" s="382"/>
      <c r="AS323" s="382"/>
      <c r="AT323" s="382"/>
      <c r="AU323" s="382"/>
      <c r="AV323" s="382"/>
      <c r="AW323" s="382"/>
      <c r="AX323" s="383"/>
    </row>
    <row r="324" spans="1:50" ht="30" customHeight="1" x14ac:dyDescent="0.55000000000000004">
      <c r="A324" s="9"/>
      <c r="C324" s="351"/>
      <c r="D324" s="352"/>
      <c r="E324" s="353"/>
      <c r="F324" s="426"/>
      <c r="G324" s="427"/>
      <c r="H324" s="427"/>
      <c r="I324" s="427"/>
      <c r="J324" s="427"/>
      <c r="K324" s="427"/>
      <c r="L324" s="427"/>
      <c r="M324" s="427"/>
      <c r="N324" s="428"/>
      <c r="O324" s="322"/>
      <c r="P324" s="323"/>
      <c r="Q324" s="323"/>
      <c r="R324" s="323"/>
      <c r="S324" s="323"/>
      <c r="T324" s="323"/>
      <c r="U324" s="324"/>
      <c r="V324" s="521"/>
      <c r="W324" s="522"/>
      <c r="X324" s="522"/>
      <c r="Y324" s="522"/>
      <c r="Z324" s="522"/>
      <c r="AA324" s="522"/>
      <c r="AB324" s="523"/>
      <c r="AC324" s="300" t="s">
        <v>215</v>
      </c>
      <c r="AD324" s="301"/>
      <c r="AE324" s="301"/>
      <c r="AF324" s="301"/>
      <c r="AG324" s="301"/>
      <c r="AH324" s="301"/>
      <c r="AI324" s="301"/>
      <c r="AJ324" s="301"/>
      <c r="AK324" s="301"/>
      <c r="AL324" s="301"/>
      <c r="AM324" s="301"/>
      <c r="AN324" s="301"/>
      <c r="AO324" s="301"/>
      <c r="AP324" s="301"/>
      <c r="AQ324" s="301"/>
      <c r="AR324" s="301"/>
      <c r="AS324" s="301"/>
      <c r="AT324" s="301"/>
      <c r="AU324" s="301"/>
      <c r="AV324" s="301"/>
      <c r="AW324" s="301"/>
      <c r="AX324" s="302"/>
    </row>
    <row r="325" spans="1:50" ht="22" customHeight="1" x14ac:dyDescent="0.55000000000000004">
      <c r="A325" s="9"/>
      <c r="C325" s="351"/>
      <c r="D325" s="352"/>
      <c r="E325" s="353"/>
      <c r="F325" s="426"/>
      <c r="G325" s="427"/>
      <c r="H325" s="427"/>
      <c r="I325" s="427"/>
      <c r="J325" s="427"/>
      <c r="K325" s="427"/>
      <c r="L325" s="427"/>
      <c r="M325" s="427"/>
      <c r="N325" s="428"/>
      <c r="O325" s="322"/>
      <c r="P325" s="323"/>
      <c r="Q325" s="323"/>
      <c r="R325" s="323"/>
      <c r="S325" s="323"/>
      <c r="T325" s="323"/>
      <c r="U325" s="324"/>
      <c r="V325" s="521"/>
      <c r="W325" s="522"/>
      <c r="X325" s="522"/>
      <c r="Y325" s="522"/>
      <c r="Z325" s="522"/>
      <c r="AA325" s="522"/>
      <c r="AB325" s="523"/>
      <c r="AC325" s="371" t="s">
        <v>218</v>
      </c>
      <c r="AD325" s="372"/>
      <c r="AE325" s="372"/>
      <c r="AF325" s="372"/>
      <c r="AG325" s="372"/>
      <c r="AH325" s="372"/>
      <c r="AI325" s="372"/>
      <c r="AJ325" s="372"/>
      <c r="AK325" s="372"/>
      <c r="AL325" s="372"/>
      <c r="AM325" s="372"/>
      <c r="AN325" s="372"/>
      <c r="AO325" s="372"/>
      <c r="AP325" s="372"/>
      <c r="AQ325" s="372"/>
      <c r="AR325" s="372"/>
      <c r="AS325" s="372"/>
      <c r="AT325" s="372"/>
      <c r="AU325" s="372"/>
      <c r="AV325" s="372"/>
      <c r="AW325" s="372"/>
      <c r="AX325" s="373"/>
    </row>
    <row r="326" spans="1:50" ht="22" customHeight="1" x14ac:dyDescent="0.55000000000000004">
      <c r="A326" s="9"/>
      <c r="C326" s="351"/>
      <c r="D326" s="352"/>
      <c r="E326" s="353"/>
      <c r="F326" s="426"/>
      <c r="G326" s="427"/>
      <c r="H326" s="427"/>
      <c r="I326" s="427"/>
      <c r="J326" s="427"/>
      <c r="K326" s="427"/>
      <c r="L326" s="427"/>
      <c r="M326" s="427"/>
      <c r="N326" s="428"/>
      <c r="O326" s="322"/>
      <c r="P326" s="323"/>
      <c r="Q326" s="323"/>
      <c r="R326" s="323"/>
      <c r="S326" s="323"/>
      <c r="T326" s="323"/>
      <c r="U326" s="324"/>
      <c r="V326" s="521"/>
      <c r="W326" s="522"/>
      <c r="X326" s="522"/>
      <c r="Y326" s="522"/>
      <c r="Z326" s="522"/>
      <c r="AA326" s="522"/>
      <c r="AB326" s="523"/>
      <c r="AC326" s="371" t="s">
        <v>219</v>
      </c>
      <c r="AD326" s="372"/>
      <c r="AE326" s="372"/>
      <c r="AF326" s="372"/>
      <c r="AG326" s="372"/>
      <c r="AH326" s="372"/>
      <c r="AI326" s="372"/>
      <c r="AJ326" s="372"/>
      <c r="AK326" s="372"/>
      <c r="AL326" s="372"/>
      <c r="AM326" s="372"/>
      <c r="AN326" s="372"/>
      <c r="AO326" s="372"/>
      <c r="AP326" s="372"/>
      <c r="AQ326" s="372"/>
      <c r="AR326" s="372"/>
      <c r="AS326" s="372"/>
      <c r="AT326" s="372"/>
      <c r="AU326" s="372"/>
      <c r="AV326" s="372"/>
      <c r="AW326" s="372"/>
      <c r="AX326" s="373"/>
    </row>
    <row r="327" spans="1:50" ht="22" customHeight="1" x14ac:dyDescent="0.55000000000000004">
      <c r="A327" s="9"/>
      <c r="C327" s="354"/>
      <c r="D327" s="355"/>
      <c r="E327" s="356"/>
      <c r="F327" s="429"/>
      <c r="G327" s="430"/>
      <c r="H327" s="430"/>
      <c r="I327" s="430"/>
      <c r="J327" s="430"/>
      <c r="K327" s="430"/>
      <c r="L327" s="430"/>
      <c r="M327" s="430"/>
      <c r="N327" s="431"/>
      <c r="O327" s="325"/>
      <c r="P327" s="326"/>
      <c r="Q327" s="326"/>
      <c r="R327" s="326"/>
      <c r="S327" s="326"/>
      <c r="T327" s="326"/>
      <c r="U327" s="327"/>
      <c r="V327" s="524"/>
      <c r="W327" s="525"/>
      <c r="X327" s="525"/>
      <c r="Y327" s="525"/>
      <c r="Z327" s="525"/>
      <c r="AA327" s="525"/>
      <c r="AB327" s="526"/>
      <c r="AC327" s="344" t="s">
        <v>220</v>
      </c>
      <c r="AD327" s="345"/>
      <c r="AE327" s="345"/>
      <c r="AF327" s="345"/>
      <c r="AG327" s="345"/>
      <c r="AH327" s="345"/>
      <c r="AI327" s="345"/>
      <c r="AJ327" s="345"/>
      <c r="AK327" s="345"/>
      <c r="AL327" s="345"/>
      <c r="AM327" s="345"/>
      <c r="AN327" s="345"/>
      <c r="AO327" s="345"/>
      <c r="AP327" s="345"/>
      <c r="AQ327" s="345"/>
      <c r="AR327" s="345"/>
      <c r="AS327" s="345"/>
      <c r="AT327" s="345"/>
      <c r="AU327" s="345"/>
      <c r="AV327" s="345"/>
      <c r="AW327" s="345"/>
      <c r="AX327" s="346"/>
    </row>
    <row r="328" spans="1:50" ht="72" customHeight="1" x14ac:dyDescent="0.55000000000000004">
      <c r="A328" s="9"/>
      <c r="C328" s="348"/>
      <c r="D328" s="349"/>
      <c r="E328" s="350"/>
      <c r="F328" s="306"/>
      <c r="G328" s="307"/>
      <c r="H328" s="307"/>
      <c r="I328" s="307"/>
      <c r="J328" s="307"/>
      <c r="K328" s="307"/>
      <c r="L328" s="307"/>
      <c r="M328" s="307"/>
      <c r="N328" s="308"/>
      <c r="O328" s="306"/>
      <c r="P328" s="307"/>
      <c r="Q328" s="307"/>
      <c r="R328" s="307"/>
      <c r="S328" s="307"/>
      <c r="T328" s="307"/>
      <c r="U328" s="308"/>
      <c r="V328" s="306"/>
      <c r="W328" s="307"/>
      <c r="X328" s="307"/>
      <c r="Y328" s="307"/>
      <c r="Z328" s="307"/>
      <c r="AA328" s="307"/>
      <c r="AB328" s="308"/>
      <c r="AC328" s="263" t="s">
        <v>112</v>
      </c>
      <c r="AD328" s="264"/>
      <c r="AE328" s="264"/>
      <c r="AF328" s="264"/>
      <c r="AG328" s="264"/>
      <c r="AH328" s="264"/>
      <c r="AI328" s="265"/>
      <c r="AJ328" s="292" t="s">
        <v>632</v>
      </c>
      <c r="AK328" s="345"/>
      <c r="AL328" s="345"/>
      <c r="AM328" s="345"/>
      <c r="AN328" s="345"/>
      <c r="AO328" s="345"/>
      <c r="AP328" s="345"/>
      <c r="AQ328" s="345"/>
      <c r="AR328" s="345"/>
      <c r="AS328" s="345"/>
      <c r="AT328" s="345"/>
      <c r="AU328" s="345"/>
      <c r="AV328" s="345"/>
      <c r="AW328" s="345"/>
      <c r="AX328" s="346"/>
    </row>
    <row r="329" spans="1:50" ht="66" customHeight="1" x14ac:dyDescent="0.55000000000000004">
      <c r="A329" s="9"/>
      <c r="C329" s="351"/>
      <c r="D329" s="352"/>
      <c r="E329" s="353"/>
      <c r="F329" s="309"/>
      <c r="G329" s="310"/>
      <c r="H329" s="310"/>
      <c r="I329" s="310"/>
      <c r="J329" s="310"/>
      <c r="K329" s="310"/>
      <c r="L329" s="310"/>
      <c r="M329" s="310"/>
      <c r="N329" s="311"/>
      <c r="O329" s="309"/>
      <c r="P329" s="310"/>
      <c r="Q329" s="310"/>
      <c r="R329" s="310"/>
      <c r="S329" s="310"/>
      <c r="T329" s="310"/>
      <c r="U329" s="311"/>
      <c r="V329" s="309"/>
      <c r="W329" s="310"/>
      <c r="X329" s="310"/>
      <c r="Y329" s="310"/>
      <c r="Z329" s="310"/>
      <c r="AA329" s="310"/>
      <c r="AB329" s="311"/>
      <c r="AC329" s="260" t="s">
        <v>681</v>
      </c>
      <c r="AD329" s="261"/>
      <c r="AE329" s="261"/>
      <c r="AF329" s="261"/>
      <c r="AG329" s="261"/>
      <c r="AH329" s="261"/>
      <c r="AI329" s="262"/>
      <c r="AJ329" s="283" t="s">
        <v>536</v>
      </c>
      <c r="AK329" s="284"/>
      <c r="AL329" s="284"/>
      <c r="AM329" s="284"/>
      <c r="AN329" s="284"/>
      <c r="AO329" s="284"/>
      <c r="AP329" s="284"/>
      <c r="AQ329" s="284"/>
      <c r="AR329" s="284"/>
      <c r="AS329" s="284"/>
      <c r="AT329" s="284"/>
      <c r="AU329" s="284"/>
      <c r="AV329" s="284"/>
      <c r="AW329" s="284"/>
      <c r="AX329" s="285"/>
    </row>
    <row r="330" spans="1:50" ht="63" customHeight="1" x14ac:dyDescent="0.55000000000000004">
      <c r="A330" s="5"/>
      <c r="B330" s="19"/>
      <c r="C330" s="351"/>
      <c r="D330" s="352"/>
      <c r="E330" s="353"/>
      <c r="F330" s="309"/>
      <c r="G330" s="310"/>
      <c r="H330" s="310"/>
      <c r="I330" s="310"/>
      <c r="J330" s="310"/>
      <c r="K330" s="310"/>
      <c r="L330" s="310"/>
      <c r="M330" s="310"/>
      <c r="N330" s="311"/>
      <c r="O330" s="309"/>
      <c r="P330" s="310"/>
      <c r="Q330" s="310"/>
      <c r="R330" s="310"/>
      <c r="S330" s="310"/>
      <c r="T330" s="310"/>
      <c r="U330" s="311"/>
      <c r="V330" s="309"/>
      <c r="W330" s="310"/>
      <c r="X330" s="310"/>
      <c r="Y330" s="310"/>
      <c r="Z330" s="310"/>
      <c r="AA330" s="310"/>
      <c r="AB330" s="311"/>
      <c r="AC330" s="260" t="s">
        <v>682</v>
      </c>
      <c r="AD330" s="261"/>
      <c r="AE330" s="261"/>
      <c r="AF330" s="261"/>
      <c r="AG330" s="261"/>
      <c r="AH330" s="261"/>
      <c r="AI330" s="262"/>
      <c r="AJ330" s="318" t="s">
        <v>633</v>
      </c>
      <c r="AK330" s="284"/>
      <c r="AL330" s="284"/>
      <c r="AM330" s="284"/>
      <c r="AN330" s="284"/>
      <c r="AO330" s="284"/>
      <c r="AP330" s="284"/>
      <c r="AQ330" s="284"/>
      <c r="AR330" s="284"/>
      <c r="AS330" s="284"/>
      <c r="AT330" s="284"/>
      <c r="AU330" s="284"/>
      <c r="AV330" s="284"/>
      <c r="AW330" s="284"/>
      <c r="AX330" s="285"/>
    </row>
    <row r="331" spans="1:50" ht="30" customHeight="1" x14ac:dyDescent="0.55000000000000004">
      <c r="A331" s="5"/>
      <c r="B331" s="19"/>
      <c r="C331" s="351"/>
      <c r="D331" s="352"/>
      <c r="E331" s="353"/>
      <c r="F331" s="309"/>
      <c r="G331" s="310"/>
      <c r="H331" s="310"/>
      <c r="I331" s="310"/>
      <c r="J331" s="310"/>
      <c r="K331" s="310"/>
      <c r="L331" s="310"/>
      <c r="M331" s="310"/>
      <c r="N331" s="311"/>
      <c r="O331" s="309"/>
      <c r="P331" s="310"/>
      <c r="Q331" s="310"/>
      <c r="R331" s="310"/>
      <c r="S331" s="310"/>
      <c r="T331" s="310"/>
      <c r="U331" s="311"/>
      <c r="V331" s="309"/>
      <c r="W331" s="310"/>
      <c r="X331" s="310"/>
      <c r="Y331" s="310"/>
      <c r="Z331" s="310"/>
      <c r="AA331" s="310"/>
      <c r="AB331" s="311"/>
      <c r="AC331" s="280" t="s">
        <v>683</v>
      </c>
      <c r="AD331" s="281"/>
      <c r="AE331" s="281"/>
      <c r="AF331" s="281"/>
      <c r="AG331" s="281"/>
      <c r="AH331" s="281"/>
      <c r="AI331" s="282"/>
      <c r="AJ331" s="347" t="s">
        <v>222</v>
      </c>
      <c r="AK331" s="254"/>
      <c r="AL331" s="254"/>
      <c r="AM331" s="254"/>
      <c r="AN331" s="255"/>
      <c r="AO331" s="347"/>
      <c r="AP331" s="254"/>
      <c r="AQ331" s="254"/>
      <c r="AR331" s="254"/>
      <c r="AS331" s="254"/>
      <c r="AT331" s="254"/>
      <c r="AU331" s="254"/>
      <c r="AV331" s="254"/>
      <c r="AW331" s="254"/>
      <c r="AX331" s="255"/>
    </row>
    <row r="332" spans="1:50" ht="30" customHeight="1" x14ac:dyDescent="0.55000000000000004">
      <c r="A332" s="5"/>
      <c r="B332" s="19"/>
      <c r="C332" s="351"/>
      <c r="D332" s="352"/>
      <c r="E332" s="353"/>
      <c r="F332" s="309"/>
      <c r="G332" s="310"/>
      <c r="H332" s="310"/>
      <c r="I332" s="310"/>
      <c r="J332" s="310"/>
      <c r="K332" s="310"/>
      <c r="L332" s="310"/>
      <c r="M332" s="310"/>
      <c r="N332" s="311"/>
      <c r="O332" s="309"/>
      <c r="P332" s="310"/>
      <c r="Q332" s="310"/>
      <c r="R332" s="310"/>
      <c r="S332" s="310"/>
      <c r="T332" s="310"/>
      <c r="U332" s="311"/>
      <c r="V332" s="309"/>
      <c r="W332" s="310"/>
      <c r="X332" s="310"/>
      <c r="Y332" s="310"/>
      <c r="Z332" s="310"/>
      <c r="AA332" s="310"/>
      <c r="AB332" s="311"/>
      <c r="AC332" s="303"/>
      <c r="AD332" s="304"/>
      <c r="AE332" s="304"/>
      <c r="AF332" s="304"/>
      <c r="AG332" s="304"/>
      <c r="AH332" s="304"/>
      <c r="AI332" s="305"/>
      <c r="AJ332" s="347" t="s">
        <v>223</v>
      </c>
      <c r="AK332" s="254"/>
      <c r="AL332" s="254"/>
      <c r="AM332" s="254"/>
      <c r="AN332" s="255"/>
      <c r="AO332" s="283" t="s">
        <v>116</v>
      </c>
      <c r="AP332" s="284"/>
      <c r="AQ332" s="284"/>
      <c r="AR332" s="284"/>
      <c r="AS332" s="284"/>
      <c r="AT332" s="284"/>
      <c r="AU332" s="284"/>
      <c r="AV332" s="284"/>
      <c r="AW332" s="284"/>
      <c r="AX332" s="285"/>
    </row>
    <row r="333" spans="1:50" ht="30" customHeight="1" x14ac:dyDescent="0.55000000000000004">
      <c r="A333" s="5"/>
      <c r="B333" s="19"/>
      <c r="C333" s="351"/>
      <c r="D333" s="352"/>
      <c r="E333" s="353"/>
      <c r="F333" s="309"/>
      <c r="G333" s="310"/>
      <c r="H333" s="310"/>
      <c r="I333" s="310"/>
      <c r="J333" s="310"/>
      <c r="K333" s="310"/>
      <c r="L333" s="310"/>
      <c r="M333" s="310"/>
      <c r="N333" s="311"/>
      <c r="O333" s="309"/>
      <c r="P333" s="310"/>
      <c r="Q333" s="310"/>
      <c r="R333" s="310"/>
      <c r="S333" s="310"/>
      <c r="T333" s="310"/>
      <c r="U333" s="311"/>
      <c r="V333" s="309"/>
      <c r="W333" s="310"/>
      <c r="X333" s="310"/>
      <c r="Y333" s="310"/>
      <c r="Z333" s="310"/>
      <c r="AA333" s="310"/>
      <c r="AB333" s="311"/>
      <c r="AC333" s="263" t="s">
        <v>708</v>
      </c>
      <c r="AD333" s="264"/>
      <c r="AE333" s="264"/>
      <c r="AF333" s="264"/>
      <c r="AG333" s="264"/>
      <c r="AH333" s="264"/>
      <c r="AI333" s="264"/>
      <c r="AJ333" s="264"/>
      <c r="AK333" s="264"/>
      <c r="AL333" s="264"/>
      <c r="AM333" s="264"/>
      <c r="AN333" s="265"/>
      <c r="AO333" s="283" t="s">
        <v>186</v>
      </c>
      <c r="AP333" s="284"/>
      <c r="AQ333" s="284"/>
      <c r="AR333" s="284"/>
      <c r="AS333" s="284"/>
      <c r="AT333" s="284"/>
      <c r="AU333" s="284"/>
      <c r="AV333" s="284"/>
      <c r="AW333" s="284"/>
      <c r="AX333" s="285"/>
    </row>
    <row r="334" spans="1:50" ht="30" customHeight="1" x14ac:dyDescent="0.55000000000000004">
      <c r="A334" s="5"/>
      <c r="B334" s="19"/>
      <c r="C334" s="351"/>
      <c r="D334" s="352"/>
      <c r="E334" s="353"/>
      <c r="F334" s="309"/>
      <c r="G334" s="310"/>
      <c r="H334" s="310"/>
      <c r="I334" s="310"/>
      <c r="J334" s="310"/>
      <c r="K334" s="310"/>
      <c r="L334" s="310"/>
      <c r="M334" s="310"/>
      <c r="N334" s="311"/>
      <c r="O334" s="309"/>
      <c r="P334" s="310"/>
      <c r="Q334" s="310"/>
      <c r="R334" s="310"/>
      <c r="S334" s="310"/>
      <c r="T334" s="310"/>
      <c r="U334" s="311"/>
      <c r="V334" s="527"/>
      <c r="W334" s="528"/>
      <c r="X334" s="528"/>
      <c r="Y334" s="528"/>
      <c r="Z334" s="528"/>
      <c r="AA334" s="528"/>
      <c r="AB334" s="529"/>
      <c r="AC334" s="263" t="s">
        <v>709</v>
      </c>
      <c r="AD334" s="264"/>
      <c r="AE334" s="264"/>
      <c r="AF334" s="264"/>
      <c r="AG334" s="264"/>
      <c r="AH334" s="264"/>
      <c r="AI334" s="264"/>
      <c r="AJ334" s="264"/>
      <c r="AK334" s="264"/>
      <c r="AL334" s="264"/>
      <c r="AM334" s="264"/>
      <c r="AN334" s="265"/>
      <c r="AO334" s="283" t="s">
        <v>224</v>
      </c>
      <c r="AP334" s="284"/>
      <c r="AQ334" s="284"/>
      <c r="AR334" s="284"/>
      <c r="AS334" s="284"/>
      <c r="AT334" s="284"/>
      <c r="AU334" s="284"/>
      <c r="AV334" s="284"/>
      <c r="AW334" s="284"/>
      <c r="AX334" s="285"/>
    </row>
    <row r="335" spans="1:50" ht="60" customHeight="1" x14ac:dyDescent="0.55000000000000004">
      <c r="A335" s="5"/>
      <c r="B335" s="19"/>
      <c r="C335" s="351"/>
      <c r="D335" s="352"/>
      <c r="E335" s="353"/>
      <c r="F335" s="309"/>
      <c r="G335" s="310"/>
      <c r="H335" s="310"/>
      <c r="I335" s="310"/>
      <c r="J335" s="310"/>
      <c r="K335" s="310"/>
      <c r="L335" s="310"/>
      <c r="M335" s="310"/>
      <c r="N335" s="311"/>
      <c r="O335" s="309"/>
      <c r="P335" s="310"/>
      <c r="Q335" s="310"/>
      <c r="R335" s="310"/>
      <c r="S335" s="310"/>
      <c r="T335" s="310"/>
      <c r="U335" s="311"/>
      <c r="V335" s="315" t="s">
        <v>130</v>
      </c>
      <c r="W335" s="316"/>
      <c r="X335" s="316"/>
      <c r="Y335" s="316"/>
      <c r="Z335" s="316"/>
      <c r="AA335" s="316"/>
      <c r="AB335" s="317"/>
      <c r="AC335" s="280" t="s">
        <v>216</v>
      </c>
      <c r="AD335" s="281"/>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18.75" customHeight="1" x14ac:dyDescent="0.55000000000000004">
      <c r="A336" s="5"/>
      <c r="B336" s="19"/>
      <c r="C336" s="351"/>
      <c r="D336" s="352"/>
      <c r="E336" s="353"/>
      <c r="F336" s="309"/>
      <c r="G336" s="310"/>
      <c r="H336" s="310"/>
      <c r="I336" s="310"/>
      <c r="J336" s="310"/>
      <c r="K336" s="310"/>
      <c r="L336" s="310"/>
      <c r="M336" s="310"/>
      <c r="N336" s="311"/>
      <c r="O336" s="309"/>
      <c r="P336" s="310"/>
      <c r="Q336" s="310"/>
      <c r="R336" s="310"/>
      <c r="S336" s="310"/>
      <c r="T336" s="310"/>
      <c r="U336" s="311"/>
      <c r="V336" s="300"/>
      <c r="W336" s="301"/>
      <c r="X336" s="301"/>
      <c r="Y336" s="301"/>
      <c r="Z336" s="301"/>
      <c r="AA336" s="301"/>
      <c r="AB336" s="302"/>
      <c r="AC336" s="371" t="s">
        <v>217</v>
      </c>
      <c r="AD336" s="372"/>
      <c r="AE336" s="372"/>
      <c r="AF336" s="372"/>
      <c r="AG336" s="372"/>
      <c r="AH336" s="372"/>
      <c r="AI336" s="372"/>
      <c r="AJ336" s="372"/>
      <c r="AK336" s="372"/>
      <c r="AL336" s="372"/>
      <c r="AM336" s="372"/>
      <c r="AN336" s="372"/>
      <c r="AO336" s="372"/>
      <c r="AP336" s="372"/>
      <c r="AQ336" s="372"/>
      <c r="AR336" s="372"/>
      <c r="AS336" s="372"/>
      <c r="AT336" s="372"/>
      <c r="AU336" s="372"/>
      <c r="AV336" s="372"/>
      <c r="AW336" s="372"/>
      <c r="AX336" s="373"/>
    </row>
    <row r="337" spans="1:50" ht="18.75" customHeight="1" x14ac:dyDescent="0.55000000000000004">
      <c r="A337" s="5"/>
      <c r="B337" s="19"/>
      <c r="C337" s="351"/>
      <c r="D337" s="352"/>
      <c r="E337" s="353"/>
      <c r="F337" s="309"/>
      <c r="G337" s="310"/>
      <c r="H337" s="310"/>
      <c r="I337" s="310"/>
      <c r="J337" s="310"/>
      <c r="K337" s="310"/>
      <c r="L337" s="310"/>
      <c r="M337" s="310"/>
      <c r="N337" s="311"/>
      <c r="O337" s="309"/>
      <c r="P337" s="310"/>
      <c r="Q337" s="310"/>
      <c r="R337" s="310"/>
      <c r="S337" s="310"/>
      <c r="T337" s="310"/>
      <c r="U337" s="311"/>
      <c r="V337" s="300"/>
      <c r="W337" s="301"/>
      <c r="X337" s="301"/>
      <c r="Y337" s="301"/>
      <c r="Z337" s="301"/>
      <c r="AA337" s="301"/>
      <c r="AB337" s="302"/>
      <c r="AC337" s="381"/>
      <c r="AD337" s="382"/>
      <c r="AE337" s="382"/>
      <c r="AF337" s="382"/>
      <c r="AG337" s="382"/>
      <c r="AH337" s="382"/>
      <c r="AI337" s="382"/>
      <c r="AJ337" s="382"/>
      <c r="AK337" s="382"/>
      <c r="AL337" s="382"/>
      <c r="AM337" s="382"/>
      <c r="AN337" s="382"/>
      <c r="AO337" s="382"/>
      <c r="AP337" s="382"/>
      <c r="AQ337" s="382"/>
      <c r="AR337" s="382"/>
      <c r="AS337" s="382"/>
      <c r="AT337" s="382"/>
      <c r="AU337" s="382"/>
      <c r="AV337" s="382"/>
      <c r="AW337" s="382"/>
      <c r="AX337" s="383"/>
    </row>
    <row r="338" spans="1:50" ht="30" customHeight="1" x14ac:dyDescent="0.55000000000000004">
      <c r="A338" s="5"/>
      <c r="B338" s="19"/>
      <c r="C338" s="351"/>
      <c r="D338" s="352"/>
      <c r="E338" s="353"/>
      <c r="F338" s="309"/>
      <c r="G338" s="310"/>
      <c r="H338" s="310"/>
      <c r="I338" s="310"/>
      <c r="J338" s="310"/>
      <c r="K338" s="310"/>
      <c r="L338" s="310"/>
      <c r="M338" s="310"/>
      <c r="N338" s="311"/>
      <c r="O338" s="309"/>
      <c r="P338" s="310"/>
      <c r="Q338" s="310"/>
      <c r="R338" s="310"/>
      <c r="S338" s="310"/>
      <c r="T338" s="310"/>
      <c r="U338" s="311"/>
      <c r="V338" s="300"/>
      <c r="W338" s="301"/>
      <c r="X338" s="301"/>
      <c r="Y338" s="301"/>
      <c r="Z338" s="301"/>
      <c r="AA338" s="301"/>
      <c r="AB338" s="302"/>
      <c r="AC338" s="300" t="s">
        <v>215</v>
      </c>
      <c r="AD338" s="301"/>
      <c r="AE338" s="301"/>
      <c r="AF338" s="301"/>
      <c r="AG338" s="301"/>
      <c r="AH338" s="301"/>
      <c r="AI338" s="301"/>
      <c r="AJ338" s="301"/>
      <c r="AK338" s="301"/>
      <c r="AL338" s="301"/>
      <c r="AM338" s="301"/>
      <c r="AN338" s="301"/>
      <c r="AO338" s="301"/>
      <c r="AP338" s="301"/>
      <c r="AQ338" s="301"/>
      <c r="AR338" s="301"/>
      <c r="AS338" s="301"/>
      <c r="AT338" s="301"/>
      <c r="AU338" s="301"/>
      <c r="AV338" s="301"/>
      <c r="AW338" s="301"/>
      <c r="AX338" s="302"/>
    </row>
    <row r="339" spans="1:50" ht="22.9" customHeight="1" x14ac:dyDescent="0.55000000000000004">
      <c r="A339" s="5"/>
      <c r="B339" s="19"/>
      <c r="C339" s="351"/>
      <c r="D339" s="352"/>
      <c r="E339" s="353"/>
      <c r="F339" s="309"/>
      <c r="G339" s="310"/>
      <c r="H339" s="310"/>
      <c r="I339" s="310"/>
      <c r="J339" s="310"/>
      <c r="K339" s="310"/>
      <c r="L339" s="310"/>
      <c r="M339" s="310"/>
      <c r="N339" s="311"/>
      <c r="O339" s="309"/>
      <c r="P339" s="310"/>
      <c r="Q339" s="310"/>
      <c r="R339" s="310"/>
      <c r="S339" s="310"/>
      <c r="T339" s="310"/>
      <c r="U339" s="311"/>
      <c r="V339" s="300"/>
      <c r="W339" s="301"/>
      <c r="X339" s="301"/>
      <c r="Y339" s="301"/>
      <c r="Z339" s="301"/>
      <c r="AA339" s="301"/>
      <c r="AB339" s="302"/>
      <c r="AC339" s="371" t="s">
        <v>218</v>
      </c>
      <c r="AD339" s="372"/>
      <c r="AE339" s="372"/>
      <c r="AF339" s="372"/>
      <c r="AG339" s="372"/>
      <c r="AH339" s="372"/>
      <c r="AI339" s="372"/>
      <c r="AJ339" s="372"/>
      <c r="AK339" s="372"/>
      <c r="AL339" s="372"/>
      <c r="AM339" s="372"/>
      <c r="AN339" s="372"/>
      <c r="AO339" s="372"/>
      <c r="AP339" s="372"/>
      <c r="AQ339" s="372"/>
      <c r="AR339" s="372"/>
      <c r="AS339" s="372"/>
      <c r="AT339" s="372"/>
      <c r="AU339" s="372"/>
      <c r="AV339" s="372"/>
      <c r="AW339" s="372"/>
      <c r="AX339" s="373"/>
    </row>
    <row r="340" spans="1:50" ht="22.9" customHeight="1" x14ac:dyDescent="0.55000000000000004">
      <c r="A340" s="5"/>
      <c r="B340" s="19"/>
      <c r="C340" s="351"/>
      <c r="D340" s="352"/>
      <c r="E340" s="353"/>
      <c r="F340" s="309"/>
      <c r="G340" s="310"/>
      <c r="H340" s="310"/>
      <c r="I340" s="310"/>
      <c r="J340" s="310"/>
      <c r="K340" s="310"/>
      <c r="L340" s="310"/>
      <c r="M340" s="310"/>
      <c r="N340" s="311"/>
      <c r="O340" s="309"/>
      <c r="P340" s="310"/>
      <c r="Q340" s="310"/>
      <c r="R340" s="310"/>
      <c r="S340" s="310"/>
      <c r="T340" s="310"/>
      <c r="U340" s="311"/>
      <c r="V340" s="300"/>
      <c r="W340" s="301"/>
      <c r="X340" s="301"/>
      <c r="Y340" s="301"/>
      <c r="Z340" s="301"/>
      <c r="AA340" s="301"/>
      <c r="AB340" s="302"/>
      <c r="AC340" s="371" t="s">
        <v>225</v>
      </c>
      <c r="AD340" s="372"/>
      <c r="AE340" s="372"/>
      <c r="AF340" s="372"/>
      <c r="AG340" s="372"/>
      <c r="AH340" s="372"/>
      <c r="AI340" s="372"/>
      <c r="AJ340" s="372"/>
      <c r="AK340" s="372"/>
      <c r="AL340" s="372"/>
      <c r="AM340" s="372"/>
      <c r="AN340" s="372"/>
      <c r="AO340" s="372"/>
      <c r="AP340" s="372"/>
      <c r="AQ340" s="372"/>
      <c r="AR340" s="372"/>
      <c r="AS340" s="372"/>
      <c r="AT340" s="372"/>
      <c r="AU340" s="372"/>
      <c r="AV340" s="372"/>
      <c r="AW340" s="372"/>
      <c r="AX340" s="373"/>
    </row>
    <row r="341" spans="1:50" ht="22.9" customHeight="1" x14ac:dyDescent="0.55000000000000004">
      <c r="A341" s="5"/>
      <c r="B341" s="19"/>
      <c r="C341" s="351"/>
      <c r="D341" s="352"/>
      <c r="E341" s="353"/>
      <c r="F341" s="309"/>
      <c r="G341" s="310"/>
      <c r="H341" s="310"/>
      <c r="I341" s="310"/>
      <c r="J341" s="310"/>
      <c r="K341" s="310"/>
      <c r="L341" s="310"/>
      <c r="M341" s="310"/>
      <c r="N341" s="311"/>
      <c r="O341" s="309"/>
      <c r="P341" s="310"/>
      <c r="Q341" s="310"/>
      <c r="R341" s="310"/>
      <c r="S341" s="310"/>
      <c r="T341" s="310"/>
      <c r="U341" s="311"/>
      <c r="V341" s="300"/>
      <c r="W341" s="301"/>
      <c r="X341" s="301"/>
      <c r="Y341" s="301"/>
      <c r="Z341" s="301"/>
      <c r="AA341" s="301"/>
      <c r="AB341" s="302"/>
      <c r="AC341" s="344" t="s">
        <v>226</v>
      </c>
      <c r="AD341" s="345"/>
      <c r="AE341" s="345"/>
      <c r="AF341" s="345"/>
      <c r="AG341" s="345"/>
      <c r="AH341" s="345"/>
      <c r="AI341" s="345"/>
      <c r="AJ341" s="345"/>
      <c r="AK341" s="345"/>
      <c r="AL341" s="345"/>
      <c r="AM341" s="345"/>
      <c r="AN341" s="345"/>
      <c r="AO341" s="345"/>
      <c r="AP341" s="345"/>
      <c r="AQ341" s="345"/>
      <c r="AR341" s="345"/>
      <c r="AS341" s="345"/>
      <c r="AT341" s="345"/>
      <c r="AU341" s="345"/>
      <c r="AV341" s="345"/>
      <c r="AW341" s="345"/>
      <c r="AX341" s="346"/>
    </row>
    <row r="342" spans="1:50" ht="66" customHeight="1" x14ac:dyDescent="0.55000000000000004">
      <c r="A342" s="5"/>
      <c r="B342" s="19"/>
      <c r="C342" s="351"/>
      <c r="D342" s="352"/>
      <c r="E342" s="353"/>
      <c r="F342" s="309"/>
      <c r="G342" s="310"/>
      <c r="H342" s="310"/>
      <c r="I342" s="310"/>
      <c r="J342" s="310"/>
      <c r="K342" s="310"/>
      <c r="L342" s="310"/>
      <c r="M342" s="310"/>
      <c r="N342" s="311"/>
      <c r="O342" s="309"/>
      <c r="P342" s="310"/>
      <c r="Q342" s="310"/>
      <c r="R342" s="310"/>
      <c r="S342" s="310"/>
      <c r="T342" s="310"/>
      <c r="U342" s="311"/>
      <c r="V342" s="300"/>
      <c r="W342" s="301"/>
      <c r="X342" s="301"/>
      <c r="Y342" s="301"/>
      <c r="Z342" s="301"/>
      <c r="AA342" s="301"/>
      <c r="AB342" s="302"/>
      <c r="AC342" s="263" t="s">
        <v>112</v>
      </c>
      <c r="AD342" s="264"/>
      <c r="AE342" s="264"/>
      <c r="AF342" s="264"/>
      <c r="AG342" s="264"/>
      <c r="AH342" s="264"/>
      <c r="AI342" s="265"/>
      <c r="AJ342" s="318" t="s">
        <v>632</v>
      </c>
      <c r="AK342" s="284"/>
      <c r="AL342" s="284"/>
      <c r="AM342" s="284"/>
      <c r="AN342" s="284"/>
      <c r="AO342" s="284"/>
      <c r="AP342" s="284"/>
      <c r="AQ342" s="284"/>
      <c r="AR342" s="284"/>
      <c r="AS342" s="284"/>
      <c r="AT342" s="284"/>
      <c r="AU342" s="284"/>
      <c r="AV342" s="284"/>
      <c r="AW342" s="284"/>
      <c r="AX342" s="285"/>
    </row>
    <row r="343" spans="1:50" ht="66" customHeight="1" x14ac:dyDescent="0.55000000000000004">
      <c r="A343" s="5"/>
      <c r="B343" s="19"/>
      <c r="C343" s="351"/>
      <c r="D343" s="352"/>
      <c r="E343" s="353"/>
      <c r="F343" s="309"/>
      <c r="G343" s="310"/>
      <c r="H343" s="310"/>
      <c r="I343" s="310"/>
      <c r="J343" s="310"/>
      <c r="K343" s="310"/>
      <c r="L343" s="310"/>
      <c r="M343" s="310"/>
      <c r="N343" s="311"/>
      <c r="O343" s="309"/>
      <c r="P343" s="310"/>
      <c r="Q343" s="310"/>
      <c r="R343" s="310"/>
      <c r="S343" s="310"/>
      <c r="T343" s="310"/>
      <c r="U343" s="311"/>
      <c r="V343" s="300"/>
      <c r="W343" s="301"/>
      <c r="X343" s="301"/>
      <c r="Y343" s="301"/>
      <c r="Z343" s="301"/>
      <c r="AA343" s="301"/>
      <c r="AB343" s="302"/>
      <c r="AC343" s="537" t="s">
        <v>681</v>
      </c>
      <c r="AD343" s="538"/>
      <c r="AE343" s="538"/>
      <c r="AF343" s="538"/>
      <c r="AG343" s="538"/>
      <c r="AH343" s="538"/>
      <c r="AI343" s="539"/>
      <c r="AJ343" s="283" t="s">
        <v>634</v>
      </c>
      <c r="AK343" s="284"/>
      <c r="AL343" s="284"/>
      <c r="AM343" s="284"/>
      <c r="AN343" s="284"/>
      <c r="AO343" s="284"/>
      <c r="AP343" s="284"/>
      <c r="AQ343" s="284"/>
      <c r="AR343" s="284"/>
      <c r="AS343" s="284"/>
      <c r="AT343" s="284"/>
      <c r="AU343" s="284"/>
      <c r="AV343" s="284"/>
      <c r="AW343" s="284"/>
      <c r="AX343" s="285"/>
    </row>
    <row r="344" spans="1:50" ht="78" customHeight="1" x14ac:dyDescent="0.55000000000000004">
      <c r="A344" s="5"/>
      <c r="B344" s="19"/>
      <c r="C344" s="351"/>
      <c r="D344" s="352"/>
      <c r="E344" s="353"/>
      <c r="F344" s="309"/>
      <c r="G344" s="310"/>
      <c r="H344" s="310"/>
      <c r="I344" s="310"/>
      <c r="J344" s="310"/>
      <c r="K344" s="310"/>
      <c r="L344" s="310"/>
      <c r="M344" s="310"/>
      <c r="N344" s="311"/>
      <c r="O344" s="309"/>
      <c r="P344" s="310"/>
      <c r="Q344" s="310"/>
      <c r="R344" s="310"/>
      <c r="S344" s="310"/>
      <c r="T344" s="310"/>
      <c r="U344" s="311"/>
      <c r="V344" s="300"/>
      <c r="W344" s="301"/>
      <c r="X344" s="301"/>
      <c r="Y344" s="301"/>
      <c r="Z344" s="301"/>
      <c r="AA344" s="301"/>
      <c r="AB344" s="302"/>
      <c r="AC344" s="537" t="s">
        <v>682</v>
      </c>
      <c r="AD344" s="538"/>
      <c r="AE344" s="538"/>
      <c r="AF344" s="538"/>
      <c r="AG344" s="538"/>
      <c r="AH344" s="538"/>
      <c r="AI344" s="539"/>
      <c r="AJ344" s="318" t="s">
        <v>635</v>
      </c>
      <c r="AK344" s="284"/>
      <c r="AL344" s="284"/>
      <c r="AM344" s="284"/>
      <c r="AN344" s="284"/>
      <c r="AO344" s="284"/>
      <c r="AP344" s="284"/>
      <c r="AQ344" s="284"/>
      <c r="AR344" s="284"/>
      <c r="AS344" s="284"/>
      <c r="AT344" s="284"/>
      <c r="AU344" s="284"/>
      <c r="AV344" s="284"/>
      <c r="AW344" s="284"/>
      <c r="AX344" s="285"/>
    </row>
    <row r="345" spans="1:50" ht="33" customHeight="1" x14ac:dyDescent="0.55000000000000004">
      <c r="A345" s="5"/>
      <c r="B345" s="19"/>
      <c r="C345" s="351"/>
      <c r="D345" s="352"/>
      <c r="E345" s="353"/>
      <c r="F345" s="309"/>
      <c r="G345" s="310"/>
      <c r="H345" s="310"/>
      <c r="I345" s="310"/>
      <c r="J345" s="310"/>
      <c r="K345" s="310"/>
      <c r="L345" s="310"/>
      <c r="M345" s="310"/>
      <c r="N345" s="311"/>
      <c r="O345" s="309"/>
      <c r="P345" s="310"/>
      <c r="Q345" s="310"/>
      <c r="R345" s="310"/>
      <c r="S345" s="310"/>
      <c r="T345" s="310"/>
      <c r="U345" s="311"/>
      <c r="V345" s="300"/>
      <c r="W345" s="301"/>
      <c r="X345" s="301"/>
      <c r="Y345" s="301"/>
      <c r="Z345" s="301"/>
      <c r="AA345" s="301"/>
      <c r="AB345" s="302"/>
      <c r="AC345" s="260" t="s">
        <v>711</v>
      </c>
      <c r="AD345" s="261"/>
      <c r="AE345" s="261"/>
      <c r="AF345" s="261"/>
      <c r="AG345" s="261"/>
      <c r="AH345" s="261"/>
      <c r="AI345" s="261"/>
      <c r="AJ345" s="261"/>
      <c r="AK345" s="261"/>
      <c r="AL345" s="261"/>
      <c r="AM345" s="261"/>
      <c r="AN345" s="262"/>
      <c r="AO345" s="283"/>
      <c r="AP345" s="284"/>
      <c r="AQ345" s="284"/>
      <c r="AR345" s="284"/>
      <c r="AS345" s="284"/>
      <c r="AT345" s="284"/>
      <c r="AU345" s="284"/>
      <c r="AV345" s="284"/>
      <c r="AW345" s="284"/>
      <c r="AX345" s="285"/>
    </row>
    <row r="346" spans="1:50" ht="33" customHeight="1" x14ac:dyDescent="0.55000000000000004">
      <c r="A346" s="5"/>
      <c r="B346" s="19"/>
      <c r="C346" s="351"/>
      <c r="D346" s="352"/>
      <c r="E346" s="353"/>
      <c r="F346" s="309"/>
      <c r="G346" s="310"/>
      <c r="H346" s="310"/>
      <c r="I346" s="310"/>
      <c r="J346" s="310"/>
      <c r="K346" s="310"/>
      <c r="L346" s="310"/>
      <c r="M346" s="310"/>
      <c r="N346" s="311"/>
      <c r="O346" s="309"/>
      <c r="P346" s="310"/>
      <c r="Q346" s="310"/>
      <c r="R346" s="310"/>
      <c r="S346" s="310"/>
      <c r="T346" s="310"/>
      <c r="U346" s="311"/>
      <c r="V346" s="300"/>
      <c r="W346" s="301"/>
      <c r="X346" s="301"/>
      <c r="Y346" s="301"/>
      <c r="Z346" s="301"/>
      <c r="AA346" s="301"/>
      <c r="AB346" s="302"/>
      <c r="AC346" s="260" t="s">
        <v>712</v>
      </c>
      <c r="AD346" s="261"/>
      <c r="AE346" s="261"/>
      <c r="AF346" s="261"/>
      <c r="AG346" s="261"/>
      <c r="AH346" s="261"/>
      <c r="AI346" s="261"/>
      <c r="AJ346" s="261"/>
      <c r="AK346" s="261"/>
      <c r="AL346" s="261"/>
      <c r="AM346" s="261"/>
      <c r="AN346" s="262"/>
      <c r="AO346" s="283" t="s">
        <v>186</v>
      </c>
      <c r="AP346" s="284"/>
      <c r="AQ346" s="284"/>
      <c r="AR346" s="284"/>
      <c r="AS346" s="284"/>
      <c r="AT346" s="284"/>
      <c r="AU346" s="284"/>
      <c r="AV346" s="284"/>
      <c r="AW346" s="284"/>
      <c r="AX346" s="285"/>
    </row>
    <row r="347" spans="1:50" ht="33" customHeight="1" x14ac:dyDescent="0.55000000000000004">
      <c r="A347" s="5"/>
      <c r="B347" s="19"/>
      <c r="C347" s="354"/>
      <c r="D347" s="355"/>
      <c r="E347" s="356"/>
      <c r="F347" s="312"/>
      <c r="G347" s="313"/>
      <c r="H347" s="313"/>
      <c r="I347" s="313"/>
      <c r="J347" s="313"/>
      <c r="K347" s="313"/>
      <c r="L347" s="313"/>
      <c r="M347" s="313"/>
      <c r="N347" s="314"/>
      <c r="O347" s="312"/>
      <c r="P347" s="313"/>
      <c r="Q347" s="313"/>
      <c r="R347" s="313"/>
      <c r="S347" s="313"/>
      <c r="T347" s="313"/>
      <c r="U347" s="314"/>
      <c r="V347" s="303"/>
      <c r="W347" s="304"/>
      <c r="X347" s="304"/>
      <c r="Y347" s="304"/>
      <c r="Z347" s="304"/>
      <c r="AA347" s="304"/>
      <c r="AB347" s="305"/>
      <c r="AC347" s="260" t="s">
        <v>713</v>
      </c>
      <c r="AD347" s="261"/>
      <c r="AE347" s="261"/>
      <c r="AF347" s="261"/>
      <c r="AG347" s="261"/>
      <c r="AH347" s="261"/>
      <c r="AI347" s="261"/>
      <c r="AJ347" s="261"/>
      <c r="AK347" s="261"/>
      <c r="AL347" s="261"/>
      <c r="AM347" s="261"/>
      <c r="AN347" s="262"/>
      <c r="AO347" s="283" t="s">
        <v>224</v>
      </c>
      <c r="AP347" s="284"/>
      <c r="AQ347" s="284"/>
      <c r="AR347" s="284"/>
      <c r="AS347" s="284"/>
      <c r="AT347" s="284"/>
      <c r="AU347" s="284"/>
      <c r="AV347" s="284"/>
      <c r="AW347" s="284"/>
      <c r="AX347" s="285"/>
    </row>
    <row r="348" spans="1:50" ht="18.75" customHeight="1" x14ac:dyDescent="0.55000000000000004">
      <c r="A348" s="5"/>
      <c r="B348" s="19"/>
      <c r="C348" s="20"/>
      <c r="D348" s="3"/>
      <c r="E348" s="3"/>
      <c r="F348" s="17"/>
      <c r="G348" s="17"/>
      <c r="H348" s="17"/>
      <c r="I348" s="17"/>
      <c r="J348" s="17"/>
      <c r="K348" s="17"/>
      <c r="L348" s="17"/>
      <c r="M348" s="17"/>
      <c r="N348" s="17"/>
      <c r="O348" s="17"/>
      <c r="P348" s="17"/>
      <c r="Q348" s="17"/>
      <c r="R348" s="17"/>
      <c r="S348" s="17"/>
      <c r="T348" s="17"/>
      <c r="U348" s="17"/>
      <c r="V348" s="17"/>
      <c r="W348" s="17"/>
      <c r="X348" s="17"/>
      <c r="Y348" s="18"/>
      <c r="Z348" s="18"/>
    </row>
    <row r="349" spans="1:50" s="46" customFormat="1" ht="18.5" customHeight="1" x14ac:dyDescent="0.55000000000000004">
      <c r="A349" s="5"/>
      <c r="B349" s="19"/>
      <c r="C349" s="48"/>
      <c r="D349" s="3"/>
      <c r="E349" s="3"/>
      <c r="F349" s="3"/>
      <c r="G349" s="3"/>
      <c r="H349" s="3"/>
      <c r="I349" s="3"/>
      <c r="J349" s="3"/>
      <c r="K349" s="3"/>
      <c r="L349" s="3"/>
      <c r="M349" s="3"/>
      <c r="N349" s="3"/>
      <c r="O349" s="3"/>
      <c r="P349" s="3"/>
      <c r="Q349" s="3"/>
      <c r="R349" s="3"/>
      <c r="S349" s="3"/>
      <c r="T349" s="3"/>
      <c r="U349" s="3"/>
      <c r="V349" s="3"/>
      <c r="W349" s="3"/>
      <c r="X349" s="3"/>
      <c r="Y349" s="5"/>
      <c r="Z349" s="5"/>
    </row>
    <row r="350" spans="1:50" ht="15.5" customHeight="1" x14ac:dyDescent="0.55000000000000004">
      <c r="A350" s="5"/>
      <c r="B350" s="19"/>
      <c r="C350" s="20"/>
      <c r="D350" s="3"/>
      <c r="E350" s="3"/>
      <c r="F350" s="3"/>
      <c r="G350" s="3"/>
      <c r="H350" s="3"/>
      <c r="I350" s="3"/>
      <c r="J350" s="3"/>
      <c r="K350" s="3"/>
      <c r="L350" s="3"/>
      <c r="M350" s="3"/>
      <c r="N350" s="3"/>
      <c r="O350" s="3"/>
      <c r="P350" s="3"/>
      <c r="Q350" s="3"/>
      <c r="R350" s="3"/>
      <c r="S350" s="3"/>
      <c r="T350" s="3"/>
      <c r="U350" s="3"/>
      <c r="V350" s="3"/>
      <c r="W350" s="3"/>
      <c r="X350" s="3"/>
    </row>
    <row r="351" spans="1:50" ht="22.9" customHeight="1" x14ac:dyDescent="0.55000000000000004">
      <c r="A351" s="372" t="s">
        <v>47</v>
      </c>
      <c r="B351" s="372"/>
      <c r="C351" s="372"/>
      <c r="D351" s="372"/>
      <c r="E351" s="372"/>
      <c r="F351" s="372"/>
      <c r="G351" s="372"/>
      <c r="H351" s="372"/>
      <c r="I351" s="372"/>
      <c r="J351" s="372"/>
      <c r="K351" s="372"/>
      <c r="L351" s="372"/>
      <c r="M351" s="372"/>
      <c r="N351" s="372"/>
      <c r="O351" s="372"/>
      <c r="P351" s="372"/>
      <c r="Q351" s="372"/>
      <c r="R351" s="372"/>
      <c r="S351" s="372"/>
      <c r="T351" s="372"/>
      <c r="U351" s="372"/>
      <c r="V351" s="372"/>
      <c r="W351" s="372"/>
      <c r="X351" s="372"/>
      <c r="Y351" s="372"/>
      <c r="Z351" s="372"/>
      <c r="AA351" s="372"/>
      <c r="AB351" s="372"/>
      <c r="AC351" s="372"/>
      <c r="AD351" s="372"/>
      <c r="AE351" s="372"/>
      <c r="AF351" s="372"/>
      <c r="AG351" s="372"/>
      <c r="AH351" s="372"/>
      <c r="AI351" s="372"/>
      <c r="AJ351" s="372"/>
      <c r="AK351" s="372"/>
      <c r="AL351" s="372"/>
      <c r="AM351" s="372"/>
      <c r="AN351" s="372"/>
      <c r="AO351" s="372"/>
      <c r="AP351" s="372"/>
      <c r="AQ351" s="372"/>
      <c r="AR351" s="372"/>
      <c r="AS351" s="372"/>
      <c r="AT351" s="372"/>
      <c r="AU351" s="372"/>
      <c r="AV351" s="372"/>
      <c r="AW351" s="372"/>
      <c r="AX351" s="372"/>
    </row>
    <row r="352" spans="1:50" ht="132.5" customHeight="1" x14ac:dyDescent="0.55000000000000004">
      <c r="A352" s="39"/>
      <c r="C352" s="269"/>
      <c r="D352" s="270"/>
      <c r="E352" s="270"/>
      <c r="F352" s="270"/>
      <c r="G352" s="270"/>
      <c r="H352" s="270"/>
      <c r="I352" s="270"/>
      <c r="J352" s="270"/>
      <c r="K352" s="270"/>
      <c r="L352" s="270"/>
      <c r="M352" s="270"/>
      <c r="N352" s="270"/>
      <c r="O352" s="270"/>
      <c r="P352" s="270"/>
      <c r="Q352" s="270"/>
      <c r="R352" s="270"/>
      <c r="S352" s="270"/>
      <c r="T352" s="270"/>
      <c r="U352" s="270"/>
      <c r="V352" s="270"/>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1"/>
    </row>
    <row r="353" spans="1:60" ht="159" customHeight="1" x14ac:dyDescent="0.55000000000000004">
      <c r="A353" s="39"/>
      <c r="C353" s="266"/>
      <c r="D353" s="267"/>
      <c r="E353" s="267"/>
      <c r="F353" s="267"/>
      <c r="G353" s="267"/>
      <c r="H353" s="267"/>
      <c r="I353" s="267"/>
      <c r="J353" s="267"/>
      <c r="K353" s="267"/>
      <c r="L353" s="267"/>
      <c r="M353" s="267"/>
      <c r="N353" s="267"/>
      <c r="O353" s="267"/>
      <c r="P353" s="267"/>
      <c r="Q353" s="267"/>
      <c r="R353" s="267"/>
      <c r="S353" s="267"/>
      <c r="T353" s="267"/>
      <c r="U353" s="267"/>
      <c r="V353" s="267"/>
      <c r="W353" s="267"/>
      <c r="X353" s="267"/>
      <c r="Y353" s="267"/>
      <c r="Z353" s="267"/>
      <c r="AA353" s="267"/>
      <c r="AB353" s="267"/>
      <c r="AC353" s="267"/>
      <c r="AD353" s="267"/>
      <c r="AE353" s="267"/>
      <c r="AF353" s="267"/>
      <c r="AG353" s="267"/>
      <c r="AH353" s="267"/>
      <c r="AI353" s="267"/>
      <c r="AJ353" s="267"/>
      <c r="AK353" s="267"/>
      <c r="AL353" s="267"/>
      <c r="AM353" s="267"/>
      <c r="AN353" s="267"/>
      <c r="AO353" s="267"/>
      <c r="AP353" s="267"/>
      <c r="AQ353" s="267"/>
      <c r="AR353" s="267"/>
      <c r="AS353" s="267"/>
      <c r="AT353" s="267"/>
      <c r="AU353" s="267"/>
      <c r="AV353" s="267"/>
      <c r="AW353" s="267"/>
      <c r="AX353" s="268"/>
    </row>
    <row r="354" spans="1:60" ht="159" customHeight="1" x14ac:dyDescent="0.55000000000000004">
      <c r="A354" s="39"/>
      <c r="B354" s="16"/>
      <c r="C354" s="274"/>
      <c r="D354" s="274"/>
      <c r="E354" s="274"/>
      <c r="F354" s="274"/>
      <c r="G354" s="274"/>
      <c r="H354" s="274"/>
      <c r="I354" s="274"/>
      <c r="J354" s="274"/>
      <c r="K354" s="274"/>
      <c r="L354" s="274"/>
      <c r="M354" s="274"/>
      <c r="N354" s="274"/>
      <c r="O354" s="274"/>
      <c r="P354" s="274"/>
      <c r="Q354" s="274"/>
      <c r="R354" s="274"/>
      <c r="S354" s="274"/>
      <c r="T354" s="274"/>
      <c r="U354" s="274"/>
      <c r="V354" s="274"/>
      <c r="W354" s="274"/>
      <c r="X354" s="274"/>
      <c r="Y354" s="274"/>
      <c r="Z354" s="274"/>
      <c r="AA354" s="274"/>
      <c r="AB354" s="274"/>
      <c r="AC354" s="274"/>
      <c r="AD354" s="274"/>
      <c r="AE354" s="274"/>
      <c r="AF354" s="274"/>
      <c r="AG354" s="274"/>
      <c r="AH354" s="274"/>
      <c r="AI354" s="274"/>
      <c r="AJ354" s="274"/>
      <c r="AK354" s="274"/>
      <c r="AL354" s="274"/>
      <c r="AM354" s="274"/>
      <c r="AN354" s="274"/>
      <c r="AO354" s="274"/>
      <c r="AP354" s="274"/>
      <c r="AQ354" s="274"/>
      <c r="AR354" s="274"/>
      <c r="AS354" s="274"/>
      <c r="AT354" s="274"/>
      <c r="AU354" s="274"/>
      <c r="AV354" s="274"/>
      <c r="AW354" s="274"/>
      <c r="AX354" s="293"/>
    </row>
    <row r="355" spans="1:60" x14ac:dyDescent="0.55000000000000004">
      <c r="B355" s="382"/>
      <c r="C355" s="382"/>
      <c r="D355" s="382"/>
      <c r="E355" s="382"/>
      <c r="F355" s="382"/>
      <c r="G355" s="382"/>
      <c r="H355" s="382"/>
      <c r="I355" s="382"/>
      <c r="J355" s="382"/>
      <c r="K355" s="382"/>
      <c r="L355" s="382"/>
      <c r="M355" s="382"/>
      <c r="N355" s="382"/>
      <c r="O355" s="382"/>
      <c r="P355" s="382"/>
      <c r="Q355" s="382"/>
      <c r="R355" s="382"/>
      <c r="S355" s="382"/>
      <c r="T355" s="382"/>
      <c r="U355" s="382"/>
      <c r="V355" s="382"/>
      <c r="W355" s="382"/>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c r="AS355" s="382"/>
      <c r="AT355" s="382"/>
    </row>
    <row r="356" spans="1:60" ht="22.5" customHeight="1" x14ac:dyDescent="0.55000000000000004">
      <c r="A356" s="385" t="s">
        <v>48</v>
      </c>
      <c r="B356" s="385"/>
      <c r="C356" s="385"/>
      <c r="D356" s="385"/>
      <c r="E356" s="385"/>
      <c r="F356" s="385"/>
      <c r="G356" s="385"/>
      <c r="H356" s="385"/>
      <c r="I356" s="385"/>
      <c r="J356" s="385"/>
      <c r="K356" s="385"/>
      <c r="L356" s="385"/>
      <c r="M356" s="385"/>
      <c r="N356" s="385"/>
      <c r="O356" s="385"/>
      <c r="P356" s="385"/>
      <c r="Q356" s="385"/>
      <c r="R356" s="385"/>
      <c r="S356" s="385"/>
      <c r="T356" s="385"/>
      <c r="U356" s="385"/>
      <c r="V356" s="385"/>
      <c r="W356" s="385"/>
      <c r="X356" s="385"/>
      <c r="Y356" s="385"/>
      <c r="Z356" s="385"/>
      <c r="AA356" s="385"/>
      <c r="AB356" s="385"/>
      <c r="AC356" s="385"/>
      <c r="AD356" s="385"/>
      <c r="AE356" s="385"/>
      <c r="AF356" s="385"/>
      <c r="AG356" s="385"/>
      <c r="AH356" s="385"/>
      <c r="AI356" s="385"/>
      <c r="AJ356" s="385"/>
      <c r="AK356" s="385"/>
      <c r="AL356" s="385"/>
      <c r="AM356" s="385"/>
      <c r="AN356" s="385"/>
      <c r="AO356" s="385"/>
      <c r="AP356" s="385"/>
      <c r="AQ356" s="385"/>
      <c r="AR356" s="385"/>
      <c r="AS356" s="385"/>
      <c r="AT356" s="385"/>
    </row>
    <row r="357" spans="1:60" ht="27" customHeight="1" x14ac:dyDescent="0.55000000000000004">
      <c r="A357" s="39"/>
      <c r="C357" s="286" t="s">
        <v>49</v>
      </c>
      <c r="D357" s="287"/>
      <c r="E357" s="287"/>
      <c r="F357" s="287"/>
      <c r="G357" s="287"/>
      <c r="H357" s="287"/>
      <c r="I357" s="287"/>
      <c r="J357" s="287"/>
      <c r="K357" s="287"/>
      <c r="L357" s="287"/>
      <c r="M357" s="287"/>
      <c r="N357" s="287"/>
      <c r="O357" s="287"/>
      <c r="P357" s="287"/>
      <c r="Q357" s="287"/>
      <c r="R357" s="287"/>
      <c r="S357" s="287"/>
      <c r="T357" s="287"/>
      <c r="U357" s="287"/>
      <c r="V357" s="287"/>
      <c r="W357" s="287"/>
      <c r="X357" s="287"/>
      <c r="Y357" s="287"/>
      <c r="Z357" s="287"/>
      <c r="AA357" s="287"/>
      <c r="AB357" s="287"/>
      <c r="AC357" s="287"/>
      <c r="AD357" s="287"/>
      <c r="AE357" s="287"/>
      <c r="AF357" s="287"/>
      <c r="AG357" s="287"/>
      <c r="AH357" s="287"/>
      <c r="AI357" s="287"/>
      <c r="AJ357" s="287"/>
      <c r="AK357" s="287"/>
      <c r="AL357" s="287"/>
      <c r="AM357" s="287"/>
      <c r="AN357" s="287"/>
      <c r="AO357" s="287"/>
      <c r="AP357" s="287"/>
      <c r="AQ357" s="287"/>
      <c r="AR357" s="287"/>
      <c r="AS357" s="287"/>
      <c r="AT357" s="287"/>
      <c r="AU357" s="287"/>
      <c r="AV357" s="287"/>
      <c r="AW357" s="287"/>
      <c r="AX357" s="288"/>
      <c r="BA357" s="64"/>
    </row>
    <row r="358" spans="1:60" ht="27" customHeight="1" x14ac:dyDescent="0.55000000000000004">
      <c r="A358" s="39"/>
      <c r="C358" s="21"/>
      <c r="D358" s="14"/>
      <c r="E358" s="283" t="s">
        <v>59</v>
      </c>
      <c r="F358" s="284"/>
      <c r="G358" s="284"/>
      <c r="H358" s="284"/>
      <c r="I358" s="284"/>
      <c r="J358" s="284"/>
      <c r="K358" s="284"/>
      <c r="L358" s="284"/>
      <c r="M358" s="284"/>
      <c r="N358" s="284"/>
      <c r="O358" s="284"/>
      <c r="P358" s="284"/>
      <c r="Q358" s="284"/>
      <c r="R358" s="284"/>
      <c r="S358" s="284"/>
      <c r="T358" s="284"/>
      <c r="U358" s="284"/>
      <c r="V358" s="284"/>
      <c r="W358" s="284"/>
      <c r="X358" s="284"/>
      <c r="Y358" s="284"/>
      <c r="Z358" s="284"/>
      <c r="AA358" s="284"/>
      <c r="AB358" s="284"/>
      <c r="AC358" s="284"/>
      <c r="AD358" s="284"/>
      <c r="AE358" s="284"/>
      <c r="AF358" s="284"/>
      <c r="AG358" s="284"/>
      <c r="AH358" s="284"/>
      <c r="AI358" s="284"/>
      <c r="AJ358" s="284"/>
      <c r="AK358" s="284"/>
      <c r="AL358" s="284"/>
      <c r="AM358" s="284"/>
      <c r="AN358" s="284"/>
      <c r="AO358" s="284"/>
      <c r="AP358" s="284"/>
      <c r="AQ358" s="252"/>
      <c r="AR358" s="253"/>
      <c r="AS358" s="253"/>
      <c r="AT358" s="253"/>
      <c r="AU358" s="253"/>
      <c r="AV358" s="253"/>
      <c r="AW358" s="254" t="s">
        <v>461</v>
      </c>
      <c r="AX358" s="255"/>
      <c r="BA358" s="546"/>
      <c r="BB358" s="546"/>
      <c r="BC358" s="546"/>
      <c r="BD358" s="546"/>
      <c r="BE358" s="546"/>
      <c r="BF358" s="546"/>
      <c r="BG358" s="546"/>
      <c r="BH358" s="546"/>
    </row>
    <row r="359" spans="1:60" ht="27" customHeight="1" x14ac:dyDescent="0.55000000000000004">
      <c r="A359" s="39"/>
      <c r="C359" s="21"/>
      <c r="D359" s="14"/>
      <c r="E359" s="286" t="s">
        <v>60</v>
      </c>
      <c r="F359" s="287"/>
      <c r="G359" s="287"/>
      <c r="H359" s="287"/>
      <c r="I359" s="287"/>
      <c r="J359" s="287"/>
      <c r="K359" s="287"/>
      <c r="L359" s="287"/>
      <c r="M359" s="287"/>
      <c r="N359" s="287"/>
      <c r="O359" s="287"/>
      <c r="P359" s="287"/>
      <c r="Q359" s="287"/>
      <c r="R359" s="287"/>
      <c r="S359" s="287"/>
      <c r="T359" s="287"/>
      <c r="U359" s="287"/>
      <c r="V359" s="287"/>
      <c r="W359" s="287"/>
      <c r="X359" s="287"/>
      <c r="Y359" s="287"/>
      <c r="Z359" s="287"/>
      <c r="AA359" s="287"/>
      <c r="AB359" s="287"/>
      <c r="AC359" s="287"/>
      <c r="AD359" s="287"/>
      <c r="AE359" s="287"/>
      <c r="AF359" s="287"/>
      <c r="AG359" s="287"/>
      <c r="AH359" s="287"/>
      <c r="AI359" s="287"/>
      <c r="AJ359" s="287"/>
      <c r="AK359" s="287"/>
      <c r="AL359" s="287"/>
      <c r="AM359" s="287"/>
      <c r="AN359" s="287"/>
      <c r="AO359" s="287"/>
      <c r="AP359" s="287"/>
      <c r="AQ359" s="283" t="s">
        <v>654</v>
      </c>
      <c r="AR359" s="284"/>
      <c r="AS359" s="284"/>
      <c r="AT359" s="284"/>
      <c r="AU359" s="284"/>
      <c r="AV359" s="284"/>
      <c r="AW359" s="284"/>
      <c r="AX359" s="285"/>
      <c r="BA359" s="546"/>
      <c r="BB359" s="546"/>
      <c r="BC359" s="546"/>
      <c r="BD359" s="546"/>
      <c r="BE359" s="546"/>
      <c r="BF359" s="546"/>
      <c r="BG359" s="546"/>
      <c r="BH359" s="546"/>
    </row>
    <row r="360" spans="1:60" ht="27" customHeight="1" x14ac:dyDescent="0.55000000000000004">
      <c r="A360" s="39"/>
      <c r="C360" s="21"/>
      <c r="D360" s="14"/>
      <c r="E360" s="22"/>
      <c r="F360" s="23"/>
      <c r="G360" s="283" t="s">
        <v>54</v>
      </c>
      <c r="H360" s="284"/>
      <c r="I360" s="284"/>
      <c r="J360" s="284"/>
      <c r="K360" s="284"/>
      <c r="L360" s="284"/>
      <c r="M360" s="284"/>
      <c r="N360" s="284"/>
      <c r="O360" s="284"/>
      <c r="P360" s="284"/>
      <c r="Q360" s="285"/>
      <c r="R360" s="283" t="s">
        <v>55</v>
      </c>
      <c r="S360" s="284"/>
      <c r="T360" s="284"/>
      <c r="U360" s="284"/>
      <c r="V360" s="284"/>
      <c r="W360" s="284"/>
      <c r="X360" s="284"/>
      <c r="Y360" s="284"/>
      <c r="Z360" s="284"/>
      <c r="AA360" s="284"/>
      <c r="AB360" s="284"/>
      <c r="AC360" s="284"/>
      <c r="AD360" s="284"/>
      <c r="AE360" s="284"/>
      <c r="AF360" s="284"/>
      <c r="AG360" s="284"/>
      <c r="AH360" s="284"/>
      <c r="AI360" s="284"/>
      <c r="AJ360" s="284"/>
      <c r="AK360" s="284"/>
      <c r="AL360" s="284"/>
      <c r="AM360" s="284"/>
      <c r="AN360" s="284"/>
      <c r="AO360" s="284"/>
      <c r="AP360" s="284"/>
      <c r="AQ360" s="252"/>
      <c r="AR360" s="253"/>
      <c r="AS360" s="253"/>
      <c r="AT360" s="253"/>
      <c r="AU360" s="253"/>
      <c r="AV360" s="253"/>
      <c r="AW360" s="254" t="s">
        <v>461</v>
      </c>
      <c r="AX360" s="255"/>
      <c r="BA360" s="546"/>
      <c r="BB360" s="546"/>
      <c r="BC360" s="546"/>
      <c r="BD360" s="546"/>
      <c r="BE360" s="546"/>
      <c r="BF360" s="546"/>
      <c r="BG360" s="546"/>
      <c r="BH360" s="546"/>
    </row>
    <row r="361" spans="1:60" ht="27" customHeight="1" x14ac:dyDescent="0.55000000000000004">
      <c r="A361" s="39"/>
      <c r="C361" s="21"/>
      <c r="D361" s="14"/>
      <c r="E361" s="283" t="s">
        <v>61</v>
      </c>
      <c r="F361" s="284"/>
      <c r="G361" s="284"/>
      <c r="H361" s="284"/>
      <c r="I361" s="284"/>
      <c r="J361" s="284"/>
      <c r="K361" s="284"/>
      <c r="L361" s="284"/>
      <c r="M361" s="284"/>
      <c r="N361" s="284"/>
      <c r="O361" s="284"/>
      <c r="P361" s="284"/>
      <c r="Q361" s="284"/>
      <c r="R361" s="284"/>
      <c r="S361" s="284"/>
      <c r="T361" s="284"/>
      <c r="U361" s="284"/>
      <c r="V361" s="284"/>
      <c r="W361" s="284"/>
      <c r="X361" s="284"/>
      <c r="Y361" s="284"/>
      <c r="Z361" s="284"/>
      <c r="AA361" s="284"/>
      <c r="AB361" s="284"/>
      <c r="AC361" s="284"/>
      <c r="AD361" s="284"/>
      <c r="AE361" s="284"/>
      <c r="AF361" s="284"/>
      <c r="AG361" s="284"/>
      <c r="AH361" s="284"/>
      <c r="AI361" s="284"/>
      <c r="AJ361" s="284"/>
      <c r="AK361" s="284"/>
      <c r="AL361" s="284"/>
      <c r="AM361" s="284"/>
      <c r="AN361" s="284"/>
      <c r="AO361" s="284"/>
      <c r="AP361" s="284"/>
      <c r="AQ361" s="252"/>
      <c r="AR361" s="253"/>
      <c r="AS361" s="253"/>
      <c r="AT361" s="253"/>
      <c r="AU361" s="253"/>
      <c r="AV361" s="253"/>
      <c r="AW361" s="254" t="s">
        <v>461</v>
      </c>
      <c r="AX361" s="255"/>
      <c r="BA361" s="546"/>
      <c r="BB361" s="546"/>
      <c r="BC361" s="546"/>
      <c r="BD361" s="546"/>
      <c r="BE361" s="546"/>
      <c r="BF361" s="546"/>
      <c r="BG361" s="546"/>
      <c r="BH361" s="546"/>
    </row>
    <row r="362" spans="1:60" ht="27" customHeight="1" x14ac:dyDescent="0.55000000000000004">
      <c r="A362" s="39"/>
      <c r="C362" s="21"/>
      <c r="D362" s="14"/>
      <c r="E362" s="283" t="s">
        <v>62</v>
      </c>
      <c r="F362" s="284"/>
      <c r="G362" s="284"/>
      <c r="H362" s="284"/>
      <c r="I362" s="284"/>
      <c r="J362" s="284"/>
      <c r="K362" s="284"/>
      <c r="L362" s="284"/>
      <c r="M362" s="284"/>
      <c r="N362" s="284"/>
      <c r="O362" s="284"/>
      <c r="P362" s="284"/>
      <c r="Q362" s="284"/>
      <c r="R362" s="284"/>
      <c r="S362" s="284"/>
      <c r="T362" s="284"/>
      <c r="U362" s="284"/>
      <c r="V362" s="284"/>
      <c r="W362" s="284"/>
      <c r="X362" s="284"/>
      <c r="Y362" s="284"/>
      <c r="Z362" s="284"/>
      <c r="AA362" s="284"/>
      <c r="AB362" s="284"/>
      <c r="AC362" s="284"/>
      <c r="AD362" s="284"/>
      <c r="AE362" s="284"/>
      <c r="AF362" s="284"/>
      <c r="AG362" s="284"/>
      <c r="AH362" s="284"/>
      <c r="AI362" s="284"/>
      <c r="AJ362" s="284"/>
      <c r="AK362" s="284"/>
      <c r="AL362" s="284"/>
      <c r="AM362" s="284"/>
      <c r="AN362" s="284"/>
      <c r="AO362" s="284"/>
      <c r="AP362" s="284"/>
      <c r="AQ362" s="252"/>
      <c r="AR362" s="253"/>
      <c r="AS362" s="253"/>
      <c r="AT362" s="253"/>
      <c r="AU362" s="253"/>
      <c r="AV362" s="253"/>
      <c r="AW362" s="254" t="s">
        <v>461</v>
      </c>
      <c r="AX362" s="255"/>
      <c r="BA362" s="546"/>
      <c r="BB362" s="546"/>
      <c r="BC362" s="546"/>
      <c r="BD362" s="546"/>
      <c r="BE362" s="546"/>
      <c r="BF362" s="546"/>
      <c r="BG362" s="546"/>
      <c r="BH362" s="546"/>
    </row>
    <row r="363" spans="1:60" ht="27" customHeight="1" x14ac:dyDescent="0.55000000000000004">
      <c r="A363" s="39"/>
      <c r="C363" s="22"/>
      <c r="D363" s="23"/>
      <c r="E363" s="283" t="s">
        <v>58</v>
      </c>
      <c r="F363" s="284"/>
      <c r="G363" s="284"/>
      <c r="H363" s="284"/>
      <c r="I363" s="284"/>
      <c r="J363" s="284"/>
      <c r="K363" s="284"/>
      <c r="L363" s="284"/>
      <c r="M363" s="284"/>
      <c r="N363" s="284"/>
      <c r="O363" s="284"/>
      <c r="P363" s="284"/>
      <c r="Q363" s="284"/>
      <c r="R363" s="284"/>
      <c r="S363" s="284"/>
      <c r="T363" s="284"/>
      <c r="U363" s="284"/>
      <c r="V363" s="284"/>
      <c r="W363" s="284"/>
      <c r="X363" s="284"/>
      <c r="Y363" s="284"/>
      <c r="Z363" s="284"/>
      <c r="AA363" s="284"/>
      <c r="AB363" s="284"/>
      <c r="AC363" s="284"/>
      <c r="AD363" s="284"/>
      <c r="AE363" s="284"/>
      <c r="AF363" s="284"/>
      <c r="AG363" s="284"/>
      <c r="AH363" s="284"/>
      <c r="AI363" s="284"/>
      <c r="AJ363" s="284"/>
      <c r="AK363" s="284"/>
      <c r="AL363" s="284"/>
      <c r="AM363" s="284"/>
      <c r="AN363" s="284"/>
      <c r="AO363" s="284"/>
      <c r="AP363" s="284"/>
      <c r="AQ363" s="252"/>
      <c r="AR363" s="253"/>
      <c r="AS363" s="253"/>
      <c r="AT363" s="253"/>
      <c r="AU363" s="253"/>
      <c r="AV363" s="253"/>
      <c r="AW363" s="254" t="s">
        <v>461</v>
      </c>
      <c r="AX363" s="255"/>
      <c r="BA363" s="546"/>
      <c r="BB363" s="546"/>
      <c r="BC363" s="546"/>
      <c r="BD363" s="546"/>
      <c r="BE363" s="546"/>
      <c r="BF363" s="546"/>
      <c r="BG363" s="546"/>
      <c r="BH363" s="546"/>
    </row>
    <row r="364" spans="1:60" ht="27" customHeight="1" x14ac:dyDescent="0.55000000000000004">
      <c r="A364" s="39"/>
      <c r="C364" s="286" t="s">
        <v>50</v>
      </c>
      <c r="D364" s="287"/>
      <c r="E364" s="287"/>
      <c r="F364" s="287"/>
      <c r="G364" s="287"/>
      <c r="H364" s="287"/>
      <c r="I364" s="287"/>
      <c r="J364" s="287"/>
      <c r="K364" s="287"/>
      <c r="L364" s="287"/>
      <c r="M364" s="287"/>
      <c r="N364" s="287"/>
      <c r="O364" s="287"/>
      <c r="P364" s="287"/>
      <c r="Q364" s="287"/>
      <c r="R364" s="287"/>
      <c r="S364" s="287"/>
      <c r="T364" s="287"/>
      <c r="U364" s="287"/>
      <c r="V364" s="287"/>
      <c r="W364" s="287"/>
      <c r="X364" s="287"/>
      <c r="Y364" s="287"/>
      <c r="Z364" s="287"/>
      <c r="AA364" s="287"/>
      <c r="AB364" s="287"/>
      <c r="AC364" s="287"/>
      <c r="AD364" s="287"/>
      <c r="AE364" s="287"/>
      <c r="AF364" s="287"/>
      <c r="AG364" s="287"/>
      <c r="AH364" s="287"/>
      <c r="AI364" s="287"/>
      <c r="AJ364" s="287"/>
      <c r="AK364" s="287"/>
      <c r="AL364" s="287"/>
      <c r="AM364" s="287"/>
      <c r="AN364" s="287"/>
      <c r="AO364" s="287"/>
      <c r="AP364" s="287"/>
      <c r="AQ364" s="287"/>
      <c r="AR364" s="287"/>
      <c r="AS364" s="287"/>
      <c r="AT364" s="287"/>
      <c r="AU364" s="287"/>
      <c r="AV364" s="287"/>
      <c r="AW364" s="287"/>
      <c r="AX364" s="288"/>
      <c r="BA364" s="546"/>
      <c r="BB364" s="546"/>
      <c r="BC364" s="546"/>
      <c r="BD364" s="546"/>
      <c r="BE364" s="546"/>
      <c r="BF364" s="546"/>
      <c r="BG364" s="546"/>
      <c r="BH364" s="546"/>
    </row>
    <row r="365" spans="1:60" ht="27" customHeight="1" x14ac:dyDescent="0.55000000000000004">
      <c r="A365" s="39"/>
      <c r="C365" s="24"/>
      <c r="D365" s="3"/>
      <c r="E365" s="318" t="s">
        <v>63</v>
      </c>
      <c r="F365" s="272"/>
      <c r="G365" s="272"/>
      <c r="H365" s="272"/>
      <c r="I365" s="272"/>
      <c r="J365" s="272"/>
      <c r="K365" s="272"/>
      <c r="L365" s="272"/>
      <c r="M365" s="272"/>
      <c r="N365" s="272"/>
      <c r="O365" s="272"/>
      <c r="P365" s="272"/>
      <c r="Q365" s="272"/>
      <c r="R365" s="272"/>
      <c r="S365" s="272"/>
      <c r="T365" s="272"/>
      <c r="U365" s="272"/>
      <c r="V365" s="272"/>
      <c r="W365" s="272"/>
      <c r="X365" s="272"/>
      <c r="Y365" s="272"/>
      <c r="Z365" s="272"/>
      <c r="AA365" s="272"/>
      <c r="AB365" s="272"/>
      <c r="AC365" s="272"/>
      <c r="AD365" s="272"/>
      <c r="AE365" s="272"/>
      <c r="AF365" s="272"/>
      <c r="AG365" s="272"/>
      <c r="AH365" s="272"/>
      <c r="AI365" s="272"/>
      <c r="AJ365" s="272"/>
      <c r="AK365" s="272"/>
      <c r="AL365" s="272"/>
      <c r="AM365" s="272"/>
      <c r="AN365" s="272"/>
      <c r="AO365" s="272"/>
      <c r="AP365" s="272"/>
      <c r="AQ365" s="252"/>
      <c r="AR365" s="253"/>
      <c r="AS365" s="253"/>
      <c r="AT365" s="253"/>
      <c r="AU365" s="253"/>
      <c r="AV365" s="253"/>
      <c r="AW365" s="254" t="s">
        <v>461</v>
      </c>
      <c r="AX365" s="255"/>
      <c r="BA365" s="546"/>
      <c r="BB365" s="546"/>
      <c r="BC365" s="546"/>
      <c r="BD365" s="546"/>
      <c r="BE365" s="546"/>
      <c r="BF365" s="546"/>
      <c r="BG365" s="546"/>
      <c r="BH365" s="546"/>
    </row>
    <row r="366" spans="1:60" ht="27" customHeight="1" x14ac:dyDescent="0.55000000000000004">
      <c r="A366" s="39"/>
      <c r="C366" s="24"/>
      <c r="D366" s="3"/>
      <c r="E366" s="269" t="s">
        <v>64</v>
      </c>
      <c r="F366" s="270"/>
      <c r="G366" s="270"/>
      <c r="H366" s="270"/>
      <c r="I366" s="270"/>
      <c r="J366" s="270"/>
      <c r="K366" s="270"/>
      <c r="L366" s="270"/>
      <c r="M366" s="270"/>
      <c r="N366" s="270"/>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270"/>
      <c r="AP366" s="271"/>
      <c r="AQ366" s="283" t="s">
        <v>654</v>
      </c>
      <c r="AR366" s="284"/>
      <c r="AS366" s="284"/>
      <c r="AT366" s="284"/>
      <c r="AU366" s="284"/>
      <c r="AV366" s="284"/>
      <c r="AW366" s="284"/>
      <c r="AX366" s="285"/>
      <c r="BA366" s="546"/>
      <c r="BB366" s="546"/>
      <c r="BC366" s="546"/>
      <c r="BD366" s="546"/>
      <c r="BE366" s="546"/>
      <c r="BF366" s="546"/>
      <c r="BG366" s="546"/>
      <c r="BH366" s="546"/>
    </row>
    <row r="367" spans="1:60" ht="27" customHeight="1" x14ac:dyDescent="0.55000000000000004">
      <c r="A367" s="39"/>
      <c r="C367" s="24"/>
      <c r="D367" s="3"/>
      <c r="E367" s="22"/>
      <c r="F367" s="23"/>
      <c r="G367" s="283" t="s">
        <v>54</v>
      </c>
      <c r="H367" s="284"/>
      <c r="I367" s="284"/>
      <c r="J367" s="284"/>
      <c r="K367" s="284"/>
      <c r="L367" s="284"/>
      <c r="M367" s="284"/>
      <c r="N367" s="284"/>
      <c r="O367" s="284"/>
      <c r="P367" s="284"/>
      <c r="Q367" s="284"/>
      <c r="R367" s="285"/>
      <c r="S367" s="283" t="s">
        <v>55</v>
      </c>
      <c r="T367" s="284"/>
      <c r="U367" s="284"/>
      <c r="V367" s="284"/>
      <c r="W367" s="284"/>
      <c r="X367" s="284"/>
      <c r="Y367" s="284"/>
      <c r="Z367" s="284"/>
      <c r="AA367" s="284"/>
      <c r="AB367" s="284"/>
      <c r="AC367" s="284"/>
      <c r="AD367" s="284"/>
      <c r="AE367" s="284"/>
      <c r="AF367" s="284"/>
      <c r="AG367" s="284"/>
      <c r="AH367" s="284"/>
      <c r="AI367" s="284"/>
      <c r="AJ367" s="284"/>
      <c r="AK367" s="284"/>
      <c r="AL367" s="284"/>
      <c r="AM367" s="284"/>
      <c r="AN367" s="284"/>
      <c r="AO367" s="284"/>
      <c r="AP367" s="284"/>
      <c r="AQ367" s="252"/>
      <c r="AR367" s="253"/>
      <c r="AS367" s="253"/>
      <c r="AT367" s="253"/>
      <c r="AU367" s="253"/>
      <c r="AV367" s="253"/>
      <c r="AW367" s="254" t="s">
        <v>461</v>
      </c>
      <c r="AX367" s="255"/>
      <c r="AY367" s="68"/>
    </row>
    <row r="368" spans="1:60" ht="27" customHeight="1" x14ac:dyDescent="0.55000000000000004">
      <c r="A368" s="39"/>
      <c r="C368" s="24"/>
      <c r="D368" s="3"/>
      <c r="E368" s="318" t="s">
        <v>56</v>
      </c>
      <c r="F368" s="272"/>
      <c r="G368" s="272"/>
      <c r="H368" s="272"/>
      <c r="I368" s="272"/>
      <c r="J368" s="272"/>
      <c r="K368" s="272"/>
      <c r="L368" s="272"/>
      <c r="M368" s="272"/>
      <c r="N368" s="272"/>
      <c r="O368" s="272"/>
      <c r="P368" s="272"/>
      <c r="Q368" s="272"/>
      <c r="R368" s="272"/>
      <c r="S368" s="272"/>
      <c r="T368" s="272"/>
      <c r="U368" s="272"/>
      <c r="V368" s="272"/>
      <c r="W368" s="272"/>
      <c r="X368" s="272"/>
      <c r="Y368" s="272"/>
      <c r="Z368" s="272"/>
      <c r="AA368" s="272"/>
      <c r="AB368" s="272"/>
      <c r="AC368" s="272"/>
      <c r="AD368" s="272"/>
      <c r="AE368" s="272"/>
      <c r="AF368" s="272"/>
      <c r="AG368" s="272"/>
      <c r="AH368" s="272"/>
      <c r="AI368" s="272"/>
      <c r="AJ368" s="272"/>
      <c r="AK368" s="272"/>
      <c r="AL368" s="272"/>
      <c r="AM368" s="272"/>
      <c r="AN368" s="272"/>
      <c r="AO368" s="272"/>
      <c r="AP368" s="272"/>
      <c r="AQ368" s="252"/>
      <c r="AR368" s="253"/>
      <c r="AS368" s="253"/>
      <c r="AT368" s="253"/>
      <c r="AU368" s="253"/>
      <c r="AV368" s="253"/>
      <c r="AW368" s="254" t="s">
        <v>461</v>
      </c>
      <c r="AX368" s="255"/>
      <c r="AY368" s="68"/>
      <c r="BA368" s="64"/>
    </row>
    <row r="369" spans="1:61" ht="27" customHeight="1" x14ac:dyDescent="0.55000000000000004">
      <c r="A369" s="39"/>
      <c r="C369" s="24"/>
      <c r="D369" s="3"/>
      <c r="E369" s="318" t="s">
        <v>65</v>
      </c>
      <c r="F369" s="272"/>
      <c r="G369" s="272"/>
      <c r="H369" s="272"/>
      <c r="I369" s="272"/>
      <c r="J369" s="272"/>
      <c r="K369" s="272"/>
      <c r="L369" s="272"/>
      <c r="M369" s="272"/>
      <c r="N369" s="272"/>
      <c r="O369" s="272"/>
      <c r="P369" s="272"/>
      <c r="Q369" s="272"/>
      <c r="R369" s="272"/>
      <c r="S369" s="272"/>
      <c r="T369" s="272"/>
      <c r="U369" s="272"/>
      <c r="V369" s="272"/>
      <c r="W369" s="272"/>
      <c r="X369" s="272"/>
      <c r="Y369" s="272"/>
      <c r="Z369" s="272"/>
      <c r="AA369" s="272"/>
      <c r="AB369" s="272"/>
      <c r="AC369" s="272"/>
      <c r="AD369" s="272"/>
      <c r="AE369" s="272"/>
      <c r="AF369" s="272"/>
      <c r="AG369" s="272"/>
      <c r="AH369" s="272"/>
      <c r="AI369" s="272"/>
      <c r="AJ369" s="272"/>
      <c r="AK369" s="272"/>
      <c r="AL369" s="272"/>
      <c r="AM369" s="272"/>
      <c r="AN369" s="272"/>
      <c r="AO369" s="272"/>
      <c r="AP369" s="273"/>
      <c r="AQ369" s="252"/>
      <c r="AR369" s="253"/>
      <c r="AS369" s="253"/>
      <c r="AT369" s="253"/>
      <c r="AU369" s="253"/>
      <c r="AV369" s="253"/>
      <c r="AW369" s="254" t="s">
        <v>461</v>
      </c>
      <c r="AX369" s="255"/>
      <c r="BA369" s="267"/>
      <c r="BB369" s="267"/>
      <c r="BC369" s="267"/>
      <c r="BD369" s="267"/>
      <c r="BE369" s="267"/>
      <c r="BF369" s="267"/>
      <c r="BG369" s="267"/>
      <c r="BH369" s="267"/>
      <c r="BI369" s="5"/>
    </row>
    <row r="370" spans="1:61" ht="27" customHeight="1" x14ac:dyDescent="0.55000000000000004">
      <c r="A370" s="39"/>
      <c r="C370" s="4"/>
      <c r="D370" s="25"/>
      <c r="E370" s="318" t="s">
        <v>58</v>
      </c>
      <c r="F370" s="272"/>
      <c r="G370" s="272"/>
      <c r="H370" s="272"/>
      <c r="I370" s="272"/>
      <c r="J370" s="272"/>
      <c r="K370" s="272"/>
      <c r="L370" s="272"/>
      <c r="M370" s="272"/>
      <c r="N370" s="272"/>
      <c r="O370" s="272"/>
      <c r="P370" s="272"/>
      <c r="Q370" s="272"/>
      <c r="R370" s="272"/>
      <c r="S370" s="272"/>
      <c r="T370" s="272"/>
      <c r="U370" s="272"/>
      <c r="V370" s="272"/>
      <c r="W370" s="272"/>
      <c r="X370" s="272"/>
      <c r="Y370" s="272"/>
      <c r="Z370" s="272"/>
      <c r="AA370" s="272"/>
      <c r="AB370" s="272"/>
      <c r="AC370" s="272"/>
      <c r="AD370" s="272"/>
      <c r="AE370" s="272"/>
      <c r="AF370" s="272"/>
      <c r="AG370" s="272"/>
      <c r="AH370" s="272"/>
      <c r="AI370" s="272"/>
      <c r="AJ370" s="272"/>
      <c r="AK370" s="272"/>
      <c r="AL370" s="272"/>
      <c r="AM370" s="272"/>
      <c r="AN370" s="272"/>
      <c r="AO370" s="272"/>
      <c r="AP370" s="273"/>
      <c r="AQ370" s="252"/>
      <c r="AR370" s="253"/>
      <c r="AS370" s="253"/>
      <c r="AT370" s="253"/>
      <c r="AU370" s="253"/>
      <c r="AV370" s="253"/>
      <c r="AW370" s="254" t="s">
        <v>461</v>
      </c>
      <c r="AX370" s="255"/>
      <c r="BA370" s="267"/>
      <c r="BB370" s="267"/>
      <c r="BC370" s="267"/>
      <c r="BD370" s="267"/>
      <c r="BE370" s="267"/>
      <c r="BF370" s="267"/>
      <c r="BG370" s="267"/>
      <c r="BH370" s="267"/>
      <c r="BI370" s="5"/>
    </row>
    <row r="371" spans="1:61" ht="27" customHeight="1" x14ac:dyDescent="0.55000000000000004">
      <c r="A371" s="39"/>
      <c r="C371" s="269" t="s">
        <v>51</v>
      </c>
      <c r="D371" s="270"/>
      <c r="E371" s="270"/>
      <c r="F371" s="270"/>
      <c r="G371" s="270"/>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c r="BA371" s="267"/>
      <c r="BB371" s="267"/>
      <c r="BC371" s="267"/>
      <c r="BD371" s="267"/>
      <c r="BE371" s="267"/>
      <c r="BF371" s="267"/>
      <c r="BG371" s="267"/>
      <c r="BH371" s="267"/>
      <c r="BI371" s="5"/>
    </row>
    <row r="372" spans="1:61" ht="27" customHeight="1" x14ac:dyDescent="0.55000000000000004">
      <c r="A372" s="39"/>
      <c r="C372" s="24"/>
      <c r="D372" s="3"/>
      <c r="E372" s="318" t="s">
        <v>52</v>
      </c>
      <c r="F372" s="272"/>
      <c r="G372" s="272"/>
      <c r="H372" s="272"/>
      <c r="I372" s="272"/>
      <c r="J372" s="272"/>
      <c r="K372" s="272"/>
      <c r="L372" s="272"/>
      <c r="M372" s="272"/>
      <c r="N372" s="272"/>
      <c r="O372" s="272"/>
      <c r="P372" s="272"/>
      <c r="Q372" s="272"/>
      <c r="R372" s="272"/>
      <c r="S372" s="272"/>
      <c r="T372" s="272"/>
      <c r="U372" s="272"/>
      <c r="V372" s="272"/>
      <c r="W372" s="272"/>
      <c r="X372" s="272"/>
      <c r="Y372" s="272"/>
      <c r="Z372" s="272"/>
      <c r="AA372" s="272"/>
      <c r="AB372" s="272"/>
      <c r="AC372" s="272"/>
      <c r="AD372" s="272"/>
      <c r="AE372" s="272"/>
      <c r="AF372" s="272"/>
      <c r="AG372" s="272"/>
      <c r="AH372" s="272"/>
      <c r="AI372" s="272"/>
      <c r="AJ372" s="272"/>
      <c r="AK372" s="272"/>
      <c r="AL372" s="272"/>
      <c r="AM372" s="272"/>
      <c r="AN372" s="272"/>
      <c r="AO372" s="272"/>
      <c r="AP372" s="273"/>
      <c r="AQ372" s="252"/>
      <c r="AR372" s="253"/>
      <c r="AS372" s="253"/>
      <c r="AT372" s="253"/>
      <c r="AU372" s="253"/>
      <c r="AV372" s="253"/>
      <c r="AW372" s="254" t="s">
        <v>461</v>
      </c>
      <c r="AX372" s="255"/>
      <c r="BA372" s="267"/>
      <c r="BB372" s="267"/>
      <c r="BC372" s="267"/>
      <c r="BD372" s="267"/>
      <c r="BE372" s="267"/>
      <c r="BF372" s="267"/>
      <c r="BG372" s="267"/>
      <c r="BH372" s="267"/>
      <c r="BI372" s="5"/>
    </row>
    <row r="373" spans="1:61" ht="27" customHeight="1" x14ac:dyDescent="0.55000000000000004">
      <c r="A373" s="39"/>
      <c r="C373" s="24"/>
      <c r="D373" s="3"/>
      <c r="E373" s="269" t="s">
        <v>53</v>
      </c>
      <c r="F373" s="270"/>
      <c r="G373" s="270"/>
      <c r="H373" s="270"/>
      <c r="I373" s="270"/>
      <c r="J373" s="270"/>
      <c r="K373" s="270"/>
      <c r="L373" s="270"/>
      <c r="M373" s="270"/>
      <c r="N373" s="270"/>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270"/>
      <c r="AP373" s="271"/>
      <c r="AQ373" s="283" t="s">
        <v>654</v>
      </c>
      <c r="AR373" s="284"/>
      <c r="AS373" s="284"/>
      <c r="AT373" s="284"/>
      <c r="AU373" s="284"/>
      <c r="AV373" s="284"/>
      <c r="AW373" s="284"/>
      <c r="AX373" s="285"/>
      <c r="BA373" s="267"/>
      <c r="BB373" s="267"/>
      <c r="BC373" s="267"/>
      <c r="BD373" s="267"/>
      <c r="BE373" s="267"/>
      <c r="BF373" s="267"/>
      <c r="BG373" s="267"/>
      <c r="BH373" s="267"/>
      <c r="BI373" s="5"/>
    </row>
    <row r="374" spans="1:61" ht="27" customHeight="1" x14ac:dyDescent="0.55000000000000004">
      <c r="A374" s="39"/>
      <c r="C374" s="24"/>
      <c r="D374" s="3"/>
      <c r="E374" s="4"/>
      <c r="F374" s="25"/>
      <c r="G374" s="318" t="s">
        <v>54</v>
      </c>
      <c r="H374" s="272"/>
      <c r="I374" s="272"/>
      <c r="J374" s="272"/>
      <c r="K374" s="272"/>
      <c r="L374" s="272"/>
      <c r="M374" s="272"/>
      <c r="N374" s="272"/>
      <c r="O374" s="272"/>
      <c r="P374" s="272"/>
      <c r="Q374" s="272"/>
      <c r="R374" s="273"/>
      <c r="S374" s="283" t="s">
        <v>55</v>
      </c>
      <c r="T374" s="284"/>
      <c r="U374" s="284"/>
      <c r="V374" s="284"/>
      <c r="W374" s="284"/>
      <c r="X374" s="284"/>
      <c r="Y374" s="284"/>
      <c r="Z374" s="284"/>
      <c r="AA374" s="284"/>
      <c r="AB374" s="284"/>
      <c r="AC374" s="284"/>
      <c r="AD374" s="284"/>
      <c r="AE374" s="284"/>
      <c r="AF374" s="284"/>
      <c r="AG374" s="284"/>
      <c r="AH374" s="284"/>
      <c r="AI374" s="284"/>
      <c r="AJ374" s="284"/>
      <c r="AK374" s="284"/>
      <c r="AL374" s="284"/>
      <c r="AM374" s="284"/>
      <c r="AN374" s="284"/>
      <c r="AO374" s="284"/>
      <c r="AP374" s="284"/>
      <c r="AQ374" s="252"/>
      <c r="AR374" s="253"/>
      <c r="AS374" s="253"/>
      <c r="AT374" s="253"/>
      <c r="AU374" s="253"/>
      <c r="AV374" s="253"/>
      <c r="AW374" s="254" t="s">
        <v>461</v>
      </c>
      <c r="AX374" s="255"/>
      <c r="BA374" s="267"/>
      <c r="BB374" s="267"/>
      <c r="BC374" s="267"/>
      <c r="BD374" s="267"/>
      <c r="BE374" s="267"/>
      <c r="BF374" s="267"/>
      <c r="BG374" s="267"/>
      <c r="BH374" s="267"/>
      <c r="BI374" s="5"/>
    </row>
    <row r="375" spans="1:61" ht="27" customHeight="1" x14ac:dyDescent="0.55000000000000004">
      <c r="A375" s="39"/>
      <c r="C375" s="24"/>
      <c r="D375" s="3"/>
      <c r="E375" s="318" t="s">
        <v>56</v>
      </c>
      <c r="F375" s="272"/>
      <c r="G375" s="272"/>
      <c r="H375" s="272"/>
      <c r="I375" s="272"/>
      <c r="J375" s="272"/>
      <c r="K375" s="272"/>
      <c r="L375" s="272"/>
      <c r="M375" s="272"/>
      <c r="N375" s="272"/>
      <c r="O375" s="272"/>
      <c r="P375" s="272"/>
      <c r="Q375" s="272"/>
      <c r="R375" s="272"/>
      <c r="S375" s="272"/>
      <c r="T375" s="272"/>
      <c r="U375" s="272"/>
      <c r="V375" s="272"/>
      <c r="W375" s="272"/>
      <c r="X375" s="272"/>
      <c r="Y375" s="272"/>
      <c r="Z375" s="272"/>
      <c r="AA375" s="272"/>
      <c r="AB375" s="272"/>
      <c r="AC375" s="272"/>
      <c r="AD375" s="272"/>
      <c r="AE375" s="272"/>
      <c r="AF375" s="272"/>
      <c r="AG375" s="272"/>
      <c r="AH375" s="272"/>
      <c r="AI375" s="272"/>
      <c r="AJ375" s="272"/>
      <c r="AK375" s="272"/>
      <c r="AL375" s="272"/>
      <c r="AM375" s="272"/>
      <c r="AN375" s="272"/>
      <c r="AO375" s="272"/>
      <c r="AP375" s="273"/>
      <c r="AQ375" s="252"/>
      <c r="AR375" s="253"/>
      <c r="AS375" s="253"/>
      <c r="AT375" s="253"/>
      <c r="AU375" s="253"/>
      <c r="AV375" s="253"/>
      <c r="AW375" s="254" t="s">
        <v>461</v>
      </c>
      <c r="AX375" s="255"/>
      <c r="AY375" s="68"/>
      <c r="BA375" s="5"/>
      <c r="BB375" s="5"/>
      <c r="BC375" s="5"/>
      <c r="BD375" s="5"/>
      <c r="BE375" s="5"/>
    </row>
    <row r="376" spans="1:61" ht="45" customHeight="1" x14ac:dyDescent="0.55000000000000004">
      <c r="A376" s="39"/>
      <c r="C376" s="24"/>
      <c r="D376" s="3"/>
      <c r="E376" s="318" t="s">
        <v>57</v>
      </c>
      <c r="F376" s="272"/>
      <c r="G376" s="272"/>
      <c r="H376" s="272"/>
      <c r="I376" s="272"/>
      <c r="J376" s="272"/>
      <c r="K376" s="272"/>
      <c r="L376" s="272"/>
      <c r="M376" s="272"/>
      <c r="N376" s="272"/>
      <c r="O376" s="272"/>
      <c r="P376" s="272"/>
      <c r="Q376" s="272"/>
      <c r="R376" s="272"/>
      <c r="S376" s="272"/>
      <c r="T376" s="272"/>
      <c r="U376" s="272"/>
      <c r="V376" s="272"/>
      <c r="W376" s="272"/>
      <c r="X376" s="272"/>
      <c r="Y376" s="272"/>
      <c r="Z376" s="272"/>
      <c r="AA376" s="272"/>
      <c r="AB376" s="272"/>
      <c r="AC376" s="272"/>
      <c r="AD376" s="272"/>
      <c r="AE376" s="272"/>
      <c r="AF376" s="272"/>
      <c r="AG376" s="272"/>
      <c r="AH376" s="272"/>
      <c r="AI376" s="272"/>
      <c r="AJ376" s="272"/>
      <c r="AK376" s="272"/>
      <c r="AL376" s="272"/>
      <c r="AM376" s="272"/>
      <c r="AN376" s="272"/>
      <c r="AO376" s="272"/>
      <c r="AP376" s="273"/>
      <c r="AQ376" s="252"/>
      <c r="AR376" s="253"/>
      <c r="AS376" s="253"/>
      <c r="AT376" s="253"/>
      <c r="AU376" s="253"/>
      <c r="AV376" s="253"/>
      <c r="AW376" s="254" t="s">
        <v>461</v>
      </c>
      <c r="AX376" s="255"/>
    </row>
    <row r="377" spans="1:61" ht="27" customHeight="1" x14ac:dyDescent="0.55000000000000004">
      <c r="A377" s="39"/>
      <c r="C377" s="4"/>
      <c r="D377" s="25"/>
      <c r="E377" s="318" t="s">
        <v>58</v>
      </c>
      <c r="F377" s="272"/>
      <c r="G377" s="272"/>
      <c r="H377" s="272"/>
      <c r="I377" s="272"/>
      <c r="J377" s="272"/>
      <c r="K377" s="272"/>
      <c r="L377" s="272"/>
      <c r="M377" s="272"/>
      <c r="N377" s="272"/>
      <c r="O377" s="272"/>
      <c r="P377" s="272"/>
      <c r="Q377" s="272"/>
      <c r="R377" s="272"/>
      <c r="S377" s="272"/>
      <c r="T377" s="272"/>
      <c r="U377" s="272"/>
      <c r="V377" s="272"/>
      <c r="W377" s="272"/>
      <c r="X377" s="272"/>
      <c r="Y377" s="272"/>
      <c r="Z377" s="272"/>
      <c r="AA377" s="272"/>
      <c r="AB377" s="272"/>
      <c r="AC377" s="272"/>
      <c r="AD377" s="272"/>
      <c r="AE377" s="272"/>
      <c r="AF377" s="272"/>
      <c r="AG377" s="272"/>
      <c r="AH377" s="272"/>
      <c r="AI377" s="272"/>
      <c r="AJ377" s="272"/>
      <c r="AK377" s="272"/>
      <c r="AL377" s="272"/>
      <c r="AM377" s="272"/>
      <c r="AN377" s="272"/>
      <c r="AO377" s="272"/>
      <c r="AP377" s="273"/>
      <c r="AQ377" s="252"/>
      <c r="AR377" s="253"/>
      <c r="AS377" s="253"/>
      <c r="AT377" s="253"/>
      <c r="AU377" s="253"/>
      <c r="AV377" s="253"/>
      <c r="AW377" s="254" t="s">
        <v>461</v>
      </c>
      <c r="AX377" s="255"/>
    </row>
    <row r="378" spans="1:61" ht="27" customHeight="1" x14ac:dyDescent="0.55000000000000004">
      <c r="A378" s="39"/>
      <c r="C378" s="269" t="s">
        <v>66</v>
      </c>
      <c r="D378" s="270"/>
      <c r="E378" s="270"/>
      <c r="F378" s="270"/>
      <c r="G378" s="270"/>
      <c r="H378" s="270"/>
      <c r="I378" s="270"/>
      <c r="J378" s="270"/>
      <c r="K378" s="270"/>
      <c r="L378" s="270"/>
      <c r="M378" s="270"/>
      <c r="N378" s="270"/>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1"/>
    </row>
    <row r="379" spans="1:61" ht="27" customHeight="1" x14ac:dyDescent="0.55000000000000004">
      <c r="A379" s="39"/>
      <c r="C379" s="24"/>
      <c r="D379" s="3"/>
      <c r="E379" s="318" t="s">
        <v>67</v>
      </c>
      <c r="F379" s="272"/>
      <c r="G379" s="272"/>
      <c r="H379" s="272"/>
      <c r="I379" s="272"/>
      <c r="J379" s="272"/>
      <c r="K379" s="272"/>
      <c r="L379" s="272"/>
      <c r="M379" s="272"/>
      <c r="N379" s="272"/>
      <c r="O379" s="272"/>
      <c r="P379" s="272"/>
      <c r="Q379" s="272"/>
      <c r="R379" s="272"/>
      <c r="S379" s="272"/>
      <c r="T379" s="272"/>
      <c r="U379" s="272"/>
      <c r="V379" s="272"/>
      <c r="W379" s="272"/>
      <c r="X379" s="272"/>
      <c r="Y379" s="272"/>
      <c r="Z379" s="272"/>
      <c r="AA379" s="272"/>
      <c r="AB379" s="272"/>
      <c r="AC379" s="272"/>
      <c r="AD379" s="272"/>
      <c r="AE379" s="272"/>
      <c r="AF379" s="272"/>
      <c r="AG379" s="272"/>
      <c r="AH379" s="272"/>
      <c r="AI379" s="272"/>
      <c r="AJ379" s="272"/>
      <c r="AK379" s="272"/>
      <c r="AL379" s="272"/>
      <c r="AM379" s="272"/>
      <c r="AN379" s="272"/>
      <c r="AO379" s="272"/>
      <c r="AP379" s="273"/>
      <c r="AQ379" s="252"/>
      <c r="AR379" s="253"/>
      <c r="AS379" s="253"/>
      <c r="AT379" s="253"/>
      <c r="AU379" s="253"/>
      <c r="AV379" s="253"/>
      <c r="AW379" s="254" t="s">
        <v>461</v>
      </c>
      <c r="AX379" s="255"/>
    </row>
    <row r="380" spans="1:61" ht="27" customHeight="1" x14ac:dyDescent="0.55000000000000004">
      <c r="A380" s="39"/>
      <c r="C380" s="24"/>
      <c r="D380" s="3"/>
      <c r="E380" s="269" t="s">
        <v>68</v>
      </c>
      <c r="F380" s="270"/>
      <c r="G380" s="270"/>
      <c r="H380" s="270"/>
      <c r="I380" s="270"/>
      <c r="J380" s="270"/>
      <c r="K380" s="270"/>
      <c r="L380" s="270"/>
      <c r="M380" s="270"/>
      <c r="N380" s="270"/>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270"/>
      <c r="AP380" s="271"/>
      <c r="AQ380" s="283" t="s">
        <v>654</v>
      </c>
      <c r="AR380" s="284"/>
      <c r="AS380" s="284"/>
      <c r="AT380" s="284"/>
      <c r="AU380" s="284"/>
      <c r="AV380" s="284"/>
      <c r="AW380" s="284"/>
      <c r="AX380" s="285"/>
    </row>
    <row r="381" spans="1:61" ht="27" customHeight="1" x14ac:dyDescent="0.55000000000000004">
      <c r="A381" s="39"/>
      <c r="C381" s="24"/>
      <c r="D381" s="3"/>
      <c r="E381" s="4"/>
      <c r="F381" s="25"/>
      <c r="G381" s="318" t="s">
        <v>54</v>
      </c>
      <c r="H381" s="272"/>
      <c r="I381" s="272"/>
      <c r="J381" s="272"/>
      <c r="K381" s="272"/>
      <c r="L381" s="272"/>
      <c r="M381" s="272"/>
      <c r="N381" s="272"/>
      <c r="O381" s="272"/>
      <c r="P381" s="272"/>
      <c r="Q381" s="272"/>
      <c r="R381" s="273"/>
      <c r="S381" s="283" t="s">
        <v>55</v>
      </c>
      <c r="T381" s="284"/>
      <c r="U381" s="284"/>
      <c r="V381" s="284"/>
      <c r="W381" s="284"/>
      <c r="X381" s="284"/>
      <c r="Y381" s="284"/>
      <c r="Z381" s="284"/>
      <c r="AA381" s="284"/>
      <c r="AB381" s="284"/>
      <c r="AC381" s="284"/>
      <c r="AD381" s="284"/>
      <c r="AE381" s="284"/>
      <c r="AF381" s="284"/>
      <c r="AG381" s="284"/>
      <c r="AH381" s="284"/>
      <c r="AI381" s="284"/>
      <c r="AJ381" s="284"/>
      <c r="AK381" s="284"/>
      <c r="AL381" s="284"/>
      <c r="AM381" s="284"/>
      <c r="AN381" s="284"/>
      <c r="AO381" s="284"/>
      <c r="AP381" s="284"/>
      <c r="AQ381" s="252"/>
      <c r="AR381" s="253"/>
      <c r="AS381" s="253"/>
      <c r="AT381" s="253"/>
      <c r="AU381" s="253"/>
      <c r="AV381" s="253"/>
      <c r="AW381" s="254" t="s">
        <v>461</v>
      </c>
      <c r="AX381" s="255"/>
    </row>
    <row r="382" spans="1:61" ht="27" customHeight="1" x14ac:dyDescent="0.55000000000000004">
      <c r="A382" s="39"/>
      <c r="C382" s="24"/>
      <c r="D382" s="3"/>
      <c r="E382" s="318" t="s">
        <v>56</v>
      </c>
      <c r="F382" s="272"/>
      <c r="G382" s="272"/>
      <c r="H382" s="272"/>
      <c r="I382" s="272"/>
      <c r="J382" s="272"/>
      <c r="K382" s="272"/>
      <c r="L382" s="272"/>
      <c r="M382" s="272"/>
      <c r="N382" s="272"/>
      <c r="O382" s="272"/>
      <c r="P382" s="272"/>
      <c r="Q382" s="272"/>
      <c r="R382" s="272"/>
      <c r="S382" s="272"/>
      <c r="T382" s="272"/>
      <c r="U382" s="272"/>
      <c r="V382" s="272"/>
      <c r="W382" s="272"/>
      <c r="X382" s="272"/>
      <c r="Y382" s="272"/>
      <c r="Z382" s="272"/>
      <c r="AA382" s="272"/>
      <c r="AB382" s="272"/>
      <c r="AC382" s="272"/>
      <c r="AD382" s="272"/>
      <c r="AE382" s="272"/>
      <c r="AF382" s="272"/>
      <c r="AG382" s="272"/>
      <c r="AH382" s="272"/>
      <c r="AI382" s="272"/>
      <c r="AJ382" s="272"/>
      <c r="AK382" s="272"/>
      <c r="AL382" s="272"/>
      <c r="AM382" s="272"/>
      <c r="AN382" s="272"/>
      <c r="AO382" s="272"/>
      <c r="AP382" s="273"/>
      <c r="AQ382" s="252"/>
      <c r="AR382" s="253"/>
      <c r="AS382" s="253"/>
      <c r="AT382" s="253"/>
      <c r="AU382" s="253"/>
      <c r="AV382" s="253"/>
      <c r="AW382" s="254" t="s">
        <v>461</v>
      </c>
      <c r="AX382" s="255"/>
      <c r="AY382" s="68"/>
    </row>
    <row r="383" spans="1:61" ht="27" customHeight="1" x14ac:dyDescent="0.55000000000000004">
      <c r="A383" s="39"/>
      <c r="C383" s="26"/>
      <c r="D383" s="27"/>
      <c r="E383" s="331" t="s">
        <v>62</v>
      </c>
      <c r="F383" s="275"/>
      <c r="G383" s="275"/>
      <c r="H383" s="275"/>
      <c r="I383" s="275"/>
      <c r="J383" s="275"/>
      <c r="K383" s="275"/>
      <c r="L383" s="275"/>
      <c r="M383" s="275"/>
      <c r="N383" s="275"/>
      <c r="O383" s="275"/>
      <c r="P383" s="275"/>
      <c r="Q383" s="275"/>
      <c r="R383" s="275"/>
      <c r="S383" s="275"/>
      <c r="T383" s="275"/>
      <c r="U383" s="275"/>
      <c r="V383" s="275"/>
      <c r="W383" s="275"/>
      <c r="X383" s="275"/>
      <c r="Y383" s="275"/>
      <c r="Z383" s="275"/>
      <c r="AA383" s="275"/>
      <c r="AB383" s="275"/>
      <c r="AC383" s="275"/>
      <c r="AD383" s="275"/>
      <c r="AE383" s="275"/>
      <c r="AF383" s="275"/>
      <c r="AG383" s="275"/>
      <c r="AH383" s="275"/>
      <c r="AI383" s="275"/>
      <c r="AJ383" s="275"/>
      <c r="AK383" s="275"/>
      <c r="AL383" s="275"/>
      <c r="AM383" s="275"/>
      <c r="AN383" s="275"/>
      <c r="AO383" s="275"/>
      <c r="AP383" s="276"/>
      <c r="AQ383" s="252"/>
      <c r="AR383" s="253"/>
      <c r="AS383" s="253"/>
      <c r="AT383" s="253"/>
      <c r="AU383" s="253"/>
      <c r="AV383" s="253"/>
      <c r="AW383" s="254" t="s">
        <v>461</v>
      </c>
      <c r="AX383" s="255"/>
    </row>
    <row r="384" spans="1:61" ht="27" customHeight="1" x14ac:dyDescent="0.55000000000000004">
      <c r="A384" s="39"/>
      <c r="C384" s="28"/>
      <c r="D384" s="29"/>
      <c r="E384" s="331" t="s">
        <v>58</v>
      </c>
      <c r="F384" s="275"/>
      <c r="G384" s="275"/>
      <c r="H384" s="275"/>
      <c r="I384" s="275"/>
      <c r="J384" s="275"/>
      <c r="K384" s="275"/>
      <c r="L384" s="275"/>
      <c r="M384" s="275"/>
      <c r="N384" s="275"/>
      <c r="O384" s="275"/>
      <c r="P384" s="275"/>
      <c r="Q384" s="275"/>
      <c r="R384" s="275"/>
      <c r="S384" s="275"/>
      <c r="T384" s="275"/>
      <c r="U384" s="275"/>
      <c r="V384" s="275"/>
      <c r="W384" s="275"/>
      <c r="X384" s="275"/>
      <c r="Y384" s="275"/>
      <c r="Z384" s="275"/>
      <c r="AA384" s="275"/>
      <c r="AB384" s="275"/>
      <c r="AC384" s="275"/>
      <c r="AD384" s="275"/>
      <c r="AE384" s="275"/>
      <c r="AF384" s="275"/>
      <c r="AG384" s="275"/>
      <c r="AH384" s="275"/>
      <c r="AI384" s="275"/>
      <c r="AJ384" s="275"/>
      <c r="AK384" s="275"/>
      <c r="AL384" s="275"/>
      <c r="AM384" s="275"/>
      <c r="AN384" s="275"/>
      <c r="AO384" s="275"/>
      <c r="AP384" s="276"/>
      <c r="AQ384" s="252"/>
      <c r="AR384" s="253"/>
      <c r="AS384" s="253"/>
      <c r="AT384" s="253"/>
      <c r="AU384" s="253"/>
      <c r="AV384" s="253"/>
      <c r="AW384" s="254" t="s">
        <v>461</v>
      </c>
      <c r="AX384" s="255"/>
    </row>
    <row r="385" spans="2:51" s="52" customFormat="1" ht="44.5" customHeight="1" x14ac:dyDescent="0.55000000000000004">
      <c r="C385" s="277" t="s">
        <v>284</v>
      </c>
      <c r="D385" s="278"/>
      <c r="E385" s="278"/>
      <c r="F385" s="278"/>
      <c r="G385" s="278"/>
      <c r="H385" s="278"/>
      <c r="I385" s="278"/>
      <c r="J385" s="278"/>
      <c r="K385" s="278"/>
      <c r="L385" s="278"/>
      <c r="M385" s="278"/>
      <c r="N385" s="278"/>
      <c r="O385" s="278"/>
      <c r="P385" s="278"/>
      <c r="Q385" s="278"/>
      <c r="R385" s="278"/>
      <c r="S385" s="278"/>
      <c r="T385" s="278"/>
      <c r="U385" s="278"/>
      <c r="V385" s="278"/>
      <c r="W385" s="278"/>
      <c r="X385" s="278"/>
      <c r="Y385" s="278"/>
      <c r="Z385" s="278"/>
      <c r="AA385" s="278"/>
      <c r="AB385" s="278"/>
      <c r="AC385" s="278"/>
      <c r="AD385" s="278"/>
      <c r="AE385" s="278"/>
      <c r="AF385" s="278"/>
      <c r="AG385" s="278"/>
      <c r="AH385" s="278"/>
      <c r="AI385" s="278"/>
      <c r="AJ385" s="278"/>
      <c r="AK385" s="278"/>
      <c r="AL385" s="278"/>
      <c r="AM385" s="278"/>
      <c r="AN385" s="278"/>
      <c r="AO385" s="278"/>
      <c r="AP385" s="278"/>
      <c r="AQ385" s="278"/>
      <c r="AR385" s="278"/>
      <c r="AS385" s="278"/>
      <c r="AT385" s="278"/>
      <c r="AU385" s="278"/>
      <c r="AV385" s="278"/>
      <c r="AW385" s="278"/>
      <c r="AX385" s="279"/>
    </row>
    <row r="386" spans="2:51" s="52" customFormat="1" ht="45" customHeight="1" x14ac:dyDescent="0.55000000000000004">
      <c r="C386" s="26"/>
      <c r="D386" s="27"/>
      <c r="E386" s="331" t="s">
        <v>684</v>
      </c>
      <c r="F386" s="275"/>
      <c r="G386" s="275"/>
      <c r="H386" s="275"/>
      <c r="I386" s="275"/>
      <c r="J386" s="275"/>
      <c r="K386" s="275"/>
      <c r="L386" s="275"/>
      <c r="M386" s="275"/>
      <c r="N386" s="275"/>
      <c r="O386" s="275"/>
      <c r="P386" s="275"/>
      <c r="Q386" s="275"/>
      <c r="R386" s="275"/>
      <c r="S386" s="275"/>
      <c r="T386" s="275"/>
      <c r="U386" s="275"/>
      <c r="V386" s="275"/>
      <c r="W386" s="275"/>
      <c r="X386" s="275"/>
      <c r="Y386" s="275"/>
      <c r="Z386" s="275"/>
      <c r="AA386" s="275"/>
      <c r="AB386" s="275"/>
      <c r="AC386" s="275"/>
      <c r="AD386" s="275"/>
      <c r="AE386" s="275"/>
      <c r="AF386" s="275"/>
      <c r="AG386" s="275"/>
      <c r="AH386" s="275"/>
      <c r="AI386" s="275"/>
      <c r="AJ386" s="275"/>
      <c r="AK386" s="275"/>
      <c r="AL386" s="275"/>
      <c r="AM386" s="275"/>
      <c r="AN386" s="275"/>
      <c r="AO386" s="275"/>
      <c r="AP386" s="276"/>
      <c r="AQ386" s="258"/>
      <c r="AR386" s="259"/>
      <c r="AS386" s="259"/>
      <c r="AT386" s="259"/>
      <c r="AU386" s="259"/>
      <c r="AV386" s="259"/>
      <c r="AW386" s="254" t="s">
        <v>461</v>
      </c>
      <c r="AX386" s="255"/>
    </row>
    <row r="387" spans="2:51" s="52" customFormat="1" ht="45" customHeight="1" x14ac:dyDescent="0.55000000000000004">
      <c r="C387" s="26"/>
      <c r="D387" s="27"/>
      <c r="E387" s="277" t="s">
        <v>685</v>
      </c>
      <c r="F387" s="278"/>
      <c r="G387" s="278"/>
      <c r="H387" s="278"/>
      <c r="I387" s="278"/>
      <c r="J387" s="278"/>
      <c r="K387" s="278"/>
      <c r="L387" s="278"/>
      <c r="M387" s="278"/>
      <c r="N387" s="278"/>
      <c r="O387" s="278"/>
      <c r="P387" s="278"/>
      <c r="Q387" s="278"/>
      <c r="R387" s="278"/>
      <c r="S387" s="278"/>
      <c r="T387" s="278"/>
      <c r="U387" s="278"/>
      <c r="V387" s="278"/>
      <c r="W387" s="278"/>
      <c r="X387" s="278"/>
      <c r="Y387" s="278"/>
      <c r="Z387" s="278"/>
      <c r="AA387" s="278"/>
      <c r="AB387" s="278"/>
      <c r="AC387" s="278"/>
      <c r="AD387" s="278"/>
      <c r="AE387" s="278"/>
      <c r="AF387" s="278"/>
      <c r="AG387" s="278"/>
      <c r="AH387" s="278"/>
      <c r="AI387" s="278"/>
      <c r="AJ387" s="278"/>
      <c r="AK387" s="278"/>
      <c r="AL387" s="278"/>
      <c r="AM387" s="278"/>
      <c r="AN387" s="278"/>
      <c r="AO387" s="278"/>
      <c r="AP387" s="279"/>
      <c r="AQ387" s="283" t="s">
        <v>654</v>
      </c>
      <c r="AR387" s="284"/>
      <c r="AS387" s="284"/>
      <c r="AT387" s="284"/>
      <c r="AU387" s="284"/>
      <c r="AV387" s="284"/>
      <c r="AW387" s="284"/>
      <c r="AX387" s="285"/>
    </row>
    <row r="388" spans="2:51" s="52" customFormat="1" ht="27" customHeight="1" x14ac:dyDescent="0.55000000000000004">
      <c r="C388" s="26"/>
      <c r="D388" s="27"/>
      <c r="E388" s="28"/>
      <c r="F388" s="29"/>
      <c r="G388" s="331" t="s">
        <v>34</v>
      </c>
      <c r="H388" s="275"/>
      <c r="I388" s="275"/>
      <c r="J388" s="275"/>
      <c r="K388" s="275"/>
      <c r="L388" s="275"/>
      <c r="M388" s="275"/>
      <c r="N388" s="275"/>
      <c r="O388" s="275"/>
      <c r="P388" s="275"/>
      <c r="Q388" s="275"/>
      <c r="R388" s="276"/>
      <c r="S388" s="283" t="s">
        <v>40</v>
      </c>
      <c r="T388" s="284"/>
      <c r="U388" s="284"/>
      <c r="V388" s="284"/>
      <c r="W388" s="284"/>
      <c r="X388" s="284"/>
      <c r="Y388" s="284"/>
      <c r="Z388" s="284"/>
      <c r="AA388" s="284"/>
      <c r="AB388" s="284"/>
      <c r="AC388" s="284"/>
      <c r="AD388" s="284"/>
      <c r="AE388" s="284"/>
      <c r="AF388" s="284"/>
      <c r="AG388" s="284"/>
      <c r="AH388" s="284"/>
      <c r="AI388" s="284"/>
      <c r="AJ388" s="284"/>
      <c r="AK388" s="284"/>
      <c r="AL388" s="284"/>
      <c r="AM388" s="284"/>
      <c r="AN388" s="284"/>
      <c r="AO388" s="284"/>
      <c r="AP388" s="284"/>
      <c r="AQ388" s="258"/>
      <c r="AR388" s="259"/>
      <c r="AS388" s="259"/>
      <c r="AT388" s="259"/>
      <c r="AU388" s="259"/>
      <c r="AV388" s="259"/>
      <c r="AW388" s="254" t="s">
        <v>461</v>
      </c>
      <c r="AX388" s="255"/>
    </row>
    <row r="389" spans="2:51" s="52" customFormat="1" ht="27" customHeight="1" x14ac:dyDescent="0.55000000000000004">
      <c r="C389" s="26"/>
      <c r="D389" s="27"/>
      <c r="E389" s="331" t="s">
        <v>56</v>
      </c>
      <c r="F389" s="275"/>
      <c r="G389" s="275"/>
      <c r="H389" s="275"/>
      <c r="I389" s="275"/>
      <c r="J389" s="275"/>
      <c r="K389" s="275"/>
      <c r="L389" s="275"/>
      <c r="M389" s="275"/>
      <c r="N389" s="275"/>
      <c r="O389" s="275"/>
      <c r="P389" s="275"/>
      <c r="Q389" s="275"/>
      <c r="R389" s="275"/>
      <c r="S389" s="275"/>
      <c r="T389" s="275"/>
      <c r="U389" s="275"/>
      <c r="V389" s="275"/>
      <c r="W389" s="275"/>
      <c r="X389" s="275"/>
      <c r="Y389" s="275"/>
      <c r="Z389" s="275"/>
      <c r="AA389" s="275"/>
      <c r="AB389" s="275"/>
      <c r="AC389" s="275"/>
      <c r="AD389" s="275"/>
      <c r="AE389" s="275"/>
      <c r="AF389" s="275"/>
      <c r="AG389" s="275"/>
      <c r="AH389" s="275"/>
      <c r="AI389" s="275"/>
      <c r="AJ389" s="275"/>
      <c r="AK389" s="275"/>
      <c r="AL389" s="275"/>
      <c r="AM389" s="275"/>
      <c r="AN389" s="275"/>
      <c r="AO389" s="275"/>
      <c r="AP389" s="276"/>
      <c r="AQ389" s="252"/>
      <c r="AR389" s="253"/>
      <c r="AS389" s="253"/>
      <c r="AT389" s="253"/>
      <c r="AU389" s="253"/>
      <c r="AV389" s="253"/>
      <c r="AW389" s="254" t="s">
        <v>461</v>
      </c>
      <c r="AX389" s="255"/>
      <c r="AY389" s="68"/>
    </row>
    <row r="390" spans="2:51" s="52" customFormat="1" ht="27" customHeight="1" x14ac:dyDescent="0.55000000000000004">
      <c r="C390" s="26"/>
      <c r="D390" s="27"/>
      <c r="E390" s="331" t="s">
        <v>69</v>
      </c>
      <c r="F390" s="275"/>
      <c r="G390" s="275"/>
      <c r="H390" s="275"/>
      <c r="I390" s="275"/>
      <c r="J390" s="275"/>
      <c r="K390" s="275"/>
      <c r="L390" s="275"/>
      <c r="M390" s="275"/>
      <c r="N390" s="275"/>
      <c r="O390" s="275"/>
      <c r="P390" s="275"/>
      <c r="Q390" s="275"/>
      <c r="R390" s="275"/>
      <c r="S390" s="275"/>
      <c r="T390" s="275"/>
      <c r="U390" s="275"/>
      <c r="V390" s="275"/>
      <c r="W390" s="275"/>
      <c r="X390" s="275"/>
      <c r="Y390" s="275"/>
      <c r="Z390" s="275"/>
      <c r="AA390" s="275"/>
      <c r="AB390" s="275"/>
      <c r="AC390" s="275"/>
      <c r="AD390" s="275"/>
      <c r="AE390" s="275"/>
      <c r="AF390" s="275"/>
      <c r="AG390" s="275"/>
      <c r="AH390" s="275"/>
      <c r="AI390" s="275"/>
      <c r="AJ390" s="275"/>
      <c r="AK390" s="275"/>
      <c r="AL390" s="275"/>
      <c r="AM390" s="275"/>
      <c r="AN390" s="275"/>
      <c r="AO390" s="275"/>
      <c r="AP390" s="276"/>
      <c r="AQ390" s="252"/>
      <c r="AR390" s="253"/>
      <c r="AS390" s="253"/>
      <c r="AT390" s="253"/>
      <c r="AU390" s="253"/>
      <c r="AV390" s="253"/>
      <c r="AW390" s="254" t="s">
        <v>461</v>
      </c>
      <c r="AX390" s="255"/>
    </row>
    <row r="391" spans="2:51" s="52" customFormat="1" ht="27" customHeight="1" x14ac:dyDescent="0.55000000000000004">
      <c r="C391" s="26"/>
      <c r="D391" s="27"/>
      <c r="E391" s="277" t="s">
        <v>70</v>
      </c>
      <c r="F391" s="278"/>
      <c r="G391" s="278"/>
      <c r="H391" s="278"/>
      <c r="I391" s="278"/>
      <c r="J391" s="278"/>
      <c r="K391" s="278"/>
      <c r="L391" s="278"/>
      <c r="M391" s="278"/>
      <c r="N391" s="278"/>
      <c r="O391" s="278"/>
      <c r="P391" s="278"/>
      <c r="Q391" s="278"/>
      <c r="R391" s="278"/>
      <c r="S391" s="278"/>
      <c r="T391" s="278"/>
      <c r="U391" s="278"/>
      <c r="V391" s="278"/>
      <c r="W391" s="278"/>
      <c r="X391" s="278"/>
      <c r="Y391" s="278"/>
      <c r="Z391" s="278"/>
      <c r="AA391" s="278"/>
      <c r="AB391" s="278"/>
      <c r="AC391" s="278"/>
      <c r="AD391" s="278"/>
      <c r="AE391" s="278"/>
      <c r="AF391" s="278"/>
      <c r="AG391" s="278"/>
      <c r="AH391" s="278"/>
      <c r="AI391" s="278"/>
      <c r="AJ391" s="278"/>
      <c r="AK391" s="278"/>
      <c r="AL391" s="278"/>
      <c r="AM391" s="278"/>
      <c r="AN391" s="278"/>
      <c r="AO391" s="278"/>
      <c r="AP391" s="279"/>
      <c r="AQ391" s="283" t="s">
        <v>654</v>
      </c>
      <c r="AR391" s="284"/>
      <c r="AS391" s="284"/>
      <c r="AT391" s="284"/>
      <c r="AU391" s="284"/>
      <c r="AV391" s="284"/>
      <c r="AW391" s="284"/>
      <c r="AX391" s="285"/>
    </row>
    <row r="392" spans="2:51" s="52" customFormat="1" ht="27" customHeight="1" x14ac:dyDescent="0.55000000000000004">
      <c r="C392" s="26"/>
      <c r="D392" s="27"/>
      <c r="E392" s="28"/>
      <c r="F392" s="29"/>
      <c r="G392" s="331" t="s">
        <v>34</v>
      </c>
      <c r="H392" s="275"/>
      <c r="I392" s="275"/>
      <c r="J392" s="275"/>
      <c r="K392" s="275"/>
      <c r="L392" s="275"/>
      <c r="M392" s="275"/>
      <c r="N392" s="275"/>
      <c r="O392" s="275"/>
      <c r="P392" s="275"/>
      <c r="Q392" s="275"/>
      <c r="R392" s="276"/>
      <c r="S392" s="283" t="s">
        <v>40</v>
      </c>
      <c r="T392" s="284"/>
      <c r="U392" s="284"/>
      <c r="V392" s="284"/>
      <c r="W392" s="284"/>
      <c r="X392" s="284"/>
      <c r="Y392" s="284"/>
      <c r="Z392" s="284"/>
      <c r="AA392" s="284"/>
      <c r="AB392" s="284"/>
      <c r="AC392" s="284"/>
      <c r="AD392" s="284"/>
      <c r="AE392" s="284"/>
      <c r="AF392" s="284"/>
      <c r="AG392" s="284"/>
      <c r="AH392" s="284"/>
      <c r="AI392" s="284"/>
      <c r="AJ392" s="284"/>
      <c r="AK392" s="284"/>
      <c r="AL392" s="284"/>
      <c r="AM392" s="284"/>
      <c r="AN392" s="284"/>
      <c r="AO392" s="284"/>
      <c r="AP392" s="284"/>
      <c r="AQ392" s="252"/>
      <c r="AR392" s="253"/>
      <c r="AS392" s="253"/>
      <c r="AT392" s="253"/>
      <c r="AU392" s="253"/>
      <c r="AV392" s="253"/>
      <c r="AW392" s="254" t="s">
        <v>461</v>
      </c>
      <c r="AX392" s="255"/>
    </row>
    <row r="393" spans="2:51" s="52" customFormat="1" ht="27" customHeight="1" x14ac:dyDescent="0.55000000000000004">
      <c r="C393" s="26"/>
      <c r="D393" s="27"/>
      <c r="E393" s="331" t="s">
        <v>71</v>
      </c>
      <c r="F393" s="275"/>
      <c r="G393" s="275"/>
      <c r="H393" s="275"/>
      <c r="I393" s="275"/>
      <c r="J393" s="275"/>
      <c r="K393" s="275"/>
      <c r="L393" s="275"/>
      <c r="M393" s="275"/>
      <c r="N393" s="275"/>
      <c r="O393" s="275"/>
      <c r="P393" s="275"/>
      <c r="Q393" s="275"/>
      <c r="R393" s="275"/>
      <c r="S393" s="275"/>
      <c r="T393" s="275"/>
      <c r="U393" s="275"/>
      <c r="V393" s="275"/>
      <c r="W393" s="275"/>
      <c r="X393" s="275"/>
      <c r="Y393" s="275"/>
      <c r="Z393" s="275"/>
      <c r="AA393" s="275"/>
      <c r="AB393" s="275"/>
      <c r="AC393" s="275"/>
      <c r="AD393" s="275"/>
      <c r="AE393" s="275"/>
      <c r="AF393" s="275"/>
      <c r="AG393" s="275"/>
      <c r="AH393" s="275"/>
      <c r="AI393" s="275"/>
      <c r="AJ393" s="275"/>
      <c r="AK393" s="275"/>
      <c r="AL393" s="275"/>
      <c r="AM393" s="275"/>
      <c r="AN393" s="275"/>
      <c r="AO393" s="275"/>
      <c r="AP393" s="276"/>
      <c r="AQ393" s="252"/>
      <c r="AR393" s="253"/>
      <c r="AS393" s="253"/>
      <c r="AT393" s="253"/>
      <c r="AU393" s="253"/>
      <c r="AV393" s="253"/>
      <c r="AW393" s="254" t="s">
        <v>461</v>
      </c>
      <c r="AX393" s="255"/>
      <c r="AY393" s="68"/>
    </row>
    <row r="394" spans="2:51" s="52" customFormat="1" ht="27" customHeight="1" x14ac:dyDescent="0.55000000000000004">
      <c r="C394" s="26"/>
      <c r="D394" s="27"/>
      <c r="E394" s="331" t="s">
        <v>72</v>
      </c>
      <c r="F394" s="275"/>
      <c r="G394" s="275"/>
      <c r="H394" s="275"/>
      <c r="I394" s="275"/>
      <c r="J394" s="275"/>
      <c r="K394" s="275"/>
      <c r="L394" s="275"/>
      <c r="M394" s="275"/>
      <c r="N394" s="275"/>
      <c r="O394" s="275"/>
      <c r="P394" s="275"/>
      <c r="Q394" s="275"/>
      <c r="R394" s="275"/>
      <c r="S394" s="275"/>
      <c r="T394" s="275"/>
      <c r="U394" s="275"/>
      <c r="V394" s="275"/>
      <c r="W394" s="275"/>
      <c r="X394" s="275"/>
      <c r="Y394" s="275"/>
      <c r="Z394" s="275"/>
      <c r="AA394" s="275"/>
      <c r="AB394" s="275"/>
      <c r="AC394" s="275"/>
      <c r="AD394" s="275"/>
      <c r="AE394" s="275"/>
      <c r="AF394" s="275"/>
      <c r="AG394" s="275"/>
      <c r="AH394" s="275"/>
      <c r="AI394" s="275"/>
      <c r="AJ394" s="275"/>
      <c r="AK394" s="275"/>
      <c r="AL394" s="275"/>
      <c r="AM394" s="275"/>
      <c r="AN394" s="275"/>
      <c r="AO394" s="275"/>
      <c r="AP394" s="276"/>
      <c r="AQ394" s="258"/>
      <c r="AR394" s="259"/>
      <c r="AS394" s="259"/>
      <c r="AT394" s="259"/>
      <c r="AU394" s="259"/>
      <c r="AV394" s="259"/>
      <c r="AW394" s="254" t="s">
        <v>461</v>
      </c>
      <c r="AX394" s="255"/>
    </row>
    <row r="395" spans="2:51" s="52" customFormat="1" ht="45" customHeight="1" x14ac:dyDescent="0.55000000000000004">
      <c r="C395" s="26"/>
      <c r="D395" s="27"/>
      <c r="E395" s="331" t="s">
        <v>227</v>
      </c>
      <c r="F395" s="275"/>
      <c r="G395" s="275"/>
      <c r="H395" s="275"/>
      <c r="I395" s="275"/>
      <c r="J395" s="275"/>
      <c r="K395" s="275"/>
      <c r="L395" s="275"/>
      <c r="M395" s="275"/>
      <c r="N395" s="275"/>
      <c r="O395" s="275"/>
      <c r="P395" s="275"/>
      <c r="Q395" s="275"/>
      <c r="R395" s="275"/>
      <c r="S395" s="275"/>
      <c r="T395" s="275"/>
      <c r="U395" s="275"/>
      <c r="V395" s="275"/>
      <c r="W395" s="275"/>
      <c r="X395" s="275"/>
      <c r="Y395" s="275"/>
      <c r="Z395" s="275"/>
      <c r="AA395" s="275"/>
      <c r="AB395" s="275"/>
      <c r="AC395" s="275"/>
      <c r="AD395" s="275"/>
      <c r="AE395" s="275"/>
      <c r="AF395" s="275"/>
      <c r="AG395" s="275"/>
      <c r="AH395" s="275"/>
      <c r="AI395" s="275"/>
      <c r="AJ395" s="275"/>
      <c r="AK395" s="275"/>
      <c r="AL395" s="275"/>
      <c r="AM395" s="275"/>
      <c r="AN395" s="275"/>
      <c r="AO395" s="275"/>
      <c r="AP395" s="276"/>
      <c r="AQ395" s="258"/>
      <c r="AR395" s="259"/>
      <c r="AS395" s="259"/>
      <c r="AT395" s="259"/>
      <c r="AU395" s="259"/>
      <c r="AV395" s="259"/>
      <c r="AW395" s="254" t="s">
        <v>461</v>
      </c>
      <c r="AX395" s="255"/>
    </row>
    <row r="396" spans="2:51" s="52" customFormat="1" ht="27" customHeight="1" x14ac:dyDescent="0.55000000000000004">
      <c r="B396" s="16"/>
      <c r="C396" s="28"/>
      <c r="D396" s="29"/>
      <c r="E396" s="331" t="s">
        <v>73</v>
      </c>
      <c r="F396" s="275"/>
      <c r="G396" s="275"/>
      <c r="H396" s="275"/>
      <c r="I396" s="275"/>
      <c r="J396" s="275"/>
      <c r="K396" s="275"/>
      <c r="L396" s="275"/>
      <c r="M396" s="275"/>
      <c r="N396" s="275"/>
      <c r="O396" s="275"/>
      <c r="P396" s="275"/>
      <c r="Q396" s="275"/>
      <c r="R396" s="275"/>
      <c r="S396" s="275"/>
      <c r="T396" s="275"/>
      <c r="U396" s="275"/>
      <c r="V396" s="275"/>
      <c r="W396" s="275"/>
      <c r="X396" s="275"/>
      <c r="Y396" s="275"/>
      <c r="Z396" s="275"/>
      <c r="AA396" s="275"/>
      <c r="AB396" s="275"/>
      <c r="AC396" s="275"/>
      <c r="AD396" s="275"/>
      <c r="AE396" s="275"/>
      <c r="AF396" s="275"/>
      <c r="AG396" s="275"/>
      <c r="AH396" s="275"/>
      <c r="AI396" s="275"/>
      <c r="AJ396" s="275"/>
      <c r="AK396" s="275"/>
      <c r="AL396" s="275"/>
      <c r="AM396" s="275"/>
      <c r="AN396" s="275"/>
      <c r="AO396" s="275"/>
      <c r="AP396" s="276"/>
      <c r="AQ396" s="252"/>
      <c r="AR396" s="253"/>
      <c r="AS396" s="253"/>
      <c r="AT396" s="253"/>
      <c r="AU396" s="253"/>
      <c r="AV396" s="253"/>
      <c r="AW396" s="254" t="s">
        <v>461</v>
      </c>
      <c r="AX396" s="255"/>
    </row>
    <row r="397" spans="2:51" s="52" customFormat="1" ht="27" customHeight="1" x14ac:dyDescent="0.55000000000000004">
      <c r="C397" s="277" t="s">
        <v>285</v>
      </c>
      <c r="D397" s="278"/>
      <c r="E397" s="278"/>
      <c r="F397" s="278"/>
      <c r="G397" s="278"/>
      <c r="H397" s="278"/>
      <c r="I397" s="278"/>
      <c r="J397" s="278"/>
      <c r="K397" s="278"/>
      <c r="L397" s="278"/>
      <c r="M397" s="278"/>
      <c r="N397" s="278"/>
      <c r="O397" s="278"/>
      <c r="P397" s="278"/>
      <c r="Q397" s="278"/>
      <c r="R397" s="278"/>
      <c r="S397" s="278"/>
      <c r="T397" s="278"/>
      <c r="U397" s="278"/>
      <c r="V397" s="278"/>
      <c r="W397" s="278"/>
      <c r="X397" s="278"/>
      <c r="Y397" s="278"/>
      <c r="Z397" s="278"/>
      <c r="AA397" s="278"/>
      <c r="AB397" s="278"/>
      <c r="AC397" s="278"/>
      <c r="AD397" s="278"/>
      <c r="AE397" s="278"/>
      <c r="AF397" s="278"/>
      <c r="AG397" s="278"/>
      <c r="AH397" s="278"/>
      <c r="AI397" s="278"/>
      <c r="AJ397" s="278"/>
      <c r="AK397" s="278"/>
      <c r="AL397" s="278"/>
      <c r="AM397" s="278"/>
      <c r="AN397" s="278"/>
      <c r="AO397" s="278"/>
      <c r="AP397" s="278"/>
      <c r="AQ397" s="278"/>
      <c r="AR397" s="278"/>
      <c r="AS397" s="278"/>
      <c r="AT397" s="278"/>
      <c r="AU397" s="278"/>
      <c r="AV397" s="278"/>
      <c r="AW397" s="278"/>
      <c r="AX397" s="279"/>
    </row>
    <row r="398" spans="2:51" s="52" customFormat="1" ht="27" customHeight="1" x14ac:dyDescent="0.55000000000000004">
      <c r="C398" s="26"/>
      <c r="D398" s="27"/>
      <c r="E398" s="331" t="s">
        <v>59</v>
      </c>
      <c r="F398" s="275"/>
      <c r="G398" s="275"/>
      <c r="H398" s="275"/>
      <c r="I398" s="275"/>
      <c r="J398" s="275"/>
      <c r="K398" s="275"/>
      <c r="L398" s="275"/>
      <c r="M398" s="275"/>
      <c r="N398" s="275"/>
      <c r="O398" s="275"/>
      <c r="P398" s="275"/>
      <c r="Q398" s="275"/>
      <c r="R398" s="275"/>
      <c r="S398" s="275"/>
      <c r="T398" s="275"/>
      <c r="U398" s="275"/>
      <c r="V398" s="275"/>
      <c r="W398" s="275"/>
      <c r="X398" s="275"/>
      <c r="Y398" s="275"/>
      <c r="Z398" s="275"/>
      <c r="AA398" s="275"/>
      <c r="AB398" s="275"/>
      <c r="AC398" s="275"/>
      <c r="AD398" s="275"/>
      <c r="AE398" s="275"/>
      <c r="AF398" s="275"/>
      <c r="AG398" s="275"/>
      <c r="AH398" s="275"/>
      <c r="AI398" s="275"/>
      <c r="AJ398" s="275"/>
      <c r="AK398" s="275"/>
      <c r="AL398" s="275"/>
      <c r="AM398" s="275"/>
      <c r="AN398" s="275"/>
      <c r="AO398" s="275"/>
      <c r="AP398" s="275"/>
      <c r="AQ398" s="252"/>
      <c r="AR398" s="253"/>
      <c r="AS398" s="253"/>
      <c r="AT398" s="253"/>
      <c r="AU398" s="253"/>
      <c r="AV398" s="253"/>
      <c r="AW398" s="254" t="s">
        <v>461</v>
      </c>
      <c r="AX398" s="255"/>
    </row>
    <row r="399" spans="2:51" s="52" customFormat="1" ht="27" customHeight="1" x14ac:dyDescent="0.55000000000000004">
      <c r="C399" s="26"/>
      <c r="D399" s="27"/>
      <c r="E399" s="277" t="s">
        <v>60</v>
      </c>
      <c r="F399" s="278"/>
      <c r="G399" s="278"/>
      <c r="H399" s="278"/>
      <c r="I399" s="278"/>
      <c r="J399" s="278"/>
      <c r="K399" s="278"/>
      <c r="L399" s="278"/>
      <c r="M399" s="278"/>
      <c r="N399" s="278"/>
      <c r="O399" s="278"/>
      <c r="P399" s="278"/>
      <c r="Q399" s="278"/>
      <c r="R399" s="278"/>
      <c r="S399" s="278"/>
      <c r="T399" s="278"/>
      <c r="U399" s="278"/>
      <c r="V399" s="278"/>
      <c r="W399" s="278"/>
      <c r="X399" s="278"/>
      <c r="Y399" s="278"/>
      <c r="Z399" s="278"/>
      <c r="AA399" s="278"/>
      <c r="AB399" s="278"/>
      <c r="AC399" s="278"/>
      <c r="AD399" s="278"/>
      <c r="AE399" s="278"/>
      <c r="AF399" s="278"/>
      <c r="AG399" s="278"/>
      <c r="AH399" s="278"/>
      <c r="AI399" s="278"/>
      <c r="AJ399" s="278"/>
      <c r="AK399" s="278"/>
      <c r="AL399" s="278"/>
      <c r="AM399" s="278"/>
      <c r="AN399" s="278"/>
      <c r="AO399" s="278"/>
      <c r="AP399" s="279"/>
      <c r="AQ399" s="283" t="s">
        <v>654</v>
      </c>
      <c r="AR399" s="284"/>
      <c r="AS399" s="284"/>
      <c r="AT399" s="284"/>
      <c r="AU399" s="284"/>
      <c r="AV399" s="284"/>
      <c r="AW399" s="284"/>
      <c r="AX399" s="285"/>
    </row>
    <row r="400" spans="2:51" s="52" customFormat="1" ht="27" customHeight="1" x14ac:dyDescent="0.55000000000000004">
      <c r="C400" s="26"/>
      <c r="D400" s="27"/>
      <c r="E400" s="28"/>
      <c r="F400" s="29"/>
      <c r="G400" s="331" t="s">
        <v>34</v>
      </c>
      <c r="H400" s="275"/>
      <c r="I400" s="275"/>
      <c r="J400" s="275"/>
      <c r="K400" s="275"/>
      <c r="L400" s="275"/>
      <c r="M400" s="275"/>
      <c r="N400" s="275"/>
      <c r="O400" s="275"/>
      <c r="P400" s="275"/>
      <c r="Q400" s="275"/>
      <c r="R400" s="276"/>
      <c r="S400" s="283" t="s">
        <v>40</v>
      </c>
      <c r="T400" s="284"/>
      <c r="U400" s="284"/>
      <c r="V400" s="284"/>
      <c r="W400" s="284"/>
      <c r="X400" s="284"/>
      <c r="Y400" s="284"/>
      <c r="Z400" s="284"/>
      <c r="AA400" s="284"/>
      <c r="AB400" s="284"/>
      <c r="AC400" s="284"/>
      <c r="AD400" s="284"/>
      <c r="AE400" s="284"/>
      <c r="AF400" s="284"/>
      <c r="AG400" s="284"/>
      <c r="AH400" s="284"/>
      <c r="AI400" s="284"/>
      <c r="AJ400" s="284"/>
      <c r="AK400" s="284"/>
      <c r="AL400" s="284"/>
      <c r="AM400" s="284"/>
      <c r="AN400" s="284"/>
      <c r="AO400" s="284"/>
      <c r="AP400" s="284"/>
      <c r="AQ400" s="252"/>
      <c r="AR400" s="253"/>
      <c r="AS400" s="253"/>
      <c r="AT400" s="253"/>
      <c r="AU400" s="253"/>
      <c r="AV400" s="253"/>
      <c r="AW400" s="254" t="s">
        <v>461</v>
      </c>
      <c r="AX400" s="255"/>
    </row>
    <row r="401" spans="3:51" s="52" customFormat="1" ht="27" customHeight="1" x14ac:dyDescent="0.55000000000000004">
      <c r="C401" s="26"/>
      <c r="D401" s="27"/>
      <c r="E401" s="331" t="s">
        <v>56</v>
      </c>
      <c r="F401" s="275"/>
      <c r="G401" s="275"/>
      <c r="H401" s="275"/>
      <c r="I401" s="275"/>
      <c r="J401" s="275"/>
      <c r="K401" s="275"/>
      <c r="L401" s="275"/>
      <c r="M401" s="275"/>
      <c r="N401" s="275"/>
      <c r="O401" s="275"/>
      <c r="P401" s="275"/>
      <c r="Q401" s="275"/>
      <c r="R401" s="275"/>
      <c r="S401" s="275"/>
      <c r="T401" s="275"/>
      <c r="U401" s="275"/>
      <c r="V401" s="275"/>
      <c r="W401" s="275"/>
      <c r="X401" s="275"/>
      <c r="Y401" s="275"/>
      <c r="Z401" s="275"/>
      <c r="AA401" s="275"/>
      <c r="AB401" s="275"/>
      <c r="AC401" s="275"/>
      <c r="AD401" s="275"/>
      <c r="AE401" s="275"/>
      <c r="AF401" s="275"/>
      <c r="AG401" s="275"/>
      <c r="AH401" s="275"/>
      <c r="AI401" s="275"/>
      <c r="AJ401" s="275"/>
      <c r="AK401" s="275"/>
      <c r="AL401" s="275"/>
      <c r="AM401" s="275"/>
      <c r="AN401" s="275"/>
      <c r="AO401" s="275"/>
      <c r="AP401" s="275"/>
      <c r="AQ401" s="252"/>
      <c r="AR401" s="253"/>
      <c r="AS401" s="253"/>
      <c r="AT401" s="253"/>
      <c r="AU401" s="253"/>
      <c r="AV401" s="253"/>
      <c r="AW401" s="254" t="s">
        <v>461</v>
      </c>
      <c r="AX401" s="255"/>
      <c r="AY401" s="68"/>
    </row>
    <row r="402" spans="3:51" s="52" customFormat="1" ht="27" customHeight="1" x14ac:dyDescent="0.55000000000000004">
      <c r="C402" s="26"/>
      <c r="D402" s="27"/>
      <c r="E402" s="331" t="s">
        <v>513</v>
      </c>
      <c r="F402" s="275"/>
      <c r="G402" s="275"/>
      <c r="H402" s="275"/>
      <c r="I402" s="275"/>
      <c r="J402" s="275"/>
      <c r="K402" s="275"/>
      <c r="L402" s="275"/>
      <c r="M402" s="275"/>
      <c r="N402" s="275"/>
      <c r="O402" s="275"/>
      <c r="P402" s="275"/>
      <c r="Q402" s="275"/>
      <c r="R402" s="275"/>
      <c r="S402" s="275"/>
      <c r="T402" s="275"/>
      <c r="U402" s="275"/>
      <c r="V402" s="275"/>
      <c r="W402" s="275"/>
      <c r="X402" s="275"/>
      <c r="Y402" s="275"/>
      <c r="Z402" s="275"/>
      <c r="AA402" s="275"/>
      <c r="AB402" s="275"/>
      <c r="AC402" s="275"/>
      <c r="AD402" s="275"/>
      <c r="AE402" s="275"/>
      <c r="AF402" s="275"/>
      <c r="AG402" s="275"/>
      <c r="AH402" s="275"/>
      <c r="AI402" s="275"/>
      <c r="AJ402" s="275"/>
      <c r="AK402" s="275"/>
      <c r="AL402" s="275"/>
      <c r="AM402" s="275"/>
      <c r="AN402" s="275"/>
      <c r="AO402" s="275"/>
      <c r="AP402" s="275"/>
      <c r="AQ402" s="252"/>
      <c r="AR402" s="253"/>
      <c r="AS402" s="253"/>
      <c r="AT402" s="253"/>
      <c r="AU402" s="253"/>
      <c r="AV402" s="253"/>
      <c r="AW402" s="254" t="s">
        <v>461</v>
      </c>
      <c r="AX402" s="255"/>
    </row>
    <row r="403" spans="3:51" s="52" customFormat="1" ht="27" customHeight="1" x14ac:dyDescent="0.55000000000000004">
      <c r="C403" s="26"/>
      <c r="D403" s="27"/>
      <c r="E403" s="277" t="s">
        <v>514</v>
      </c>
      <c r="F403" s="278"/>
      <c r="G403" s="278"/>
      <c r="H403" s="278"/>
      <c r="I403" s="278"/>
      <c r="J403" s="278"/>
      <c r="K403" s="278"/>
      <c r="L403" s="278"/>
      <c r="M403" s="278"/>
      <c r="N403" s="278"/>
      <c r="O403" s="278"/>
      <c r="P403" s="278"/>
      <c r="Q403" s="278"/>
      <c r="R403" s="278"/>
      <c r="S403" s="278"/>
      <c r="T403" s="278"/>
      <c r="U403" s="278"/>
      <c r="V403" s="278"/>
      <c r="W403" s="278"/>
      <c r="X403" s="278"/>
      <c r="Y403" s="278"/>
      <c r="Z403" s="278"/>
      <c r="AA403" s="278"/>
      <c r="AB403" s="278"/>
      <c r="AC403" s="278"/>
      <c r="AD403" s="278"/>
      <c r="AE403" s="278"/>
      <c r="AF403" s="278"/>
      <c r="AG403" s="278"/>
      <c r="AH403" s="278"/>
      <c r="AI403" s="278"/>
      <c r="AJ403" s="278"/>
      <c r="AK403" s="278"/>
      <c r="AL403" s="278"/>
      <c r="AM403" s="278"/>
      <c r="AN403" s="278"/>
      <c r="AO403" s="278"/>
      <c r="AP403" s="279"/>
      <c r="AQ403" s="283" t="s">
        <v>654</v>
      </c>
      <c r="AR403" s="284"/>
      <c r="AS403" s="284"/>
      <c r="AT403" s="284"/>
      <c r="AU403" s="284"/>
      <c r="AV403" s="284"/>
      <c r="AW403" s="284"/>
      <c r="AX403" s="285"/>
    </row>
    <row r="404" spans="3:51" s="52" customFormat="1" ht="27" customHeight="1" x14ac:dyDescent="0.55000000000000004">
      <c r="C404" s="26"/>
      <c r="D404" s="27"/>
      <c r="E404" s="28"/>
      <c r="F404" s="29"/>
      <c r="G404" s="331" t="s">
        <v>34</v>
      </c>
      <c r="H404" s="275"/>
      <c r="I404" s="275"/>
      <c r="J404" s="275"/>
      <c r="K404" s="275"/>
      <c r="L404" s="275"/>
      <c r="M404" s="275"/>
      <c r="N404" s="275"/>
      <c r="O404" s="275"/>
      <c r="P404" s="275"/>
      <c r="Q404" s="275"/>
      <c r="R404" s="276"/>
      <c r="S404" s="283" t="s">
        <v>40</v>
      </c>
      <c r="T404" s="284"/>
      <c r="U404" s="284"/>
      <c r="V404" s="284"/>
      <c r="W404" s="284"/>
      <c r="X404" s="284"/>
      <c r="Y404" s="284"/>
      <c r="Z404" s="284"/>
      <c r="AA404" s="284"/>
      <c r="AB404" s="284"/>
      <c r="AC404" s="284"/>
      <c r="AD404" s="284"/>
      <c r="AE404" s="284"/>
      <c r="AF404" s="284"/>
      <c r="AG404" s="284"/>
      <c r="AH404" s="284"/>
      <c r="AI404" s="284"/>
      <c r="AJ404" s="284"/>
      <c r="AK404" s="284"/>
      <c r="AL404" s="284"/>
      <c r="AM404" s="284"/>
      <c r="AN404" s="284"/>
      <c r="AO404" s="284"/>
      <c r="AP404" s="284"/>
      <c r="AQ404" s="252"/>
      <c r="AR404" s="253"/>
      <c r="AS404" s="253"/>
      <c r="AT404" s="253"/>
      <c r="AU404" s="253"/>
      <c r="AV404" s="253"/>
      <c r="AW404" s="254" t="s">
        <v>461</v>
      </c>
      <c r="AX404" s="255"/>
    </row>
    <row r="405" spans="3:51" s="52" customFormat="1" ht="27" customHeight="1" x14ac:dyDescent="0.55000000000000004">
      <c r="C405" s="26"/>
      <c r="D405" s="27"/>
      <c r="E405" s="331" t="s">
        <v>71</v>
      </c>
      <c r="F405" s="275"/>
      <c r="G405" s="275"/>
      <c r="H405" s="275"/>
      <c r="I405" s="275"/>
      <c r="J405" s="275"/>
      <c r="K405" s="275"/>
      <c r="L405" s="275"/>
      <c r="M405" s="275"/>
      <c r="N405" s="275"/>
      <c r="O405" s="275"/>
      <c r="P405" s="275"/>
      <c r="Q405" s="275"/>
      <c r="R405" s="275"/>
      <c r="S405" s="275"/>
      <c r="T405" s="275"/>
      <c r="U405" s="275"/>
      <c r="V405" s="275"/>
      <c r="W405" s="275"/>
      <c r="X405" s="275"/>
      <c r="Y405" s="275"/>
      <c r="Z405" s="275"/>
      <c r="AA405" s="275"/>
      <c r="AB405" s="275"/>
      <c r="AC405" s="275"/>
      <c r="AD405" s="275"/>
      <c r="AE405" s="275"/>
      <c r="AF405" s="275"/>
      <c r="AG405" s="275"/>
      <c r="AH405" s="275"/>
      <c r="AI405" s="275"/>
      <c r="AJ405" s="275"/>
      <c r="AK405" s="275"/>
      <c r="AL405" s="275"/>
      <c r="AM405" s="275"/>
      <c r="AN405" s="275"/>
      <c r="AO405" s="275"/>
      <c r="AP405" s="275"/>
      <c r="AQ405" s="252"/>
      <c r="AR405" s="253"/>
      <c r="AS405" s="253"/>
      <c r="AT405" s="253"/>
      <c r="AU405" s="253"/>
      <c r="AV405" s="253"/>
      <c r="AW405" s="254" t="s">
        <v>461</v>
      </c>
      <c r="AX405" s="255"/>
      <c r="AY405" s="68"/>
    </row>
    <row r="406" spans="3:51" s="52" customFormat="1" ht="27" customHeight="1" x14ac:dyDescent="0.55000000000000004">
      <c r="C406" s="24"/>
      <c r="D406" s="3"/>
      <c r="E406" s="318" t="s">
        <v>74</v>
      </c>
      <c r="F406" s="272"/>
      <c r="G406" s="272"/>
      <c r="H406" s="272"/>
      <c r="I406" s="272"/>
      <c r="J406" s="272"/>
      <c r="K406" s="272"/>
      <c r="L406" s="272"/>
      <c r="M406" s="272"/>
      <c r="N406" s="272"/>
      <c r="O406" s="272"/>
      <c r="P406" s="272"/>
      <c r="Q406" s="272"/>
      <c r="R406" s="272"/>
      <c r="S406" s="272"/>
      <c r="T406" s="272"/>
      <c r="U406" s="272"/>
      <c r="V406" s="272"/>
      <c r="W406" s="272"/>
      <c r="X406" s="272"/>
      <c r="Y406" s="272"/>
      <c r="Z406" s="272"/>
      <c r="AA406" s="272"/>
      <c r="AB406" s="272"/>
      <c r="AC406" s="272"/>
      <c r="AD406" s="272"/>
      <c r="AE406" s="272"/>
      <c r="AF406" s="272"/>
      <c r="AG406" s="272"/>
      <c r="AH406" s="272"/>
      <c r="AI406" s="272"/>
      <c r="AJ406" s="272"/>
      <c r="AK406" s="272"/>
      <c r="AL406" s="272"/>
      <c r="AM406" s="272"/>
      <c r="AN406" s="272"/>
      <c r="AO406" s="272"/>
      <c r="AP406" s="272"/>
      <c r="AQ406" s="252"/>
      <c r="AR406" s="253"/>
      <c r="AS406" s="253"/>
      <c r="AT406" s="253"/>
      <c r="AU406" s="253"/>
      <c r="AV406" s="253"/>
      <c r="AW406" s="254" t="s">
        <v>461</v>
      </c>
      <c r="AX406" s="255"/>
    </row>
    <row r="407" spans="3:51" s="52" customFormat="1" ht="27" customHeight="1" x14ac:dyDescent="0.55000000000000004">
      <c r="C407" s="24"/>
      <c r="D407" s="3"/>
      <c r="E407" s="269" t="s">
        <v>75</v>
      </c>
      <c r="F407" s="270"/>
      <c r="G407" s="270"/>
      <c r="H407" s="270"/>
      <c r="I407" s="270"/>
      <c r="J407" s="270"/>
      <c r="K407" s="270"/>
      <c r="L407" s="270"/>
      <c r="M407" s="270"/>
      <c r="N407" s="270"/>
      <c r="O407" s="270"/>
      <c r="P407" s="270"/>
      <c r="Q407" s="270"/>
      <c r="R407" s="270"/>
      <c r="S407" s="270"/>
      <c r="T407" s="270"/>
      <c r="U407" s="270"/>
      <c r="V407" s="270"/>
      <c r="W407" s="270"/>
      <c r="X407" s="270"/>
      <c r="Y407" s="270"/>
      <c r="Z407" s="270"/>
      <c r="AA407" s="270"/>
      <c r="AB407" s="270"/>
      <c r="AC407" s="270"/>
      <c r="AD407" s="270"/>
      <c r="AE407" s="270"/>
      <c r="AF407" s="270"/>
      <c r="AG407" s="270"/>
      <c r="AH407" s="270"/>
      <c r="AI407" s="270"/>
      <c r="AJ407" s="270"/>
      <c r="AK407" s="270"/>
      <c r="AL407" s="270"/>
      <c r="AM407" s="270"/>
      <c r="AN407" s="270"/>
      <c r="AO407" s="270"/>
      <c r="AP407" s="271"/>
      <c r="AQ407" s="283" t="s">
        <v>654</v>
      </c>
      <c r="AR407" s="284"/>
      <c r="AS407" s="284"/>
      <c r="AT407" s="284"/>
      <c r="AU407" s="284"/>
      <c r="AV407" s="284"/>
      <c r="AW407" s="284"/>
      <c r="AX407" s="285"/>
    </row>
    <row r="408" spans="3:51" s="52" customFormat="1" ht="27" customHeight="1" x14ac:dyDescent="0.55000000000000004">
      <c r="C408" s="24"/>
      <c r="D408" s="3"/>
      <c r="E408" s="4"/>
      <c r="F408" s="25"/>
      <c r="G408" s="318" t="s">
        <v>34</v>
      </c>
      <c r="H408" s="272"/>
      <c r="I408" s="272"/>
      <c r="J408" s="272"/>
      <c r="K408" s="272"/>
      <c r="L408" s="272"/>
      <c r="M408" s="272"/>
      <c r="N408" s="272"/>
      <c r="O408" s="272"/>
      <c r="P408" s="272"/>
      <c r="Q408" s="272"/>
      <c r="R408" s="273"/>
      <c r="S408" s="283" t="s">
        <v>40</v>
      </c>
      <c r="T408" s="284"/>
      <c r="U408" s="284"/>
      <c r="V408" s="284"/>
      <c r="W408" s="284"/>
      <c r="X408" s="284"/>
      <c r="Y408" s="284"/>
      <c r="Z408" s="284"/>
      <c r="AA408" s="284"/>
      <c r="AB408" s="284"/>
      <c r="AC408" s="284"/>
      <c r="AD408" s="284"/>
      <c r="AE408" s="284"/>
      <c r="AF408" s="284"/>
      <c r="AG408" s="284"/>
      <c r="AH408" s="284"/>
      <c r="AI408" s="284"/>
      <c r="AJ408" s="284"/>
      <c r="AK408" s="284"/>
      <c r="AL408" s="284"/>
      <c r="AM408" s="284"/>
      <c r="AN408" s="284"/>
      <c r="AO408" s="284"/>
      <c r="AP408" s="284"/>
      <c r="AQ408" s="252"/>
      <c r="AR408" s="253"/>
      <c r="AS408" s="253"/>
      <c r="AT408" s="253"/>
      <c r="AU408" s="253"/>
      <c r="AV408" s="253"/>
      <c r="AW408" s="254" t="s">
        <v>461</v>
      </c>
      <c r="AX408" s="255"/>
    </row>
    <row r="409" spans="3:51" s="52" customFormat="1" ht="27" customHeight="1" x14ac:dyDescent="0.55000000000000004">
      <c r="C409" s="26"/>
      <c r="D409" s="27"/>
      <c r="E409" s="331" t="s">
        <v>76</v>
      </c>
      <c r="F409" s="275"/>
      <c r="G409" s="275"/>
      <c r="H409" s="275"/>
      <c r="I409" s="275"/>
      <c r="J409" s="275"/>
      <c r="K409" s="275"/>
      <c r="L409" s="275"/>
      <c r="M409" s="275"/>
      <c r="N409" s="275"/>
      <c r="O409" s="275"/>
      <c r="P409" s="275"/>
      <c r="Q409" s="275"/>
      <c r="R409" s="275"/>
      <c r="S409" s="275"/>
      <c r="T409" s="275"/>
      <c r="U409" s="275"/>
      <c r="V409" s="275"/>
      <c r="W409" s="275"/>
      <c r="X409" s="275"/>
      <c r="Y409" s="275"/>
      <c r="Z409" s="275"/>
      <c r="AA409" s="275"/>
      <c r="AB409" s="275"/>
      <c r="AC409" s="275"/>
      <c r="AD409" s="275"/>
      <c r="AE409" s="275"/>
      <c r="AF409" s="275"/>
      <c r="AG409" s="275"/>
      <c r="AH409" s="275"/>
      <c r="AI409" s="275"/>
      <c r="AJ409" s="275"/>
      <c r="AK409" s="275"/>
      <c r="AL409" s="275"/>
      <c r="AM409" s="275"/>
      <c r="AN409" s="275"/>
      <c r="AO409" s="275"/>
      <c r="AP409" s="275"/>
      <c r="AQ409" s="252"/>
      <c r="AR409" s="253"/>
      <c r="AS409" s="253"/>
      <c r="AT409" s="253"/>
      <c r="AU409" s="253"/>
      <c r="AV409" s="253"/>
      <c r="AW409" s="254" t="s">
        <v>461</v>
      </c>
      <c r="AX409" s="255"/>
      <c r="AY409" s="68"/>
    </row>
    <row r="410" spans="3:51" s="52" customFormat="1" ht="27" customHeight="1" x14ac:dyDescent="0.55000000000000004">
      <c r="C410" s="26"/>
      <c r="D410" s="27"/>
      <c r="E410" s="331" t="s">
        <v>77</v>
      </c>
      <c r="F410" s="275"/>
      <c r="G410" s="275"/>
      <c r="H410" s="275"/>
      <c r="I410" s="275"/>
      <c r="J410" s="275"/>
      <c r="K410" s="275"/>
      <c r="L410" s="275"/>
      <c r="M410" s="275"/>
      <c r="N410" s="275"/>
      <c r="O410" s="275"/>
      <c r="P410" s="275"/>
      <c r="Q410" s="275"/>
      <c r="R410" s="275"/>
      <c r="S410" s="275"/>
      <c r="T410" s="275"/>
      <c r="U410" s="275"/>
      <c r="V410" s="275"/>
      <c r="W410" s="275"/>
      <c r="X410" s="275"/>
      <c r="Y410" s="275"/>
      <c r="Z410" s="275"/>
      <c r="AA410" s="275"/>
      <c r="AB410" s="275"/>
      <c r="AC410" s="275"/>
      <c r="AD410" s="275"/>
      <c r="AE410" s="275"/>
      <c r="AF410" s="275"/>
      <c r="AG410" s="275"/>
      <c r="AH410" s="275"/>
      <c r="AI410" s="275"/>
      <c r="AJ410" s="275"/>
      <c r="AK410" s="275"/>
      <c r="AL410" s="275"/>
      <c r="AM410" s="275"/>
      <c r="AN410" s="275"/>
      <c r="AO410" s="275"/>
      <c r="AP410" s="275"/>
      <c r="AQ410" s="258"/>
      <c r="AR410" s="259"/>
      <c r="AS410" s="259"/>
      <c r="AT410" s="259"/>
      <c r="AU410" s="259"/>
      <c r="AV410" s="259"/>
      <c r="AW410" s="254" t="s">
        <v>461</v>
      </c>
      <c r="AX410" s="255"/>
    </row>
    <row r="411" spans="3:51" s="52" customFormat="1" ht="36" customHeight="1" x14ac:dyDescent="0.55000000000000004">
      <c r="C411" s="26"/>
      <c r="D411" s="27"/>
      <c r="E411" s="331" t="s">
        <v>78</v>
      </c>
      <c r="F411" s="275"/>
      <c r="G411" s="275"/>
      <c r="H411" s="275"/>
      <c r="I411" s="275"/>
      <c r="J411" s="275"/>
      <c r="K411" s="275"/>
      <c r="L411" s="275"/>
      <c r="M411" s="275"/>
      <c r="N411" s="275"/>
      <c r="O411" s="275"/>
      <c r="P411" s="275"/>
      <c r="Q411" s="275"/>
      <c r="R411" s="275"/>
      <c r="S411" s="275"/>
      <c r="T411" s="275"/>
      <c r="U411" s="275"/>
      <c r="V411" s="275"/>
      <c r="W411" s="275"/>
      <c r="X411" s="275"/>
      <c r="Y411" s="275"/>
      <c r="Z411" s="275"/>
      <c r="AA411" s="275"/>
      <c r="AB411" s="275"/>
      <c r="AC411" s="275"/>
      <c r="AD411" s="275"/>
      <c r="AE411" s="275"/>
      <c r="AF411" s="275"/>
      <c r="AG411" s="275"/>
      <c r="AH411" s="275"/>
      <c r="AI411" s="275"/>
      <c r="AJ411" s="275"/>
      <c r="AK411" s="275"/>
      <c r="AL411" s="275"/>
      <c r="AM411" s="275"/>
      <c r="AN411" s="275"/>
      <c r="AO411" s="275"/>
      <c r="AP411" s="275"/>
      <c r="AQ411" s="258"/>
      <c r="AR411" s="259"/>
      <c r="AS411" s="259"/>
      <c r="AT411" s="259"/>
      <c r="AU411" s="259"/>
      <c r="AV411" s="259"/>
      <c r="AW411" s="254" t="s">
        <v>461</v>
      </c>
      <c r="AX411" s="255"/>
    </row>
    <row r="412" spans="3:51" s="52" customFormat="1" ht="27" customHeight="1" x14ac:dyDescent="0.55000000000000004">
      <c r="C412" s="28"/>
      <c r="D412" s="29"/>
      <c r="E412" s="331" t="s">
        <v>79</v>
      </c>
      <c r="F412" s="275"/>
      <c r="G412" s="275"/>
      <c r="H412" s="275"/>
      <c r="I412" s="275"/>
      <c r="J412" s="275"/>
      <c r="K412" s="275"/>
      <c r="L412" s="275"/>
      <c r="M412" s="275"/>
      <c r="N412" s="275"/>
      <c r="O412" s="275"/>
      <c r="P412" s="275"/>
      <c r="Q412" s="275"/>
      <c r="R412" s="275"/>
      <c r="S412" s="275"/>
      <c r="T412" s="275"/>
      <c r="U412" s="275"/>
      <c r="V412" s="275"/>
      <c r="W412" s="275"/>
      <c r="X412" s="275"/>
      <c r="Y412" s="275"/>
      <c r="Z412" s="275"/>
      <c r="AA412" s="275"/>
      <c r="AB412" s="275"/>
      <c r="AC412" s="275"/>
      <c r="AD412" s="275"/>
      <c r="AE412" s="275"/>
      <c r="AF412" s="275"/>
      <c r="AG412" s="275"/>
      <c r="AH412" s="275"/>
      <c r="AI412" s="275"/>
      <c r="AJ412" s="275"/>
      <c r="AK412" s="275"/>
      <c r="AL412" s="275"/>
      <c r="AM412" s="275"/>
      <c r="AN412" s="275"/>
      <c r="AO412" s="275"/>
      <c r="AP412" s="275"/>
      <c r="AQ412" s="252"/>
      <c r="AR412" s="253"/>
      <c r="AS412" s="253"/>
      <c r="AT412" s="253"/>
      <c r="AU412" s="253"/>
      <c r="AV412" s="253"/>
      <c r="AW412" s="254" t="s">
        <v>461</v>
      </c>
      <c r="AX412" s="255"/>
    </row>
    <row r="413" spans="3:51" s="46" customFormat="1" ht="27" customHeight="1" x14ac:dyDescent="0.55000000000000004">
      <c r="C413" s="269" t="s">
        <v>495</v>
      </c>
      <c r="D413" s="270"/>
      <c r="E413" s="270"/>
      <c r="F413" s="270"/>
      <c r="G413" s="270"/>
      <c r="H413" s="270"/>
      <c r="I413" s="270"/>
      <c r="J413" s="270"/>
      <c r="K413" s="270"/>
      <c r="L413" s="270"/>
      <c r="M413" s="270"/>
      <c r="N413" s="270"/>
      <c r="O413" s="270"/>
      <c r="P413" s="270"/>
      <c r="Q413" s="270"/>
      <c r="R413" s="270"/>
      <c r="S413" s="270"/>
      <c r="T413" s="270"/>
      <c r="U413" s="270"/>
      <c r="V413" s="270"/>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1"/>
    </row>
    <row r="414" spans="3:51" s="46" customFormat="1" ht="27" customHeight="1" x14ac:dyDescent="0.55000000000000004">
      <c r="C414" s="418"/>
      <c r="D414" s="419"/>
      <c r="E414" s="272" t="s">
        <v>496</v>
      </c>
      <c r="F414" s="272"/>
      <c r="G414" s="272"/>
      <c r="H414" s="272"/>
      <c r="I414" s="272"/>
      <c r="J414" s="272"/>
      <c r="K414" s="272"/>
      <c r="L414" s="272"/>
      <c r="M414" s="272"/>
      <c r="N414" s="272"/>
      <c r="O414" s="272"/>
      <c r="P414" s="272"/>
      <c r="Q414" s="272"/>
      <c r="R414" s="272"/>
      <c r="S414" s="272"/>
      <c r="T414" s="272"/>
      <c r="U414" s="272"/>
      <c r="V414" s="272"/>
      <c r="W414" s="272"/>
      <c r="X414" s="272"/>
      <c r="Y414" s="272"/>
      <c r="Z414" s="272"/>
      <c r="AA414" s="272"/>
      <c r="AB414" s="272"/>
      <c r="AC414" s="272"/>
      <c r="AD414" s="272"/>
      <c r="AE414" s="272"/>
      <c r="AF414" s="272"/>
      <c r="AG414" s="272"/>
      <c r="AH414" s="272"/>
      <c r="AI414" s="272"/>
      <c r="AJ414" s="272"/>
      <c r="AK414" s="272"/>
      <c r="AL414" s="272"/>
      <c r="AM414" s="272"/>
      <c r="AN414" s="272"/>
      <c r="AO414" s="272"/>
      <c r="AP414" s="273"/>
      <c r="AQ414" s="252"/>
      <c r="AR414" s="253"/>
      <c r="AS414" s="253"/>
      <c r="AT414" s="253"/>
      <c r="AU414" s="253"/>
      <c r="AV414" s="253"/>
      <c r="AW414" s="254" t="s">
        <v>461</v>
      </c>
      <c r="AX414" s="255"/>
    </row>
    <row r="415" spans="3:51" s="46" customFormat="1" ht="27" customHeight="1" x14ac:dyDescent="0.55000000000000004">
      <c r="C415" s="418"/>
      <c r="D415" s="419"/>
      <c r="E415" s="270" t="s">
        <v>497</v>
      </c>
      <c r="F415" s="270"/>
      <c r="G415" s="270"/>
      <c r="H415" s="270"/>
      <c r="I415" s="270"/>
      <c r="J415" s="270"/>
      <c r="K415" s="270"/>
      <c r="L415" s="270"/>
      <c r="M415" s="270"/>
      <c r="N415" s="270"/>
      <c r="O415" s="270"/>
      <c r="P415" s="270"/>
      <c r="Q415" s="270"/>
      <c r="R415" s="270"/>
      <c r="S415" s="270"/>
      <c r="T415" s="270"/>
      <c r="U415" s="270"/>
      <c r="V415" s="270"/>
      <c r="W415" s="270"/>
      <c r="X415" s="270"/>
      <c r="Y415" s="270"/>
      <c r="Z415" s="270"/>
      <c r="AA415" s="270"/>
      <c r="AB415" s="270"/>
      <c r="AC415" s="270"/>
      <c r="AD415" s="270"/>
      <c r="AE415" s="270"/>
      <c r="AF415" s="270"/>
      <c r="AG415" s="270"/>
      <c r="AH415" s="270"/>
      <c r="AI415" s="270"/>
      <c r="AJ415" s="270"/>
      <c r="AK415" s="270"/>
      <c r="AL415" s="270"/>
      <c r="AM415" s="270"/>
      <c r="AN415" s="270"/>
      <c r="AO415" s="270"/>
      <c r="AP415" s="271"/>
      <c r="AQ415" s="283" t="s">
        <v>654</v>
      </c>
      <c r="AR415" s="284"/>
      <c r="AS415" s="284"/>
      <c r="AT415" s="284"/>
      <c r="AU415" s="284"/>
      <c r="AV415" s="284"/>
      <c r="AW415" s="284"/>
      <c r="AX415" s="285"/>
    </row>
    <row r="416" spans="3:51" s="46" customFormat="1" ht="27" customHeight="1" x14ac:dyDescent="0.55000000000000004">
      <c r="C416" s="418"/>
      <c r="D416" s="420"/>
      <c r="E416" s="47"/>
      <c r="F416" s="49"/>
      <c r="G416" s="272" t="s">
        <v>34</v>
      </c>
      <c r="H416" s="272"/>
      <c r="I416" s="272"/>
      <c r="J416" s="272"/>
      <c r="K416" s="272"/>
      <c r="L416" s="272"/>
      <c r="M416" s="272"/>
      <c r="N416" s="272"/>
      <c r="O416" s="272"/>
      <c r="P416" s="272"/>
      <c r="Q416" s="272"/>
      <c r="R416" s="273"/>
      <c r="S416" s="283" t="s">
        <v>40</v>
      </c>
      <c r="T416" s="284"/>
      <c r="U416" s="284"/>
      <c r="V416" s="284"/>
      <c r="W416" s="284"/>
      <c r="X416" s="284"/>
      <c r="Y416" s="284"/>
      <c r="Z416" s="284"/>
      <c r="AA416" s="284"/>
      <c r="AB416" s="284"/>
      <c r="AC416" s="284"/>
      <c r="AD416" s="284"/>
      <c r="AE416" s="284"/>
      <c r="AF416" s="284"/>
      <c r="AG416" s="284"/>
      <c r="AH416" s="284"/>
      <c r="AI416" s="284"/>
      <c r="AJ416" s="284"/>
      <c r="AK416" s="284"/>
      <c r="AL416" s="284"/>
      <c r="AM416" s="284"/>
      <c r="AN416" s="284"/>
      <c r="AO416" s="284"/>
      <c r="AP416" s="284"/>
      <c r="AQ416" s="252"/>
      <c r="AR416" s="253"/>
      <c r="AS416" s="253"/>
      <c r="AT416" s="253"/>
      <c r="AU416" s="253"/>
      <c r="AV416" s="253"/>
      <c r="AW416" s="254" t="s">
        <v>461</v>
      </c>
      <c r="AX416" s="255"/>
    </row>
    <row r="417" spans="1:51" s="46" customFormat="1" ht="27" customHeight="1" x14ac:dyDescent="0.55000000000000004">
      <c r="C417" s="418"/>
      <c r="D417" s="419"/>
      <c r="E417" s="274" t="s">
        <v>56</v>
      </c>
      <c r="F417" s="274"/>
      <c r="G417" s="272"/>
      <c r="H417" s="272"/>
      <c r="I417" s="272"/>
      <c r="J417" s="272"/>
      <c r="K417" s="272"/>
      <c r="L417" s="272"/>
      <c r="M417" s="272"/>
      <c r="N417" s="272"/>
      <c r="O417" s="272"/>
      <c r="P417" s="272"/>
      <c r="Q417" s="272"/>
      <c r="R417" s="272"/>
      <c r="S417" s="272"/>
      <c r="T417" s="272"/>
      <c r="U417" s="272"/>
      <c r="V417" s="272"/>
      <c r="W417" s="272"/>
      <c r="X417" s="272"/>
      <c r="Y417" s="272"/>
      <c r="Z417" s="272"/>
      <c r="AA417" s="272"/>
      <c r="AB417" s="272"/>
      <c r="AC417" s="272"/>
      <c r="AD417" s="272"/>
      <c r="AE417" s="272"/>
      <c r="AF417" s="272"/>
      <c r="AG417" s="272"/>
      <c r="AH417" s="272"/>
      <c r="AI417" s="272"/>
      <c r="AJ417" s="272"/>
      <c r="AK417" s="272"/>
      <c r="AL417" s="272"/>
      <c r="AM417" s="272"/>
      <c r="AN417" s="272"/>
      <c r="AO417" s="272"/>
      <c r="AP417" s="273"/>
      <c r="AQ417" s="252"/>
      <c r="AR417" s="253"/>
      <c r="AS417" s="253"/>
      <c r="AT417" s="253"/>
      <c r="AU417" s="253"/>
      <c r="AV417" s="253"/>
      <c r="AW417" s="254" t="s">
        <v>461</v>
      </c>
      <c r="AX417" s="255"/>
      <c r="AY417" s="68"/>
    </row>
    <row r="418" spans="1:51" s="46" customFormat="1" ht="27" customHeight="1" x14ac:dyDescent="0.55000000000000004">
      <c r="C418" s="418"/>
      <c r="D418" s="419"/>
      <c r="E418" s="275" t="s">
        <v>62</v>
      </c>
      <c r="F418" s="275"/>
      <c r="G418" s="275"/>
      <c r="H418" s="275"/>
      <c r="I418" s="275"/>
      <c r="J418" s="275"/>
      <c r="K418" s="275"/>
      <c r="L418" s="275"/>
      <c r="M418" s="275"/>
      <c r="N418" s="275"/>
      <c r="O418" s="275"/>
      <c r="P418" s="275"/>
      <c r="Q418" s="275"/>
      <c r="R418" s="275"/>
      <c r="S418" s="275"/>
      <c r="T418" s="275"/>
      <c r="U418" s="275"/>
      <c r="V418" s="275"/>
      <c r="W418" s="275"/>
      <c r="X418" s="275"/>
      <c r="Y418" s="275"/>
      <c r="Z418" s="275"/>
      <c r="AA418" s="275"/>
      <c r="AB418" s="275"/>
      <c r="AC418" s="275"/>
      <c r="AD418" s="275"/>
      <c r="AE418" s="275"/>
      <c r="AF418" s="275"/>
      <c r="AG418" s="275"/>
      <c r="AH418" s="275"/>
      <c r="AI418" s="275"/>
      <c r="AJ418" s="275"/>
      <c r="AK418" s="275"/>
      <c r="AL418" s="275"/>
      <c r="AM418" s="275"/>
      <c r="AN418" s="275"/>
      <c r="AO418" s="275"/>
      <c r="AP418" s="276"/>
      <c r="AQ418" s="252"/>
      <c r="AR418" s="253"/>
      <c r="AS418" s="253"/>
      <c r="AT418" s="253"/>
      <c r="AU418" s="253"/>
      <c r="AV418" s="253"/>
      <c r="AW418" s="254" t="s">
        <v>461</v>
      </c>
      <c r="AX418" s="255"/>
    </row>
    <row r="419" spans="1:51" s="46" customFormat="1" ht="27" customHeight="1" x14ac:dyDescent="0.55000000000000004">
      <c r="C419" s="421"/>
      <c r="D419" s="422"/>
      <c r="E419" s="275" t="s">
        <v>58</v>
      </c>
      <c r="F419" s="275"/>
      <c r="G419" s="275"/>
      <c r="H419" s="275"/>
      <c r="I419" s="275"/>
      <c r="J419" s="275"/>
      <c r="K419" s="275"/>
      <c r="L419" s="275"/>
      <c r="M419" s="275"/>
      <c r="N419" s="275"/>
      <c r="O419" s="275"/>
      <c r="P419" s="275"/>
      <c r="Q419" s="275"/>
      <c r="R419" s="275"/>
      <c r="S419" s="275"/>
      <c r="T419" s="275"/>
      <c r="U419" s="275"/>
      <c r="V419" s="275"/>
      <c r="W419" s="275"/>
      <c r="X419" s="275"/>
      <c r="Y419" s="275"/>
      <c r="Z419" s="275"/>
      <c r="AA419" s="275"/>
      <c r="AB419" s="275"/>
      <c r="AC419" s="275"/>
      <c r="AD419" s="275"/>
      <c r="AE419" s="275"/>
      <c r="AF419" s="275"/>
      <c r="AG419" s="275"/>
      <c r="AH419" s="275"/>
      <c r="AI419" s="275"/>
      <c r="AJ419" s="275"/>
      <c r="AK419" s="275"/>
      <c r="AL419" s="275"/>
      <c r="AM419" s="275"/>
      <c r="AN419" s="275"/>
      <c r="AO419" s="275"/>
      <c r="AP419" s="276"/>
      <c r="AQ419" s="252"/>
      <c r="AR419" s="253"/>
      <c r="AS419" s="253"/>
      <c r="AT419" s="253"/>
      <c r="AU419" s="253"/>
      <c r="AV419" s="253"/>
      <c r="AW419" s="254" t="s">
        <v>461</v>
      </c>
      <c r="AX419" s="255"/>
    </row>
    <row r="420" spans="1:51" ht="27" customHeight="1" x14ac:dyDescent="0.55000000000000004">
      <c r="A420" s="39"/>
      <c r="C420" s="331" t="s">
        <v>286</v>
      </c>
      <c r="D420" s="275"/>
      <c r="E420" s="275"/>
      <c r="F420" s="275"/>
      <c r="G420" s="275"/>
      <c r="H420" s="275"/>
      <c r="I420" s="275"/>
      <c r="J420" s="275"/>
      <c r="K420" s="275"/>
      <c r="L420" s="275"/>
      <c r="M420" s="275"/>
      <c r="N420" s="275"/>
      <c r="O420" s="275"/>
      <c r="P420" s="275"/>
      <c r="Q420" s="275"/>
      <c r="R420" s="275"/>
      <c r="S420" s="275"/>
      <c r="T420" s="275"/>
      <c r="U420" s="275"/>
      <c r="V420" s="275"/>
      <c r="W420" s="275"/>
      <c r="X420" s="275"/>
      <c r="Y420" s="275"/>
      <c r="Z420" s="275"/>
      <c r="AA420" s="275"/>
      <c r="AB420" s="275"/>
      <c r="AC420" s="275"/>
      <c r="AD420" s="275"/>
      <c r="AE420" s="275"/>
      <c r="AF420" s="275"/>
      <c r="AG420" s="275"/>
      <c r="AH420" s="275"/>
      <c r="AI420" s="275"/>
      <c r="AJ420" s="275"/>
      <c r="AK420" s="275"/>
      <c r="AL420" s="275"/>
      <c r="AM420" s="275"/>
      <c r="AN420" s="275"/>
      <c r="AO420" s="275"/>
      <c r="AP420" s="276"/>
      <c r="AQ420" s="252"/>
      <c r="AR420" s="253"/>
      <c r="AS420" s="253"/>
      <c r="AT420" s="253"/>
      <c r="AU420" s="253"/>
      <c r="AV420" s="253"/>
      <c r="AW420" s="254" t="s">
        <v>461</v>
      </c>
      <c r="AX420" s="255"/>
    </row>
    <row r="421" spans="1:51" ht="27" customHeight="1" x14ac:dyDescent="0.55000000000000004">
      <c r="A421" s="39"/>
      <c r="C421" s="331" t="s">
        <v>287</v>
      </c>
      <c r="D421" s="275"/>
      <c r="E421" s="275"/>
      <c r="F421" s="275"/>
      <c r="G421" s="275"/>
      <c r="H421" s="275"/>
      <c r="I421" s="275"/>
      <c r="J421" s="275"/>
      <c r="K421" s="275"/>
      <c r="L421" s="275"/>
      <c r="M421" s="275"/>
      <c r="N421" s="275"/>
      <c r="O421" s="275"/>
      <c r="P421" s="275"/>
      <c r="Q421" s="275"/>
      <c r="R421" s="275"/>
      <c r="S421" s="275"/>
      <c r="T421" s="275"/>
      <c r="U421" s="275"/>
      <c r="V421" s="275"/>
      <c r="W421" s="275"/>
      <c r="X421" s="275"/>
      <c r="Y421" s="275"/>
      <c r="Z421" s="275"/>
      <c r="AA421" s="275"/>
      <c r="AB421" s="275"/>
      <c r="AC421" s="275"/>
      <c r="AD421" s="275"/>
      <c r="AE421" s="275"/>
      <c r="AF421" s="275"/>
      <c r="AG421" s="275"/>
      <c r="AH421" s="275"/>
      <c r="AI421" s="275"/>
      <c r="AJ421" s="275"/>
      <c r="AK421" s="275"/>
      <c r="AL421" s="275"/>
      <c r="AM421" s="275"/>
      <c r="AN421" s="275"/>
      <c r="AO421" s="275"/>
      <c r="AP421" s="276"/>
      <c r="AQ421" s="252"/>
      <c r="AR421" s="253"/>
      <c r="AS421" s="253"/>
      <c r="AT421" s="253"/>
      <c r="AU421" s="253"/>
      <c r="AV421" s="253"/>
      <c r="AW421" s="254" t="s">
        <v>461</v>
      </c>
      <c r="AX421" s="255"/>
    </row>
    <row r="422" spans="1:51" ht="27" customHeight="1" thickBot="1" x14ac:dyDescent="0.6">
      <c r="A422" s="39"/>
      <c r="C422" s="407" t="s">
        <v>288</v>
      </c>
      <c r="D422" s="408"/>
      <c r="E422" s="408"/>
      <c r="F422" s="408"/>
      <c r="G422" s="408"/>
      <c r="H422" s="408"/>
      <c r="I422" s="408"/>
      <c r="J422" s="408"/>
      <c r="K422" s="408"/>
      <c r="L422" s="408"/>
      <c r="M422" s="408"/>
      <c r="N422" s="408"/>
      <c r="O422" s="408"/>
      <c r="P422" s="408"/>
      <c r="Q422" s="408"/>
      <c r="R422" s="408"/>
      <c r="S422" s="408"/>
      <c r="T422" s="408"/>
      <c r="U422" s="408"/>
      <c r="V422" s="408"/>
      <c r="W422" s="408"/>
      <c r="X422" s="408"/>
      <c r="Y422" s="408"/>
      <c r="Z422" s="408"/>
      <c r="AA422" s="408"/>
      <c r="AB422" s="408"/>
      <c r="AC422" s="408"/>
      <c r="AD422" s="408"/>
      <c r="AE422" s="408"/>
      <c r="AF422" s="408"/>
      <c r="AG422" s="408"/>
      <c r="AH422" s="408"/>
      <c r="AI422" s="408"/>
      <c r="AJ422" s="408"/>
      <c r="AK422" s="408"/>
      <c r="AL422" s="408"/>
      <c r="AM422" s="408"/>
      <c r="AN422" s="408"/>
      <c r="AO422" s="408"/>
      <c r="AP422" s="415"/>
      <c r="AQ422" s="332"/>
      <c r="AR422" s="333"/>
      <c r="AS422" s="333"/>
      <c r="AT422" s="333"/>
      <c r="AU422" s="333"/>
      <c r="AV422" s="333"/>
      <c r="AW422" s="334" t="s">
        <v>461</v>
      </c>
      <c r="AX422" s="335"/>
    </row>
    <row r="423" spans="1:51" ht="27" customHeight="1" thickTop="1" x14ac:dyDescent="0.55000000000000004">
      <c r="A423" s="39"/>
      <c r="C423" s="412" t="s">
        <v>289</v>
      </c>
      <c r="D423" s="413"/>
      <c r="E423" s="413"/>
      <c r="F423" s="413"/>
      <c r="G423" s="413"/>
      <c r="H423" s="413"/>
      <c r="I423" s="413"/>
      <c r="J423" s="413"/>
      <c r="K423" s="413"/>
      <c r="L423" s="413"/>
      <c r="M423" s="413"/>
      <c r="N423" s="413"/>
      <c r="O423" s="413"/>
      <c r="P423" s="413"/>
      <c r="Q423" s="413"/>
      <c r="R423" s="413"/>
      <c r="S423" s="413"/>
      <c r="T423" s="413"/>
      <c r="U423" s="413"/>
      <c r="V423" s="413"/>
      <c r="W423" s="413"/>
      <c r="X423" s="413"/>
      <c r="Y423" s="413"/>
      <c r="Z423" s="413"/>
      <c r="AA423" s="413"/>
      <c r="AB423" s="413"/>
      <c r="AC423" s="413"/>
      <c r="AD423" s="413"/>
      <c r="AE423" s="413"/>
      <c r="AF423" s="413"/>
      <c r="AG423" s="413"/>
      <c r="AH423" s="413"/>
      <c r="AI423" s="413"/>
      <c r="AJ423" s="413"/>
      <c r="AK423" s="413"/>
      <c r="AL423" s="413"/>
      <c r="AM423" s="413"/>
      <c r="AN423" s="413"/>
      <c r="AO423" s="413"/>
      <c r="AP423" s="414"/>
      <c r="AQ423" s="336"/>
      <c r="AR423" s="337"/>
      <c r="AS423" s="337"/>
      <c r="AT423" s="337"/>
      <c r="AU423" s="337"/>
      <c r="AV423" s="337"/>
      <c r="AW423" s="338" t="s">
        <v>461</v>
      </c>
      <c r="AX423" s="339"/>
    </row>
    <row r="424" spans="1:51" ht="27" customHeight="1" x14ac:dyDescent="0.55000000000000004">
      <c r="A424" s="39"/>
      <c r="C424" s="331" t="s">
        <v>290</v>
      </c>
      <c r="D424" s="275"/>
      <c r="E424" s="275"/>
      <c r="F424" s="275"/>
      <c r="G424" s="275"/>
      <c r="H424" s="275"/>
      <c r="I424" s="275"/>
      <c r="J424" s="275"/>
      <c r="K424" s="275"/>
      <c r="L424" s="275"/>
      <c r="M424" s="275"/>
      <c r="N424" s="275"/>
      <c r="O424" s="275"/>
      <c r="P424" s="275"/>
      <c r="Q424" s="275"/>
      <c r="R424" s="275"/>
      <c r="S424" s="275"/>
      <c r="T424" s="275"/>
      <c r="U424" s="275"/>
      <c r="V424" s="275"/>
      <c r="W424" s="275"/>
      <c r="X424" s="275"/>
      <c r="Y424" s="275"/>
      <c r="Z424" s="275"/>
      <c r="AA424" s="275"/>
      <c r="AB424" s="275"/>
      <c r="AC424" s="275"/>
      <c r="AD424" s="275"/>
      <c r="AE424" s="275"/>
      <c r="AF424" s="275"/>
      <c r="AG424" s="275"/>
      <c r="AH424" s="275"/>
      <c r="AI424" s="275"/>
      <c r="AJ424" s="275"/>
      <c r="AK424" s="275"/>
      <c r="AL424" s="275"/>
      <c r="AM424" s="275"/>
      <c r="AN424" s="275"/>
      <c r="AO424" s="275"/>
      <c r="AP424" s="276"/>
      <c r="AQ424" s="252"/>
      <c r="AR424" s="253"/>
      <c r="AS424" s="253"/>
      <c r="AT424" s="253"/>
      <c r="AU424" s="253"/>
      <c r="AV424" s="253"/>
      <c r="AW424" s="254" t="s">
        <v>461</v>
      </c>
      <c r="AX424" s="255"/>
    </row>
    <row r="425" spans="1:51" ht="27" customHeight="1" thickBot="1" x14ac:dyDescent="0.6">
      <c r="A425" s="39"/>
      <c r="C425" s="407" t="s">
        <v>292</v>
      </c>
      <c r="D425" s="408"/>
      <c r="E425" s="408"/>
      <c r="F425" s="408"/>
      <c r="G425" s="408"/>
      <c r="H425" s="408"/>
      <c r="I425" s="408"/>
      <c r="J425" s="408"/>
      <c r="K425" s="408"/>
      <c r="L425" s="408"/>
      <c r="M425" s="408"/>
      <c r="N425" s="408"/>
      <c r="O425" s="408"/>
      <c r="P425" s="408"/>
      <c r="Q425" s="408"/>
      <c r="R425" s="408"/>
      <c r="S425" s="408"/>
      <c r="T425" s="408"/>
      <c r="U425" s="408"/>
      <c r="V425" s="408"/>
      <c r="W425" s="408"/>
      <c r="X425" s="408"/>
      <c r="Y425" s="408"/>
      <c r="Z425" s="408"/>
      <c r="AA425" s="408"/>
      <c r="AB425" s="408"/>
      <c r="AC425" s="408"/>
      <c r="AD425" s="408"/>
      <c r="AE425" s="408"/>
      <c r="AF425" s="408"/>
      <c r="AG425" s="408"/>
      <c r="AH425" s="408"/>
      <c r="AI425" s="408"/>
      <c r="AJ425" s="408"/>
      <c r="AK425" s="408"/>
      <c r="AL425" s="408"/>
      <c r="AM425" s="408"/>
      <c r="AN425" s="408"/>
      <c r="AO425" s="408"/>
      <c r="AP425" s="415"/>
      <c r="AQ425" s="332"/>
      <c r="AR425" s="333"/>
      <c r="AS425" s="333"/>
      <c r="AT425" s="333"/>
      <c r="AU425" s="333"/>
      <c r="AV425" s="333"/>
      <c r="AW425" s="334" t="s">
        <v>461</v>
      </c>
      <c r="AX425" s="335"/>
    </row>
    <row r="426" spans="1:51" ht="27" customHeight="1" thickTop="1" x14ac:dyDescent="0.55000000000000004">
      <c r="A426" s="39"/>
      <c r="C426" s="331" t="s">
        <v>291</v>
      </c>
      <c r="D426" s="275"/>
      <c r="E426" s="275"/>
      <c r="F426" s="275"/>
      <c r="G426" s="275"/>
      <c r="H426" s="275"/>
      <c r="I426" s="275"/>
      <c r="J426" s="275"/>
      <c r="K426" s="275"/>
      <c r="L426" s="275"/>
      <c r="M426" s="275"/>
      <c r="N426" s="275"/>
      <c r="O426" s="275"/>
      <c r="P426" s="275"/>
      <c r="Q426" s="275"/>
      <c r="R426" s="275"/>
      <c r="S426" s="275"/>
      <c r="T426" s="275"/>
      <c r="U426" s="275"/>
      <c r="V426" s="275"/>
      <c r="W426" s="275"/>
      <c r="X426" s="275"/>
      <c r="Y426" s="275"/>
      <c r="Z426" s="275"/>
      <c r="AA426" s="275"/>
      <c r="AB426" s="275"/>
      <c r="AC426" s="275"/>
      <c r="AD426" s="275"/>
      <c r="AE426" s="275"/>
      <c r="AF426" s="275"/>
      <c r="AG426" s="275"/>
      <c r="AH426" s="275"/>
      <c r="AI426" s="275"/>
      <c r="AJ426" s="275"/>
      <c r="AK426" s="275"/>
      <c r="AL426" s="275"/>
      <c r="AM426" s="275"/>
      <c r="AN426" s="275"/>
      <c r="AO426" s="275"/>
      <c r="AP426" s="275"/>
      <c r="AQ426" s="336"/>
      <c r="AR426" s="337"/>
      <c r="AS426" s="337"/>
      <c r="AT426" s="337"/>
      <c r="AU426" s="337"/>
      <c r="AV426" s="337"/>
      <c r="AW426" s="338" t="s">
        <v>461</v>
      </c>
      <c r="AX426" s="339"/>
    </row>
    <row r="427" spans="1:51" ht="27" customHeight="1" x14ac:dyDescent="0.55000000000000004">
      <c r="A427" s="39"/>
      <c r="C427" s="331" t="s">
        <v>462</v>
      </c>
      <c r="D427" s="275"/>
      <c r="E427" s="275"/>
      <c r="F427" s="275"/>
      <c r="G427" s="275"/>
      <c r="H427" s="275"/>
      <c r="I427" s="275"/>
      <c r="J427" s="275"/>
      <c r="K427" s="275"/>
      <c r="L427" s="275"/>
      <c r="M427" s="275"/>
      <c r="N427" s="275"/>
      <c r="O427" s="275"/>
      <c r="P427" s="275"/>
      <c r="Q427" s="275"/>
      <c r="R427" s="275"/>
      <c r="S427" s="275"/>
      <c r="T427" s="275"/>
      <c r="U427" s="275"/>
      <c r="V427" s="275"/>
      <c r="W427" s="275"/>
      <c r="X427" s="275"/>
      <c r="Y427" s="275"/>
      <c r="Z427" s="275"/>
      <c r="AA427" s="275"/>
      <c r="AB427" s="275"/>
      <c r="AC427" s="275"/>
      <c r="AD427" s="275"/>
      <c r="AE427" s="275"/>
      <c r="AF427" s="275"/>
      <c r="AG427" s="275"/>
      <c r="AH427" s="275"/>
      <c r="AI427" s="275"/>
      <c r="AJ427" s="275"/>
      <c r="AK427" s="275"/>
      <c r="AL427" s="275"/>
      <c r="AM427" s="275"/>
      <c r="AN427" s="275"/>
      <c r="AO427" s="275"/>
      <c r="AP427" s="275"/>
      <c r="AQ427" s="252"/>
      <c r="AR427" s="253"/>
      <c r="AS427" s="253"/>
      <c r="AT427" s="253"/>
      <c r="AU427" s="253"/>
      <c r="AV427" s="253"/>
      <c r="AW427" s="254" t="s">
        <v>461</v>
      </c>
      <c r="AX427" s="255"/>
    </row>
    <row r="428" spans="1:51" ht="27" customHeight="1" thickBot="1" x14ac:dyDescent="0.6">
      <c r="A428" s="39"/>
      <c r="C428" s="407" t="s">
        <v>463</v>
      </c>
      <c r="D428" s="408"/>
      <c r="E428" s="408"/>
      <c r="F428" s="408"/>
      <c r="G428" s="408"/>
      <c r="H428" s="408"/>
      <c r="I428" s="408"/>
      <c r="J428" s="408"/>
      <c r="K428" s="408"/>
      <c r="L428" s="408"/>
      <c r="M428" s="408"/>
      <c r="N428" s="408"/>
      <c r="O428" s="408"/>
      <c r="P428" s="408"/>
      <c r="Q428" s="408"/>
      <c r="R428" s="408"/>
      <c r="S428" s="408"/>
      <c r="T428" s="408"/>
      <c r="U428" s="408"/>
      <c r="V428" s="408"/>
      <c r="W428" s="408"/>
      <c r="X428" s="408"/>
      <c r="Y428" s="408"/>
      <c r="Z428" s="408"/>
      <c r="AA428" s="408"/>
      <c r="AB428" s="408"/>
      <c r="AC428" s="408"/>
      <c r="AD428" s="408"/>
      <c r="AE428" s="408"/>
      <c r="AF428" s="408"/>
      <c r="AG428" s="408"/>
      <c r="AH428" s="408"/>
      <c r="AI428" s="408"/>
      <c r="AJ428" s="408"/>
      <c r="AK428" s="408"/>
      <c r="AL428" s="408"/>
      <c r="AM428" s="408"/>
      <c r="AN428" s="408"/>
      <c r="AO428" s="408"/>
      <c r="AP428" s="408"/>
      <c r="AQ428" s="340"/>
      <c r="AR428" s="341"/>
      <c r="AS428" s="341"/>
      <c r="AT428" s="341"/>
      <c r="AU428" s="341"/>
      <c r="AV428" s="341"/>
      <c r="AW428" s="334" t="s">
        <v>461</v>
      </c>
      <c r="AX428" s="335"/>
    </row>
    <row r="429" spans="1:51" ht="27" customHeight="1" thickTop="1" x14ac:dyDescent="0.55000000000000004">
      <c r="A429" s="39"/>
      <c r="C429" s="409" t="s">
        <v>293</v>
      </c>
      <c r="D429" s="410"/>
      <c r="E429" s="410"/>
      <c r="F429" s="410"/>
      <c r="G429" s="410"/>
      <c r="H429" s="41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1"/>
      <c r="AQ429" s="357"/>
      <c r="AR429" s="358"/>
      <c r="AS429" s="358"/>
      <c r="AT429" s="358"/>
      <c r="AU429" s="358"/>
      <c r="AV429" s="358"/>
      <c r="AW429" s="359" t="s">
        <v>461</v>
      </c>
      <c r="AX429" s="360"/>
      <c r="AY429" s="207"/>
    </row>
    <row r="430" spans="1:51" ht="27" customHeight="1" x14ac:dyDescent="0.55000000000000004">
      <c r="A430" s="39"/>
      <c r="C430" s="331" t="s">
        <v>294</v>
      </c>
      <c r="D430" s="275"/>
      <c r="E430" s="275"/>
      <c r="F430" s="275"/>
      <c r="G430" s="275"/>
      <c r="H430" s="275"/>
      <c r="I430" s="275"/>
      <c r="J430" s="275"/>
      <c r="K430" s="275"/>
      <c r="L430" s="275"/>
      <c r="M430" s="275"/>
      <c r="N430" s="275"/>
      <c r="O430" s="275"/>
      <c r="P430" s="275"/>
      <c r="Q430" s="275"/>
      <c r="R430" s="275"/>
      <c r="S430" s="275"/>
      <c r="T430" s="275"/>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58"/>
      <c r="AR430" s="259"/>
      <c r="AS430" s="259"/>
      <c r="AT430" s="259"/>
      <c r="AU430" s="259"/>
      <c r="AV430" s="259"/>
      <c r="AW430" s="338" t="s">
        <v>461</v>
      </c>
      <c r="AX430" s="339"/>
    </row>
    <row r="431" spans="1:51" ht="27" customHeight="1" x14ac:dyDescent="0.55000000000000004">
      <c r="A431" s="39"/>
      <c r="C431" s="277" t="s">
        <v>295</v>
      </c>
      <c r="D431" s="278"/>
      <c r="E431" s="278"/>
      <c r="F431" s="278"/>
      <c r="G431" s="278"/>
      <c r="H431" s="278"/>
      <c r="I431" s="278"/>
      <c r="J431" s="278"/>
      <c r="K431" s="278"/>
      <c r="L431" s="278"/>
      <c r="M431" s="278"/>
      <c r="N431" s="278"/>
      <c r="O431" s="278"/>
      <c r="P431" s="278"/>
      <c r="Q431" s="278"/>
      <c r="R431" s="278"/>
      <c r="S431" s="278"/>
      <c r="T431" s="278"/>
      <c r="U431" s="278"/>
      <c r="V431" s="278"/>
      <c r="W431" s="278"/>
      <c r="X431" s="278"/>
      <c r="Y431" s="278"/>
      <c r="Z431" s="278"/>
      <c r="AA431" s="278"/>
      <c r="AB431" s="278"/>
      <c r="AC431" s="278"/>
      <c r="AD431" s="278"/>
      <c r="AE431" s="278"/>
      <c r="AF431" s="278"/>
      <c r="AG431" s="278"/>
      <c r="AH431" s="278"/>
      <c r="AI431" s="278"/>
      <c r="AJ431" s="278"/>
      <c r="AK431" s="278"/>
      <c r="AL431" s="278"/>
      <c r="AM431" s="278"/>
      <c r="AN431" s="278"/>
      <c r="AO431" s="278"/>
      <c r="AP431" s="278"/>
      <c r="AQ431" s="258"/>
      <c r="AR431" s="259"/>
      <c r="AS431" s="259"/>
      <c r="AT431" s="259"/>
      <c r="AU431" s="259"/>
      <c r="AV431" s="259"/>
      <c r="AW431" s="254" t="s">
        <v>461</v>
      </c>
      <c r="AX431" s="255"/>
    </row>
    <row r="432" spans="1:51" ht="27" customHeight="1" x14ac:dyDescent="0.55000000000000004">
      <c r="A432" s="39"/>
      <c r="C432" s="277" t="s">
        <v>296</v>
      </c>
      <c r="D432" s="278"/>
      <c r="E432" s="278"/>
      <c r="F432" s="278"/>
      <c r="G432" s="278"/>
      <c r="H432" s="278"/>
      <c r="I432" s="278"/>
      <c r="J432" s="278"/>
      <c r="K432" s="278"/>
      <c r="L432" s="278"/>
      <c r="M432" s="278"/>
      <c r="N432" s="278"/>
      <c r="O432" s="278"/>
      <c r="P432" s="278"/>
      <c r="Q432" s="278"/>
      <c r="R432" s="278"/>
      <c r="S432" s="278"/>
      <c r="T432" s="278"/>
      <c r="U432" s="278"/>
      <c r="V432" s="278"/>
      <c r="W432" s="278"/>
      <c r="X432" s="278"/>
      <c r="Y432" s="278"/>
      <c r="Z432" s="278"/>
      <c r="AA432" s="278"/>
      <c r="AB432" s="278"/>
      <c r="AC432" s="278"/>
      <c r="AD432" s="278"/>
      <c r="AE432" s="278"/>
      <c r="AF432" s="278"/>
      <c r="AG432" s="278"/>
      <c r="AH432" s="278"/>
      <c r="AI432" s="278"/>
      <c r="AJ432" s="278"/>
      <c r="AK432" s="278"/>
      <c r="AL432" s="278"/>
      <c r="AM432" s="278"/>
      <c r="AN432" s="278"/>
      <c r="AO432" s="278"/>
      <c r="AP432" s="278"/>
      <c r="AQ432" s="278"/>
      <c r="AR432" s="278"/>
      <c r="AS432" s="278"/>
      <c r="AT432" s="278"/>
      <c r="AU432" s="278"/>
      <c r="AV432" s="278"/>
      <c r="AW432" s="278"/>
      <c r="AX432" s="279"/>
    </row>
    <row r="433" spans="1:51" ht="36" customHeight="1" x14ac:dyDescent="0.55000000000000004">
      <c r="A433" s="39"/>
      <c r="C433" s="26"/>
      <c r="D433" s="27"/>
      <c r="E433" s="331" t="s">
        <v>297</v>
      </c>
      <c r="F433" s="275"/>
      <c r="G433" s="275"/>
      <c r="H433" s="275"/>
      <c r="I433" s="275"/>
      <c r="J433" s="275"/>
      <c r="K433" s="275"/>
      <c r="L433" s="275"/>
      <c r="M433" s="275"/>
      <c r="N433" s="275"/>
      <c r="O433" s="275"/>
      <c r="P433" s="275"/>
      <c r="Q433" s="275"/>
      <c r="R433" s="275"/>
      <c r="S433" s="275"/>
      <c r="T433" s="275"/>
      <c r="U433" s="275"/>
      <c r="V433" s="275"/>
      <c r="W433" s="275"/>
      <c r="X433" s="275"/>
      <c r="Y433" s="275"/>
      <c r="Z433" s="275"/>
      <c r="AA433" s="275"/>
      <c r="AB433" s="275"/>
      <c r="AC433" s="275"/>
      <c r="AD433" s="275"/>
      <c r="AE433" s="275"/>
      <c r="AF433" s="275"/>
      <c r="AG433" s="275"/>
      <c r="AH433" s="275"/>
      <c r="AI433" s="275"/>
      <c r="AJ433" s="275"/>
      <c r="AK433" s="275"/>
      <c r="AL433" s="275"/>
      <c r="AM433" s="275"/>
      <c r="AN433" s="275"/>
      <c r="AO433" s="275"/>
      <c r="AP433" s="275"/>
      <c r="AQ433" s="252"/>
      <c r="AR433" s="253"/>
      <c r="AS433" s="253"/>
      <c r="AT433" s="253"/>
      <c r="AU433" s="253"/>
      <c r="AV433" s="253"/>
      <c r="AW433" s="254" t="s">
        <v>461</v>
      </c>
      <c r="AX433" s="255"/>
    </row>
    <row r="434" spans="1:51" ht="27" customHeight="1" x14ac:dyDescent="0.55000000000000004">
      <c r="A434" s="39"/>
      <c r="C434" s="26"/>
      <c r="D434" s="27"/>
      <c r="E434" s="277" t="s">
        <v>279</v>
      </c>
      <c r="F434" s="278"/>
      <c r="G434" s="278"/>
      <c r="H434" s="278"/>
      <c r="I434" s="278"/>
      <c r="J434" s="278"/>
      <c r="K434" s="278"/>
      <c r="L434" s="278"/>
      <c r="M434" s="278"/>
      <c r="N434" s="278"/>
      <c r="O434" s="278"/>
      <c r="P434" s="278"/>
      <c r="Q434" s="278"/>
      <c r="R434" s="278"/>
      <c r="S434" s="278"/>
      <c r="T434" s="278"/>
      <c r="U434" s="278"/>
      <c r="V434" s="278"/>
      <c r="W434" s="278"/>
      <c r="X434" s="278"/>
      <c r="Y434" s="278"/>
      <c r="Z434" s="278"/>
      <c r="AA434" s="278"/>
      <c r="AB434" s="278"/>
      <c r="AC434" s="278"/>
      <c r="AD434" s="278"/>
      <c r="AE434" s="278"/>
      <c r="AF434" s="278"/>
      <c r="AG434" s="278"/>
      <c r="AH434" s="278"/>
      <c r="AI434" s="278"/>
      <c r="AJ434" s="278"/>
      <c r="AK434" s="278"/>
      <c r="AL434" s="278"/>
      <c r="AM434" s="278"/>
      <c r="AN434" s="278"/>
      <c r="AO434" s="278"/>
      <c r="AP434" s="279"/>
      <c r="AQ434" s="283" t="s">
        <v>654</v>
      </c>
      <c r="AR434" s="284"/>
      <c r="AS434" s="284"/>
      <c r="AT434" s="284"/>
      <c r="AU434" s="284"/>
      <c r="AV434" s="284"/>
      <c r="AW434" s="284"/>
      <c r="AX434" s="285"/>
    </row>
    <row r="435" spans="1:51" ht="27" customHeight="1" x14ac:dyDescent="0.55000000000000004">
      <c r="A435" s="39"/>
      <c r="C435" s="26"/>
      <c r="D435" s="27"/>
      <c r="E435" s="28"/>
      <c r="F435" s="29"/>
      <c r="G435" s="331" t="s">
        <v>54</v>
      </c>
      <c r="H435" s="275"/>
      <c r="I435" s="275"/>
      <c r="J435" s="275"/>
      <c r="K435" s="275"/>
      <c r="L435" s="275"/>
      <c r="M435" s="275"/>
      <c r="N435" s="275"/>
      <c r="O435" s="275"/>
      <c r="P435" s="275"/>
      <c r="Q435" s="275"/>
      <c r="R435" s="276"/>
      <c r="S435" s="283" t="s">
        <v>55</v>
      </c>
      <c r="T435" s="284"/>
      <c r="U435" s="284"/>
      <c r="V435" s="284"/>
      <c r="W435" s="284"/>
      <c r="X435" s="284"/>
      <c r="Y435" s="284"/>
      <c r="Z435" s="284"/>
      <c r="AA435" s="284"/>
      <c r="AB435" s="284"/>
      <c r="AC435" s="284"/>
      <c r="AD435" s="284"/>
      <c r="AE435" s="284"/>
      <c r="AF435" s="284"/>
      <c r="AG435" s="284"/>
      <c r="AH435" s="284"/>
      <c r="AI435" s="284"/>
      <c r="AJ435" s="284"/>
      <c r="AK435" s="284"/>
      <c r="AL435" s="284"/>
      <c r="AM435" s="284"/>
      <c r="AN435" s="284"/>
      <c r="AO435" s="284"/>
      <c r="AP435" s="284"/>
      <c r="AQ435" s="252"/>
      <c r="AR435" s="253"/>
      <c r="AS435" s="253"/>
      <c r="AT435" s="253"/>
      <c r="AU435" s="253"/>
      <c r="AV435" s="253"/>
      <c r="AW435" s="254" t="s">
        <v>461</v>
      </c>
      <c r="AX435" s="255"/>
    </row>
    <row r="436" spans="1:51" ht="27" customHeight="1" x14ac:dyDescent="0.55000000000000004">
      <c r="A436" s="39"/>
      <c r="C436" s="28"/>
      <c r="D436" s="29"/>
      <c r="E436" s="331" t="s">
        <v>61</v>
      </c>
      <c r="F436" s="275"/>
      <c r="G436" s="275"/>
      <c r="H436" s="275"/>
      <c r="I436" s="275"/>
      <c r="J436" s="275"/>
      <c r="K436" s="275"/>
      <c r="L436" s="275"/>
      <c r="M436" s="275"/>
      <c r="N436" s="275"/>
      <c r="O436" s="275"/>
      <c r="P436" s="275"/>
      <c r="Q436" s="275"/>
      <c r="R436" s="275"/>
      <c r="S436" s="275"/>
      <c r="T436" s="275"/>
      <c r="U436" s="275"/>
      <c r="V436" s="275"/>
      <c r="W436" s="275"/>
      <c r="X436" s="275"/>
      <c r="Y436" s="275"/>
      <c r="Z436" s="275"/>
      <c r="AA436" s="275"/>
      <c r="AB436" s="275"/>
      <c r="AC436" s="275"/>
      <c r="AD436" s="275"/>
      <c r="AE436" s="275"/>
      <c r="AF436" s="275"/>
      <c r="AG436" s="275"/>
      <c r="AH436" s="275"/>
      <c r="AI436" s="275"/>
      <c r="AJ436" s="275"/>
      <c r="AK436" s="275"/>
      <c r="AL436" s="275"/>
      <c r="AM436" s="275"/>
      <c r="AN436" s="275"/>
      <c r="AO436" s="275"/>
      <c r="AP436" s="275"/>
      <c r="AQ436" s="252"/>
      <c r="AR436" s="253"/>
      <c r="AS436" s="253"/>
      <c r="AT436" s="253"/>
      <c r="AU436" s="253"/>
      <c r="AV436" s="253"/>
      <c r="AW436" s="254" t="s">
        <v>461</v>
      </c>
      <c r="AX436" s="255"/>
    </row>
    <row r="437" spans="1:51" ht="27" customHeight="1" x14ac:dyDescent="0.55000000000000004">
      <c r="A437" s="39"/>
      <c r="C437" s="412" t="s">
        <v>280</v>
      </c>
      <c r="D437" s="413"/>
      <c r="E437" s="413"/>
      <c r="F437" s="413"/>
      <c r="G437" s="413"/>
      <c r="H437" s="413"/>
      <c r="I437" s="413"/>
      <c r="J437" s="413"/>
      <c r="K437" s="413"/>
      <c r="L437" s="413"/>
      <c r="M437" s="413"/>
      <c r="N437" s="413"/>
      <c r="O437" s="413"/>
      <c r="P437" s="413"/>
      <c r="Q437" s="413"/>
      <c r="R437" s="413"/>
      <c r="S437" s="413"/>
      <c r="T437" s="413"/>
      <c r="U437" s="413"/>
      <c r="V437" s="413"/>
      <c r="W437" s="413"/>
      <c r="X437" s="413"/>
      <c r="Y437" s="413"/>
      <c r="Z437" s="413"/>
      <c r="AA437" s="413"/>
      <c r="AB437" s="413"/>
      <c r="AC437" s="413"/>
      <c r="AD437" s="413"/>
      <c r="AE437" s="413"/>
      <c r="AF437" s="413"/>
      <c r="AG437" s="413"/>
      <c r="AH437" s="413"/>
      <c r="AI437" s="413"/>
      <c r="AJ437" s="413"/>
      <c r="AK437" s="413"/>
      <c r="AL437" s="413"/>
      <c r="AM437" s="413"/>
      <c r="AN437" s="413"/>
      <c r="AO437" s="413"/>
      <c r="AP437" s="413"/>
      <c r="AQ437" s="258"/>
      <c r="AR437" s="259"/>
      <c r="AS437" s="259"/>
      <c r="AT437" s="259"/>
      <c r="AU437" s="259"/>
      <c r="AV437" s="259"/>
      <c r="AW437" s="254" t="s">
        <v>461</v>
      </c>
      <c r="AX437" s="255"/>
    </row>
    <row r="438" spans="1:51" ht="26.5" customHeight="1" x14ac:dyDescent="0.55000000000000004">
      <c r="A438" s="39"/>
      <c r="C438" s="331" t="s">
        <v>281</v>
      </c>
      <c r="D438" s="275"/>
      <c r="E438" s="275"/>
      <c r="F438" s="275"/>
      <c r="G438" s="275"/>
      <c r="H438" s="275"/>
      <c r="I438" s="275"/>
      <c r="J438" s="275"/>
      <c r="K438" s="275"/>
      <c r="L438" s="275"/>
      <c r="M438" s="275"/>
      <c r="N438" s="275"/>
      <c r="O438" s="275"/>
      <c r="P438" s="275"/>
      <c r="Q438" s="275"/>
      <c r="R438" s="275"/>
      <c r="S438" s="275"/>
      <c r="T438" s="275"/>
      <c r="U438" s="275"/>
      <c r="V438" s="275"/>
      <c r="W438" s="275"/>
      <c r="X438" s="275"/>
      <c r="Y438" s="275"/>
      <c r="Z438" s="275"/>
      <c r="AA438" s="275"/>
      <c r="AB438" s="275"/>
      <c r="AC438" s="275"/>
      <c r="AD438" s="275"/>
      <c r="AE438" s="275"/>
      <c r="AF438" s="275"/>
      <c r="AG438" s="275"/>
      <c r="AH438" s="275"/>
      <c r="AI438" s="275"/>
      <c r="AJ438" s="275"/>
      <c r="AK438" s="275"/>
      <c r="AL438" s="275"/>
      <c r="AM438" s="275"/>
      <c r="AN438" s="275"/>
      <c r="AO438" s="275"/>
      <c r="AP438" s="275"/>
      <c r="AQ438" s="258"/>
      <c r="AR438" s="259"/>
      <c r="AS438" s="259"/>
      <c r="AT438" s="259"/>
      <c r="AU438" s="259"/>
      <c r="AV438" s="259"/>
      <c r="AW438" s="254" t="s">
        <v>461</v>
      </c>
      <c r="AX438" s="255"/>
    </row>
    <row r="439" spans="1:51" ht="26.5" customHeight="1" x14ac:dyDescent="0.55000000000000004">
      <c r="A439" s="39"/>
      <c r="C439" s="331" t="s">
        <v>282</v>
      </c>
      <c r="D439" s="275"/>
      <c r="E439" s="275"/>
      <c r="F439" s="275"/>
      <c r="G439" s="275"/>
      <c r="H439" s="275"/>
      <c r="I439" s="275"/>
      <c r="J439" s="275"/>
      <c r="K439" s="275"/>
      <c r="L439" s="275"/>
      <c r="M439" s="275"/>
      <c r="N439" s="275"/>
      <c r="O439" s="275"/>
      <c r="P439" s="275"/>
      <c r="Q439" s="275"/>
      <c r="R439" s="275"/>
      <c r="S439" s="275"/>
      <c r="T439" s="275"/>
      <c r="U439" s="275"/>
      <c r="V439" s="275"/>
      <c r="W439" s="275"/>
      <c r="X439" s="275"/>
      <c r="Y439" s="275"/>
      <c r="Z439" s="275"/>
      <c r="AA439" s="275"/>
      <c r="AB439" s="275"/>
      <c r="AC439" s="275"/>
      <c r="AD439" s="275"/>
      <c r="AE439" s="275"/>
      <c r="AF439" s="275"/>
      <c r="AG439" s="275"/>
      <c r="AH439" s="275"/>
      <c r="AI439" s="275"/>
      <c r="AJ439" s="275"/>
      <c r="AK439" s="275"/>
      <c r="AL439" s="275"/>
      <c r="AM439" s="275"/>
      <c r="AN439" s="275"/>
      <c r="AO439" s="275"/>
      <c r="AP439" s="275"/>
      <c r="AQ439" s="258"/>
      <c r="AR439" s="259"/>
      <c r="AS439" s="259"/>
      <c r="AT439" s="259"/>
      <c r="AU439" s="259"/>
      <c r="AV439" s="259"/>
      <c r="AW439" s="416" t="s">
        <v>461</v>
      </c>
      <c r="AX439" s="417"/>
      <c r="AY439" s="207"/>
    </row>
    <row r="440" spans="1:51" ht="33" customHeight="1" x14ac:dyDescent="0.55000000000000004">
      <c r="A440" s="267" t="s">
        <v>80</v>
      </c>
      <c r="B440" s="267"/>
      <c r="C440" s="267"/>
      <c r="D440" s="267"/>
      <c r="E440" s="267"/>
      <c r="F440" s="267"/>
      <c r="G440" s="267"/>
      <c r="H440" s="267"/>
      <c r="I440" s="267"/>
      <c r="J440" s="267"/>
      <c r="K440" s="267"/>
      <c r="L440" s="267"/>
      <c r="M440" s="267"/>
      <c r="N440" s="267"/>
      <c r="O440" s="267"/>
      <c r="P440" s="267"/>
      <c r="Q440" s="267"/>
      <c r="R440" s="267"/>
      <c r="S440" s="267"/>
      <c r="T440" s="267"/>
      <c r="U440" s="267"/>
      <c r="V440" s="267"/>
      <c r="W440" s="267"/>
      <c r="X440" s="267"/>
      <c r="Y440" s="267"/>
      <c r="Z440" s="267"/>
      <c r="AA440" s="267"/>
      <c r="AB440" s="267"/>
      <c r="AC440" s="267"/>
      <c r="AD440" s="267"/>
      <c r="AE440" s="267"/>
      <c r="AF440" s="267"/>
      <c r="AG440" s="267"/>
      <c r="AH440" s="267"/>
      <c r="AI440" s="267"/>
      <c r="AJ440" s="267"/>
      <c r="AK440" s="267"/>
      <c r="AL440" s="267"/>
      <c r="AM440" s="267"/>
      <c r="AN440" s="267"/>
      <c r="AO440" s="267"/>
      <c r="AP440" s="267"/>
      <c r="AQ440" s="267"/>
      <c r="AR440" s="267"/>
      <c r="AS440" s="267"/>
      <c r="AT440" s="267"/>
      <c r="AU440" s="267"/>
      <c r="AV440" s="267"/>
      <c r="AW440" s="267"/>
      <c r="AX440" s="267"/>
    </row>
    <row r="441" spans="1:51" ht="20.65" customHeight="1" x14ac:dyDescent="0.55000000000000004">
      <c r="A441" s="385" t="s">
        <v>104</v>
      </c>
      <c r="B441" s="385"/>
      <c r="C441" s="385"/>
      <c r="D441" s="385"/>
      <c r="E441" s="385"/>
      <c r="F441" s="385"/>
      <c r="G441" s="385"/>
      <c r="H441" s="385"/>
      <c r="I441" s="385"/>
      <c r="J441" s="385"/>
      <c r="K441" s="385"/>
      <c r="L441" s="385"/>
      <c r="M441" s="385"/>
      <c r="N441" s="385"/>
      <c r="O441" s="385"/>
      <c r="P441" s="385"/>
      <c r="Q441" s="385"/>
      <c r="R441" s="385"/>
      <c r="S441" s="385"/>
      <c r="T441" s="385"/>
      <c r="U441" s="385"/>
      <c r="V441" s="385"/>
      <c r="W441" s="385"/>
      <c r="X441" s="385"/>
      <c r="Y441" s="385"/>
      <c r="Z441" s="385"/>
      <c r="AA441" s="385"/>
      <c r="AB441" s="385"/>
      <c r="AC441" s="385"/>
      <c r="AD441" s="385"/>
      <c r="AE441" s="385"/>
      <c r="AF441" s="385"/>
      <c r="AG441" s="385"/>
      <c r="AH441" s="385"/>
      <c r="AI441" s="385"/>
      <c r="AJ441" s="385"/>
      <c r="AK441" s="385"/>
      <c r="AL441" s="385"/>
      <c r="AM441" s="385"/>
      <c r="AN441" s="385"/>
      <c r="AO441" s="385"/>
      <c r="AP441" s="385"/>
      <c r="AQ441" s="385"/>
      <c r="AR441" s="385"/>
      <c r="AS441" s="385"/>
      <c r="AT441" s="385"/>
      <c r="AU441" s="385"/>
      <c r="AV441" s="385"/>
      <c r="AW441" s="385"/>
      <c r="AX441" s="385"/>
    </row>
    <row r="442" spans="1:51" ht="30" customHeight="1" x14ac:dyDescent="0.55000000000000004">
      <c r="A442" s="39"/>
      <c r="C442" s="260" t="s">
        <v>158</v>
      </c>
      <c r="D442" s="261"/>
      <c r="E442" s="261"/>
      <c r="F442" s="261"/>
      <c r="G442" s="261"/>
      <c r="H442" s="261"/>
      <c r="I442" s="261"/>
      <c r="J442" s="261"/>
      <c r="K442" s="261"/>
      <c r="L442" s="283" t="s">
        <v>636</v>
      </c>
      <c r="M442" s="284"/>
      <c r="N442" s="284"/>
      <c r="O442" s="284"/>
      <c r="P442" s="284"/>
      <c r="Q442" s="284"/>
      <c r="R442" s="284"/>
      <c r="S442" s="284"/>
      <c r="T442" s="284"/>
      <c r="U442" s="284"/>
      <c r="V442" s="284"/>
      <c r="W442" s="284"/>
      <c r="X442" s="284"/>
      <c r="Y442" s="284"/>
      <c r="Z442" s="284"/>
      <c r="AA442" s="284"/>
      <c r="AB442" s="284"/>
      <c r="AC442" s="284"/>
      <c r="AD442" s="284"/>
      <c r="AE442" s="284"/>
      <c r="AF442" s="284"/>
      <c r="AG442" s="284"/>
      <c r="AH442" s="284"/>
      <c r="AI442" s="284"/>
      <c r="AJ442" s="284"/>
      <c r="AK442" s="284"/>
      <c r="AL442" s="284"/>
      <c r="AM442" s="284"/>
      <c r="AN442" s="284"/>
      <c r="AO442" s="284"/>
      <c r="AP442" s="284"/>
      <c r="AQ442" s="284"/>
      <c r="AR442" s="284"/>
      <c r="AS442" s="284"/>
      <c r="AT442" s="284"/>
      <c r="AU442" s="284"/>
      <c r="AV442" s="284"/>
      <c r="AW442" s="284"/>
      <c r="AX442" s="285"/>
      <c r="AY442" s="14"/>
    </row>
    <row r="443" spans="1:51" ht="20.25" customHeight="1" x14ac:dyDescent="0.55000000000000004">
      <c r="A443" s="39"/>
      <c r="C443" s="280" t="s">
        <v>163</v>
      </c>
      <c r="D443" s="281"/>
      <c r="E443" s="281"/>
      <c r="F443" s="281"/>
      <c r="G443" s="281"/>
      <c r="H443" s="281"/>
      <c r="I443" s="281"/>
      <c r="J443" s="281"/>
      <c r="K443" s="281"/>
      <c r="L443" s="280" t="s">
        <v>747</v>
      </c>
      <c r="M443" s="281"/>
      <c r="N443" s="281"/>
      <c r="O443" s="281"/>
      <c r="P443" s="281"/>
      <c r="Q443" s="281"/>
      <c r="R443" s="281"/>
      <c r="S443" s="281"/>
      <c r="T443" s="281"/>
      <c r="U443" s="281"/>
      <c r="V443" s="281"/>
      <c r="W443" s="281"/>
      <c r="X443" s="281"/>
      <c r="Y443" s="281"/>
      <c r="Z443" s="281"/>
      <c r="AA443" s="281"/>
      <c r="AB443" s="281"/>
      <c r="AC443" s="281"/>
      <c r="AD443" s="281"/>
      <c r="AE443" s="281"/>
      <c r="AF443" s="281"/>
      <c r="AG443" s="281"/>
      <c r="AH443" s="281"/>
      <c r="AI443" s="281"/>
      <c r="AJ443" s="281"/>
      <c r="AK443" s="281"/>
      <c r="AL443" s="281"/>
      <c r="AM443" s="281"/>
      <c r="AN443" s="281"/>
      <c r="AO443" s="281"/>
      <c r="AP443" s="281"/>
      <c r="AQ443" s="281"/>
      <c r="AR443" s="281"/>
      <c r="AS443" s="281"/>
      <c r="AT443" s="281"/>
      <c r="AU443" s="281"/>
      <c r="AV443" s="281"/>
      <c r="AW443" s="281"/>
      <c r="AX443" s="282"/>
      <c r="AY443" s="3"/>
    </row>
    <row r="444" spans="1:51" ht="20.65" customHeight="1" x14ac:dyDescent="0.55000000000000004">
      <c r="A444" s="39"/>
      <c r="C444" s="300"/>
      <c r="D444" s="301"/>
      <c r="E444" s="301"/>
      <c r="F444" s="301"/>
      <c r="G444" s="301"/>
      <c r="H444" s="301"/>
      <c r="I444" s="301"/>
      <c r="J444" s="301"/>
      <c r="K444" s="301"/>
      <c r="L444" s="371" t="s">
        <v>228</v>
      </c>
      <c r="M444" s="372"/>
      <c r="N444" s="372"/>
      <c r="O444" s="372"/>
      <c r="P444" s="372"/>
      <c r="Q444" s="372"/>
      <c r="R444" s="372"/>
      <c r="S444" s="372"/>
      <c r="T444" s="372"/>
      <c r="U444" s="372"/>
      <c r="V444" s="372"/>
      <c r="W444" s="372"/>
      <c r="X444" s="372"/>
      <c r="Y444" s="372"/>
      <c r="Z444" s="372"/>
      <c r="AA444" s="372"/>
      <c r="AB444" s="372"/>
      <c r="AC444" s="372"/>
      <c r="AD444" s="372"/>
      <c r="AE444" s="372"/>
      <c r="AF444" s="372"/>
      <c r="AG444" s="372"/>
      <c r="AH444" s="372"/>
      <c r="AI444" s="372"/>
      <c r="AJ444" s="372"/>
      <c r="AK444" s="372"/>
      <c r="AL444" s="372"/>
      <c r="AM444" s="372"/>
      <c r="AN444" s="372"/>
      <c r="AO444" s="372"/>
      <c r="AP444" s="372"/>
      <c r="AQ444" s="372"/>
      <c r="AR444" s="372"/>
      <c r="AS444" s="372"/>
      <c r="AT444" s="372"/>
      <c r="AU444" s="372"/>
      <c r="AV444" s="372"/>
      <c r="AW444" s="372"/>
      <c r="AX444" s="373"/>
      <c r="AY444" s="14"/>
    </row>
    <row r="445" spans="1:51" ht="20.65" customHeight="1" x14ac:dyDescent="0.55000000000000004">
      <c r="A445" s="39"/>
      <c r="C445" s="303"/>
      <c r="D445" s="304"/>
      <c r="E445" s="304"/>
      <c r="F445" s="304"/>
      <c r="G445" s="304"/>
      <c r="H445" s="304"/>
      <c r="I445" s="304"/>
      <c r="J445" s="304"/>
      <c r="K445" s="304"/>
      <c r="L445" s="344" t="s">
        <v>229</v>
      </c>
      <c r="M445" s="345"/>
      <c r="N445" s="345"/>
      <c r="O445" s="345"/>
      <c r="P445" s="345"/>
      <c r="Q445" s="345"/>
      <c r="R445" s="345"/>
      <c r="S445" s="345"/>
      <c r="T445" s="345"/>
      <c r="U445" s="345"/>
      <c r="V445" s="345"/>
      <c r="W445" s="345"/>
      <c r="X445" s="345"/>
      <c r="Y445" s="345"/>
      <c r="Z445" s="345"/>
      <c r="AA445" s="345"/>
      <c r="AB445" s="345"/>
      <c r="AC445" s="345"/>
      <c r="AD445" s="345"/>
      <c r="AE445" s="345"/>
      <c r="AF445" s="345"/>
      <c r="AG445" s="345"/>
      <c r="AH445" s="345"/>
      <c r="AI445" s="345"/>
      <c r="AJ445" s="345"/>
      <c r="AK445" s="345"/>
      <c r="AL445" s="345"/>
      <c r="AM445" s="345"/>
      <c r="AN445" s="345"/>
      <c r="AO445" s="345"/>
      <c r="AP445" s="345"/>
      <c r="AQ445" s="345"/>
      <c r="AR445" s="345"/>
      <c r="AS445" s="345"/>
      <c r="AT445" s="345"/>
      <c r="AU445" s="345"/>
      <c r="AV445" s="345"/>
      <c r="AW445" s="345"/>
      <c r="AX445" s="346"/>
      <c r="AY445" s="14"/>
    </row>
    <row r="446" spans="1:51" ht="24" customHeight="1" x14ac:dyDescent="0.25">
      <c r="A446" s="39"/>
      <c r="C446" s="280" t="s">
        <v>164</v>
      </c>
      <c r="D446" s="281"/>
      <c r="E446" s="281"/>
      <c r="F446" s="281"/>
      <c r="G446" s="281"/>
      <c r="H446" s="281"/>
      <c r="I446" s="281"/>
      <c r="J446" s="281"/>
      <c r="K446" s="281"/>
      <c r="L446" s="398" t="s">
        <v>700</v>
      </c>
      <c r="M446" s="399"/>
      <c r="N446" s="399"/>
      <c r="O446" s="399"/>
      <c r="P446" s="399"/>
      <c r="Q446" s="399"/>
      <c r="R446" s="399"/>
      <c r="S446" s="399"/>
      <c r="T446" s="399"/>
      <c r="U446" s="399"/>
      <c r="V446" s="399"/>
      <c r="W446" s="399"/>
      <c r="X446" s="399"/>
      <c r="Y446" s="399"/>
      <c r="Z446" s="399"/>
      <c r="AA446" s="399"/>
      <c r="AB446" s="399"/>
      <c r="AC446" s="399"/>
      <c r="AD446" s="399"/>
      <c r="AE446" s="399"/>
      <c r="AF446" s="399"/>
      <c r="AG446" s="399"/>
      <c r="AH446" s="399"/>
      <c r="AI446" s="399"/>
      <c r="AJ446" s="399"/>
      <c r="AK446" s="399"/>
      <c r="AL446" s="399"/>
      <c r="AM446" s="399"/>
      <c r="AN446" s="399"/>
      <c r="AO446" s="399"/>
      <c r="AP446" s="399"/>
      <c r="AQ446" s="399"/>
      <c r="AR446" s="399"/>
      <c r="AS446" s="399"/>
      <c r="AT446" s="399"/>
      <c r="AU446" s="399"/>
      <c r="AV446" s="399"/>
      <c r="AW446" s="399"/>
      <c r="AX446" s="400"/>
      <c r="AY446" s="44"/>
    </row>
    <row r="447" spans="1:51" ht="18" customHeight="1" x14ac:dyDescent="0.55000000000000004">
      <c r="A447" s="39"/>
      <c r="C447" s="300"/>
      <c r="D447" s="301"/>
      <c r="E447" s="301"/>
      <c r="F447" s="301"/>
      <c r="G447" s="301"/>
      <c r="H447" s="301"/>
      <c r="I447" s="301"/>
      <c r="J447" s="301"/>
      <c r="K447" s="301"/>
      <c r="L447" s="371" t="s">
        <v>230</v>
      </c>
      <c r="M447" s="372"/>
      <c r="N447" s="372"/>
      <c r="O447" s="372"/>
      <c r="P447" s="372"/>
      <c r="Q447" s="372"/>
      <c r="R447" s="372"/>
      <c r="S447" s="372"/>
      <c r="T447" s="372"/>
      <c r="U447" s="372"/>
      <c r="V447" s="372"/>
      <c r="W447" s="372"/>
      <c r="X447" s="372"/>
      <c r="Y447" s="372"/>
      <c r="Z447" s="372"/>
      <c r="AA447" s="372"/>
      <c r="AB447" s="372"/>
      <c r="AC447" s="372"/>
      <c r="AD447" s="372"/>
      <c r="AE447" s="372"/>
      <c r="AF447" s="372"/>
      <c r="AG447" s="372"/>
      <c r="AH447" s="372"/>
      <c r="AI447" s="372"/>
      <c r="AJ447" s="372"/>
      <c r="AK447" s="372"/>
      <c r="AL447" s="372"/>
      <c r="AM447" s="372"/>
      <c r="AN447" s="372"/>
      <c r="AO447" s="372"/>
      <c r="AP447" s="372"/>
      <c r="AQ447" s="372"/>
      <c r="AR447" s="372"/>
      <c r="AS447" s="372"/>
      <c r="AT447" s="372"/>
      <c r="AU447" s="372"/>
      <c r="AV447" s="372"/>
      <c r="AW447" s="372"/>
      <c r="AX447" s="373"/>
      <c r="AY447" s="14"/>
    </row>
    <row r="448" spans="1:51" ht="22.5" customHeight="1" x14ac:dyDescent="0.55000000000000004">
      <c r="A448" s="39"/>
      <c r="C448" s="303"/>
      <c r="D448" s="304"/>
      <c r="E448" s="304"/>
      <c r="F448" s="304"/>
      <c r="G448" s="304"/>
      <c r="H448" s="304"/>
      <c r="I448" s="304"/>
      <c r="J448" s="304"/>
      <c r="K448" s="304"/>
      <c r="L448" s="404" t="s">
        <v>231</v>
      </c>
      <c r="M448" s="405"/>
      <c r="N448" s="405"/>
      <c r="O448" s="405"/>
      <c r="P448" s="405"/>
      <c r="Q448" s="405"/>
      <c r="R448" s="405"/>
      <c r="S448" s="405"/>
      <c r="T448" s="405"/>
      <c r="U448" s="405"/>
      <c r="V448" s="405"/>
      <c r="W448" s="405"/>
      <c r="X448" s="405"/>
      <c r="Y448" s="405"/>
      <c r="Z448" s="405"/>
      <c r="AA448" s="405"/>
      <c r="AB448" s="405"/>
      <c r="AC448" s="405"/>
      <c r="AD448" s="405"/>
      <c r="AE448" s="405"/>
      <c r="AF448" s="405"/>
      <c r="AG448" s="405"/>
      <c r="AH448" s="405"/>
      <c r="AI448" s="405"/>
      <c r="AJ448" s="405"/>
      <c r="AK448" s="405"/>
      <c r="AL448" s="405"/>
      <c r="AM448" s="405"/>
      <c r="AN448" s="405"/>
      <c r="AO448" s="405"/>
      <c r="AP448" s="405"/>
      <c r="AQ448" s="405"/>
      <c r="AR448" s="405"/>
      <c r="AS448" s="405"/>
      <c r="AT448" s="405"/>
      <c r="AU448" s="405"/>
      <c r="AV448" s="405"/>
      <c r="AW448" s="405"/>
      <c r="AX448" s="406"/>
      <c r="AY448" s="45"/>
    </row>
    <row r="449" spans="1:51" s="10" customFormat="1" ht="27" customHeight="1" x14ac:dyDescent="0.25">
      <c r="C449" s="280" t="s">
        <v>745</v>
      </c>
      <c r="D449" s="281"/>
      <c r="E449" s="281"/>
      <c r="F449" s="281"/>
      <c r="G449" s="281"/>
      <c r="H449" s="281"/>
      <c r="I449" s="281"/>
      <c r="J449" s="281"/>
      <c r="K449" s="281"/>
      <c r="L449" s="398" t="s">
        <v>701</v>
      </c>
      <c r="M449" s="399"/>
      <c r="N449" s="399"/>
      <c r="O449" s="399"/>
      <c r="P449" s="399"/>
      <c r="Q449" s="399"/>
      <c r="R449" s="399"/>
      <c r="S449" s="399"/>
      <c r="T449" s="399"/>
      <c r="U449" s="399"/>
      <c r="V449" s="399"/>
      <c r="W449" s="399"/>
      <c r="X449" s="399"/>
      <c r="Y449" s="399"/>
      <c r="Z449" s="399"/>
      <c r="AA449" s="399"/>
      <c r="AB449" s="399"/>
      <c r="AC449" s="399"/>
      <c r="AD449" s="399"/>
      <c r="AE449" s="399"/>
      <c r="AF449" s="399"/>
      <c r="AG449" s="399"/>
      <c r="AH449" s="399"/>
      <c r="AI449" s="399"/>
      <c r="AJ449" s="399"/>
      <c r="AK449" s="399"/>
      <c r="AL449" s="399"/>
      <c r="AM449" s="399"/>
      <c r="AN449" s="399"/>
      <c r="AO449" s="399"/>
      <c r="AP449" s="399"/>
      <c r="AQ449" s="399"/>
      <c r="AR449" s="399"/>
      <c r="AS449" s="399"/>
      <c r="AT449" s="399"/>
      <c r="AU449" s="399"/>
      <c r="AV449" s="399"/>
      <c r="AW449" s="399"/>
      <c r="AX449" s="400"/>
      <c r="AY449" s="44"/>
    </row>
    <row r="450" spans="1:51" ht="18" customHeight="1" x14ac:dyDescent="0.55000000000000004">
      <c r="A450" s="39"/>
      <c r="C450" s="300"/>
      <c r="D450" s="301"/>
      <c r="E450" s="301"/>
      <c r="F450" s="301"/>
      <c r="G450" s="301"/>
      <c r="H450" s="301"/>
      <c r="I450" s="301"/>
      <c r="J450" s="301"/>
      <c r="K450" s="301"/>
      <c r="L450" s="371" t="s">
        <v>232</v>
      </c>
      <c r="M450" s="372"/>
      <c r="N450" s="372"/>
      <c r="O450" s="372"/>
      <c r="P450" s="372"/>
      <c r="Q450" s="372"/>
      <c r="R450" s="372"/>
      <c r="S450" s="372"/>
      <c r="T450" s="372"/>
      <c r="U450" s="372"/>
      <c r="V450" s="372"/>
      <c r="W450" s="372"/>
      <c r="X450" s="372"/>
      <c r="Y450" s="372"/>
      <c r="Z450" s="372"/>
      <c r="AA450" s="372"/>
      <c r="AB450" s="372"/>
      <c r="AC450" s="372"/>
      <c r="AD450" s="372"/>
      <c r="AE450" s="372"/>
      <c r="AF450" s="372"/>
      <c r="AG450" s="372"/>
      <c r="AH450" s="372"/>
      <c r="AI450" s="372"/>
      <c r="AJ450" s="372"/>
      <c r="AK450" s="372"/>
      <c r="AL450" s="372"/>
      <c r="AM450" s="372"/>
      <c r="AN450" s="372"/>
      <c r="AO450" s="372"/>
      <c r="AP450" s="372"/>
      <c r="AQ450" s="372"/>
      <c r="AR450" s="372"/>
      <c r="AS450" s="372"/>
      <c r="AT450" s="372"/>
      <c r="AU450" s="372"/>
      <c r="AV450" s="372"/>
      <c r="AW450" s="372"/>
      <c r="AX450" s="373"/>
      <c r="AY450" s="14"/>
    </row>
    <row r="451" spans="1:51" ht="27" customHeight="1" x14ac:dyDescent="0.55000000000000004">
      <c r="A451" s="39"/>
      <c r="C451" s="303"/>
      <c r="D451" s="304"/>
      <c r="E451" s="304"/>
      <c r="F451" s="304"/>
      <c r="G451" s="304"/>
      <c r="H451" s="304"/>
      <c r="I451" s="304"/>
      <c r="J451" s="304"/>
      <c r="K451" s="304"/>
      <c r="L451" s="404" t="s">
        <v>233</v>
      </c>
      <c r="M451" s="405"/>
      <c r="N451" s="405"/>
      <c r="O451" s="405"/>
      <c r="P451" s="405"/>
      <c r="Q451" s="405"/>
      <c r="R451" s="405"/>
      <c r="S451" s="405"/>
      <c r="T451" s="405"/>
      <c r="U451" s="405"/>
      <c r="V451" s="405"/>
      <c r="W451" s="405"/>
      <c r="X451" s="405"/>
      <c r="Y451" s="405"/>
      <c r="Z451" s="405"/>
      <c r="AA451" s="405"/>
      <c r="AB451" s="405"/>
      <c r="AC451" s="405"/>
      <c r="AD451" s="405"/>
      <c r="AE451" s="405"/>
      <c r="AF451" s="405"/>
      <c r="AG451" s="405"/>
      <c r="AH451" s="405"/>
      <c r="AI451" s="405"/>
      <c r="AJ451" s="405"/>
      <c r="AK451" s="405"/>
      <c r="AL451" s="405"/>
      <c r="AM451" s="405"/>
      <c r="AN451" s="405"/>
      <c r="AO451" s="405"/>
      <c r="AP451" s="405"/>
      <c r="AQ451" s="405"/>
      <c r="AR451" s="405"/>
      <c r="AS451" s="405"/>
      <c r="AT451" s="405"/>
      <c r="AU451" s="405"/>
      <c r="AV451" s="405"/>
      <c r="AW451" s="405"/>
      <c r="AX451" s="406"/>
      <c r="AY451" s="45"/>
    </row>
    <row r="452" spans="1:51" ht="90" customHeight="1" x14ac:dyDescent="0.55000000000000004">
      <c r="A452" s="39"/>
      <c r="C452" s="260" t="s">
        <v>746</v>
      </c>
      <c r="D452" s="261"/>
      <c r="E452" s="261"/>
      <c r="F452" s="261"/>
      <c r="G452" s="261"/>
      <c r="H452" s="261"/>
      <c r="I452" s="261"/>
      <c r="J452" s="261"/>
      <c r="K452" s="261"/>
      <c r="L452" s="260" t="s">
        <v>748</v>
      </c>
      <c r="M452" s="261"/>
      <c r="N452" s="261"/>
      <c r="O452" s="261"/>
      <c r="P452" s="261"/>
      <c r="Q452" s="261"/>
      <c r="R452" s="261"/>
      <c r="S452" s="261"/>
      <c r="T452" s="261"/>
      <c r="U452" s="261"/>
      <c r="V452" s="261"/>
      <c r="W452" s="261"/>
      <c r="X452" s="261"/>
      <c r="Y452" s="261"/>
      <c r="Z452" s="261"/>
      <c r="AA452" s="261"/>
      <c r="AB452" s="261"/>
      <c r="AC452" s="261"/>
      <c r="AD452" s="261"/>
      <c r="AE452" s="261"/>
      <c r="AF452" s="261"/>
      <c r="AG452" s="261"/>
      <c r="AH452" s="261"/>
      <c r="AI452" s="261"/>
      <c r="AJ452" s="261"/>
      <c r="AK452" s="261"/>
      <c r="AL452" s="261"/>
      <c r="AM452" s="261"/>
      <c r="AN452" s="261"/>
      <c r="AO452" s="261"/>
      <c r="AP452" s="261"/>
      <c r="AQ452" s="261"/>
      <c r="AR452" s="261"/>
      <c r="AS452" s="261"/>
      <c r="AT452" s="261"/>
      <c r="AU452" s="261"/>
      <c r="AV452" s="261"/>
      <c r="AW452" s="261"/>
      <c r="AX452" s="262"/>
    </row>
    <row r="453" spans="1:51" ht="21" customHeight="1" x14ac:dyDescent="0.55000000000000004">
      <c r="A453" s="39"/>
      <c r="C453" s="280" t="s">
        <v>699</v>
      </c>
      <c r="D453" s="281"/>
      <c r="E453" s="281"/>
      <c r="F453" s="281"/>
      <c r="G453" s="281"/>
      <c r="H453" s="281"/>
      <c r="I453" s="281"/>
      <c r="J453" s="281"/>
      <c r="K453" s="282"/>
      <c r="L453" s="319" t="s">
        <v>678</v>
      </c>
      <c r="M453" s="320"/>
      <c r="N453" s="320"/>
      <c r="O453" s="320"/>
      <c r="P453" s="320"/>
      <c r="Q453" s="320"/>
      <c r="R453" s="320"/>
      <c r="S453" s="321"/>
      <c r="T453" s="398" t="s">
        <v>749</v>
      </c>
      <c r="U453" s="399"/>
      <c r="V453" s="399"/>
      <c r="W453" s="399"/>
      <c r="X453" s="399"/>
      <c r="Y453" s="399"/>
      <c r="Z453" s="399"/>
      <c r="AA453" s="399"/>
      <c r="AB453" s="399"/>
      <c r="AC453" s="399"/>
      <c r="AD453" s="399"/>
      <c r="AE453" s="399"/>
      <c r="AF453" s="399"/>
      <c r="AG453" s="399"/>
      <c r="AH453" s="399"/>
      <c r="AI453" s="399"/>
      <c r="AJ453" s="399"/>
      <c r="AK453" s="399"/>
      <c r="AL453" s="399"/>
      <c r="AM453" s="399"/>
      <c r="AN453" s="399"/>
      <c r="AO453" s="399"/>
      <c r="AP453" s="399"/>
      <c r="AQ453" s="399"/>
      <c r="AR453" s="399"/>
      <c r="AS453" s="399"/>
      <c r="AT453" s="399"/>
      <c r="AU453" s="399"/>
      <c r="AV453" s="399"/>
      <c r="AW453" s="399"/>
      <c r="AX453" s="400"/>
      <c r="AY453" s="21"/>
    </row>
    <row r="454" spans="1:51" ht="21.25" customHeight="1" x14ac:dyDescent="0.55000000000000004">
      <c r="A454" s="39"/>
      <c r="C454" s="300"/>
      <c r="D454" s="301"/>
      <c r="E454" s="301"/>
      <c r="F454" s="301"/>
      <c r="G454" s="301"/>
      <c r="H454" s="301"/>
      <c r="I454" s="301"/>
      <c r="J454" s="301"/>
      <c r="K454" s="302"/>
      <c r="L454" s="322"/>
      <c r="M454" s="323"/>
      <c r="N454" s="323"/>
      <c r="O454" s="323"/>
      <c r="P454" s="323"/>
      <c r="Q454" s="323"/>
      <c r="R454" s="323"/>
      <c r="S454" s="324"/>
      <c r="T454" s="371" t="s">
        <v>234</v>
      </c>
      <c r="U454" s="372"/>
      <c r="V454" s="372"/>
      <c r="W454" s="372"/>
      <c r="X454" s="372"/>
      <c r="Y454" s="372"/>
      <c r="Z454" s="372"/>
      <c r="AA454" s="372"/>
      <c r="AB454" s="372"/>
      <c r="AC454" s="372"/>
      <c r="AD454" s="372"/>
      <c r="AE454" s="372"/>
      <c r="AF454" s="372"/>
      <c r="AG454" s="372"/>
      <c r="AH454" s="372"/>
      <c r="AI454" s="372"/>
      <c r="AJ454" s="372"/>
      <c r="AK454" s="372"/>
      <c r="AL454" s="372"/>
      <c r="AM454" s="372"/>
      <c r="AN454" s="372"/>
      <c r="AO454" s="372"/>
      <c r="AP454" s="372"/>
      <c r="AQ454" s="372"/>
      <c r="AR454" s="372"/>
      <c r="AS454" s="372"/>
      <c r="AT454" s="372"/>
      <c r="AU454" s="372"/>
      <c r="AV454" s="372"/>
      <c r="AW454" s="372"/>
      <c r="AX454" s="373"/>
      <c r="AY454" s="21"/>
    </row>
    <row r="455" spans="1:51" ht="18.75" customHeight="1" x14ac:dyDescent="0.55000000000000004">
      <c r="A455" s="39"/>
      <c r="C455" s="300"/>
      <c r="D455" s="301"/>
      <c r="E455" s="301"/>
      <c r="F455" s="301"/>
      <c r="G455" s="301"/>
      <c r="H455" s="301"/>
      <c r="I455" s="301"/>
      <c r="J455" s="301"/>
      <c r="K455" s="302"/>
      <c r="L455" s="322"/>
      <c r="M455" s="323"/>
      <c r="N455" s="323"/>
      <c r="O455" s="323"/>
      <c r="P455" s="323"/>
      <c r="Q455" s="323"/>
      <c r="R455" s="323"/>
      <c r="S455" s="324"/>
      <c r="T455" s="381"/>
      <c r="U455" s="382"/>
      <c r="V455" s="382"/>
      <c r="W455" s="382"/>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c r="AS455" s="382"/>
      <c r="AT455" s="382"/>
      <c r="AU455" s="382"/>
      <c r="AV455" s="382"/>
      <c r="AW455" s="382"/>
      <c r="AX455" s="383"/>
      <c r="AY455" s="21"/>
    </row>
    <row r="456" spans="1:51" ht="18.75" customHeight="1" x14ac:dyDescent="0.55000000000000004">
      <c r="A456" s="39"/>
      <c r="C456" s="300"/>
      <c r="D456" s="301"/>
      <c r="E456" s="301"/>
      <c r="F456" s="301"/>
      <c r="G456" s="301"/>
      <c r="H456" s="301"/>
      <c r="I456" s="301"/>
      <c r="J456" s="301"/>
      <c r="K456" s="302"/>
      <c r="L456" s="322"/>
      <c r="M456" s="323"/>
      <c r="N456" s="323"/>
      <c r="O456" s="323"/>
      <c r="P456" s="323"/>
      <c r="Q456" s="323"/>
      <c r="R456" s="323"/>
      <c r="S456" s="324"/>
      <c r="T456" s="401" t="s">
        <v>215</v>
      </c>
      <c r="U456" s="402"/>
      <c r="V456" s="402"/>
      <c r="W456" s="402"/>
      <c r="X456" s="402"/>
      <c r="Y456" s="402"/>
      <c r="Z456" s="402"/>
      <c r="AA456" s="402"/>
      <c r="AB456" s="402"/>
      <c r="AC456" s="402"/>
      <c r="AD456" s="402"/>
      <c r="AE456" s="402"/>
      <c r="AF456" s="402"/>
      <c r="AG456" s="402"/>
      <c r="AH456" s="402"/>
      <c r="AI456" s="402"/>
      <c r="AJ456" s="402"/>
      <c r="AK456" s="402"/>
      <c r="AL456" s="402"/>
      <c r="AM456" s="402"/>
      <c r="AN456" s="402"/>
      <c r="AO456" s="402"/>
      <c r="AP456" s="402"/>
      <c r="AQ456" s="402"/>
      <c r="AR456" s="402"/>
      <c r="AS456" s="402"/>
      <c r="AT456" s="402"/>
      <c r="AU456" s="402"/>
      <c r="AV456" s="402"/>
      <c r="AW456" s="402"/>
      <c r="AX456" s="403"/>
      <c r="AY456" s="21"/>
    </row>
    <row r="457" spans="1:51" ht="18.75" customHeight="1" x14ac:dyDescent="0.55000000000000004">
      <c r="A457" s="39"/>
      <c r="C457" s="300"/>
      <c r="D457" s="301"/>
      <c r="E457" s="301"/>
      <c r="F457" s="301"/>
      <c r="G457" s="301"/>
      <c r="H457" s="301"/>
      <c r="I457" s="301"/>
      <c r="J457" s="301"/>
      <c r="K457" s="302"/>
      <c r="L457" s="322"/>
      <c r="M457" s="323"/>
      <c r="N457" s="323"/>
      <c r="O457" s="323"/>
      <c r="P457" s="323"/>
      <c r="Q457" s="323"/>
      <c r="R457" s="323"/>
      <c r="S457" s="324"/>
      <c r="T457" s="371" t="s">
        <v>637</v>
      </c>
      <c r="U457" s="372"/>
      <c r="V457" s="372"/>
      <c r="W457" s="372"/>
      <c r="X457" s="372"/>
      <c r="Y457" s="372"/>
      <c r="Z457" s="372"/>
      <c r="AA457" s="372"/>
      <c r="AB457" s="372"/>
      <c r="AC457" s="372"/>
      <c r="AD457" s="372"/>
      <c r="AE457" s="372"/>
      <c r="AF457" s="372"/>
      <c r="AG457" s="372"/>
      <c r="AH457" s="372"/>
      <c r="AI457" s="372"/>
      <c r="AJ457" s="372"/>
      <c r="AK457" s="372"/>
      <c r="AL457" s="372"/>
      <c r="AM457" s="372"/>
      <c r="AN457" s="372"/>
      <c r="AO457" s="372"/>
      <c r="AP457" s="372"/>
      <c r="AQ457" s="372"/>
      <c r="AR457" s="372"/>
      <c r="AS457" s="372"/>
      <c r="AT457" s="372"/>
      <c r="AU457" s="372"/>
      <c r="AV457" s="372"/>
      <c r="AW457" s="372"/>
      <c r="AX457" s="373"/>
      <c r="AY457" s="21"/>
    </row>
    <row r="458" spans="1:51" ht="18.75" customHeight="1" x14ac:dyDescent="0.55000000000000004">
      <c r="A458" s="39"/>
      <c r="C458" s="300"/>
      <c r="D458" s="301"/>
      <c r="E458" s="301"/>
      <c r="F458" s="301"/>
      <c r="G458" s="301"/>
      <c r="H458" s="301"/>
      <c r="I458" s="301"/>
      <c r="J458" s="301"/>
      <c r="K458" s="302"/>
      <c r="L458" s="322"/>
      <c r="M458" s="323"/>
      <c r="N458" s="323"/>
      <c r="O458" s="323"/>
      <c r="P458" s="323"/>
      <c r="Q458" s="323"/>
      <c r="R458" s="323"/>
      <c r="S458" s="324"/>
      <c r="T458" s="344" t="s">
        <v>235</v>
      </c>
      <c r="U458" s="345"/>
      <c r="V458" s="345"/>
      <c r="W458" s="345"/>
      <c r="X458" s="345"/>
      <c r="Y458" s="345"/>
      <c r="Z458" s="345"/>
      <c r="AA458" s="345"/>
      <c r="AB458" s="345"/>
      <c r="AC458" s="345"/>
      <c r="AD458" s="345"/>
      <c r="AE458" s="345"/>
      <c r="AF458" s="345"/>
      <c r="AG458" s="345"/>
      <c r="AH458" s="345"/>
      <c r="AI458" s="345"/>
      <c r="AJ458" s="345"/>
      <c r="AK458" s="345"/>
      <c r="AL458" s="345"/>
      <c r="AM458" s="345"/>
      <c r="AN458" s="345"/>
      <c r="AO458" s="345"/>
      <c r="AP458" s="345"/>
      <c r="AQ458" s="345"/>
      <c r="AR458" s="345"/>
      <c r="AS458" s="345"/>
      <c r="AT458" s="345"/>
      <c r="AU458" s="345"/>
      <c r="AV458" s="345"/>
      <c r="AW458" s="345"/>
      <c r="AX458" s="346"/>
      <c r="AY458" s="21"/>
    </row>
    <row r="459" spans="1:51" ht="51" customHeight="1" x14ac:dyDescent="0.55000000000000004">
      <c r="A459" s="39"/>
      <c r="C459" s="300"/>
      <c r="D459" s="301"/>
      <c r="E459" s="301"/>
      <c r="F459" s="301"/>
      <c r="G459" s="301"/>
      <c r="H459" s="301"/>
      <c r="I459" s="301"/>
      <c r="J459" s="301"/>
      <c r="K459" s="302"/>
      <c r="L459" s="325"/>
      <c r="M459" s="326"/>
      <c r="N459" s="326"/>
      <c r="O459" s="326"/>
      <c r="P459" s="326"/>
      <c r="Q459" s="326"/>
      <c r="R459" s="326"/>
      <c r="S459" s="327"/>
      <c r="T459" s="318" t="s">
        <v>236</v>
      </c>
      <c r="U459" s="272"/>
      <c r="V459" s="272"/>
      <c r="W459" s="272"/>
      <c r="X459" s="272"/>
      <c r="Y459" s="272"/>
      <c r="Z459" s="272"/>
      <c r="AA459" s="273"/>
      <c r="AB459" s="318" t="s">
        <v>638</v>
      </c>
      <c r="AC459" s="272"/>
      <c r="AD459" s="272"/>
      <c r="AE459" s="272"/>
      <c r="AF459" s="272"/>
      <c r="AG459" s="272"/>
      <c r="AH459" s="272"/>
      <c r="AI459" s="272"/>
      <c r="AJ459" s="272"/>
      <c r="AK459" s="272"/>
      <c r="AL459" s="272"/>
      <c r="AM459" s="272"/>
      <c r="AN459" s="272"/>
      <c r="AO459" s="272"/>
      <c r="AP459" s="272"/>
      <c r="AQ459" s="272"/>
      <c r="AR459" s="272"/>
      <c r="AS459" s="272"/>
      <c r="AT459" s="272"/>
      <c r="AU459" s="272"/>
      <c r="AV459" s="272"/>
      <c r="AW459" s="272"/>
      <c r="AX459" s="273"/>
      <c r="AY459" s="21"/>
    </row>
    <row r="460" spans="1:51" ht="18.75" customHeight="1" x14ac:dyDescent="0.55000000000000004">
      <c r="A460" s="39"/>
      <c r="C460" s="300"/>
      <c r="D460" s="301"/>
      <c r="E460" s="301"/>
      <c r="F460" s="301"/>
      <c r="G460" s="301"/>
      <c r="H460" s="301"/>
      <c r="I460" s="301"/>
      <c r="J460" s="301"/>
      <c r="K460" s="302"/>
      <c r="L460" s="319" t="s">
        <v>131</v>
      </c>
      <c r="M460" s="320"/>
      <c r="N460" s="320"/>
      <c r="O460" s="320"/>
      <c r="P460" s="320"/>
      <c r="Q460" s="320"/>
      <c r="R460" s="320"/>
      <c r="S460" s="321"/>
      <c r="T460" s="319" t="s">
        <v>243</v>
      </c>
      <c r="U460" s="320"/>
      <c r="V460" s="320"/>
      <c r="W460" s="320"/>
      <c r="X460" s="320"/>
      <c r="Y460" s="320"/>
      <c r="Z460" s="320"/>
      <c r="AA460" s="321"/>
      <c r="AB460" s="398" t="s">
        <v>750</v>
      </c>
      <c r="AC460" s="399"/>
      <c r="AD460" s="399"/>
      <c r="AE460" s="399"/>
      <c r="AF460" s="399"/>
      <c r="AG460" s="399"/>
      <c r="AH460" s="399"/>
      <c r="AI460" s="399"/>
      <c r="AJ460" s="399"/>
      <c r="AK460" s="399"/>
      <c r="AL460" s="399"/>
      <c r="AM460" s="399"/>
      <c r="AN460" s="399"/>
      <c r="AO460" s="399"/>
      <c r="AP460" s="399"/>
      <c r="AQ460" s="399"/>
      <c r="AR460" s="399"/>
      <c r="AS460" s="399"/>
      <c r="AT460" s="399"/>
      <c r="AU460" s="399"/>
      <c r="AV460" s="399"/>
      <c r="AW460" s="399"/>
      <c r="AX460" s="400"/>
      <c r="AY460" s="21"/>
    </row>
    <row r="461" spans="1:51" ht="19.149999999999999" customHeight="1" x14ac:dyDescent="0.55000000000000004">
      <c r="A461" s="39"/>
      <c r="C461" s="300"/>
      <c r="D461" s="301"/>
      <c r="E461" s="301"/>
      <c r="F461" s="301"/>
      <c r="G461" s="301"/>
      <c r="H461" s="301"/>
      <c r="I461" s="301"/>
      <c r="J461" s="301"/>
      <c r="K461" s="302"/>
      <c r="L461" s="322"/>
      <c r="M461" s="323"/>
      <c r="N461" s="323"/>
      <c r="O461" s="323"/>
      <c r="P461" s="323"/>
      <c r="Q461" s="323"/>
      <c r="R461" s="323"/>
      <c r="S461" s="324"/>
      <c r="T461" s="322"/>
      <c r="U461" s="323"/>
      <c r="V461" s="323"/>
      <c r="W461" s="323"/>
      <c r="X461" s="323"/>
      <c r="Y461" s="323"/>
      <c r="Z461" s="323"/>
      <c r="AA461" s="324"/>
      <c r="AB461" s="371" t="s">
        <v>237</v>
      </c>
      <c r="AC461" s="372"/>
      <c r="AD461" s="372"/>
      <c r="AE461" s="372"/>
      <c r="AF461" s="372"/>
      <c r="AG461" s="372"/>
      <c r="AH461" s="372"/>
      <c r="AI461" s="372"/>
      <c r="AJ461" s="372"/>
      <c r="AK461" s="372"/>
      <c r="AL461" s="372"/>
      <c r="AM461" s="372"/>
      <c r="AN461" s="372"/>
      <c r="AO461" s="372"/>
      <c r="AP461" s="372"/>
      <c r="AQ461" s="372"/>
      <c r="AR461" s="372"/>
      <c r="AS461" s="372"/>
      <c r="AT461" s="372"/>
      <c r="AU461" s="372"/>
      <c r="AV461" s="372"/>
      <c r="AW461" s="372"/>
      <c r="AX461" s="373"/>
      <c r="AY461" s="21"/>
    </row>
    <row r="462" spans="1:51" ht="19.149999999999999" customHeight="1" x14ac:dyDescent="0.55000000000000004">
      <c r="A462" s="39"/>
      <c r="C462" s="300"/>
      <c r="D462" s="301"/>
      <c r="E462" s="301"/>
      <c r="F462" s="301"/>
      <c r="G462" s="301"/>
      <c r="H462" s="301"/>
      <c r="I462" s="301"/>
      <c r="J462" s="301"/>
      <c r="K462" s="302"/>
      <c r="L462" s="322"/>
      <c r="M462" s="323"/>
      <c r="N462" s="323"/>
      <c r="O462" s="323"/>
      <c r="P462" s="323"/>
      <c r="Q462" s="323"/>
      <c r="R462" s="323"/>
      <c r="S462" s="324"/>
      <c r="T462" s="322"/>
      <c r="U462" s="323"/>
      <c r="V462" s="323"/>
      <c r="W462" s="323"/>
      <c r="X462" s="323"/>
      <c r="Y462" s="323"/>
      <c r="Z462" s="323"/>
      <c r="AA462" s="324"/>
      <c r="AB462" s="381"/>
      <c r="AC462" s="382"/>
      <c r="AD462" s="382"/>
      <c r="AE462" s="382"/>
      <c r="AF462" s="382"/>
      <c r="AG462" s="382"/>
      <c r="AH462" s="382"/>
      <c r="AI462" s="382"/>
      <c r="AJ462" s="382"/>
      <c r="AK462" s="382"/>
      <c r="AL462" s="382"/>
      <c r="AM462" s="382"/>
      <c r="AN462" s="382"/>
      <c r="AO462" s="382"/>
      <c r="AP462" s="382"/>
      <c r="AQ462" s="382"/>
      <c r="AR462" s="382"/>
      <c r="AS462" s="382"/>
      <c r="AT462" s="382"/>
      <c r="AU462" s="382"/>
      <c r="AV462" s="382"/>
      <c r="AW462" s="382"/>
      <c r="AX462" s="383"/>
      <c r="AY462" s="21"/>
    </row>
    <row r="463" spans="1:51" ht="19.149999999999999" customHeight="1" x14ac:dyDescent="0.55000000000000004">
      <c r="A463" s="39"/>
      <c r="C463" s="300"/>
      <c r="D463" s="301"/>
      <c r="E463" s="301"/>
      <c r="F463" s="301"/>
      <c r="G463" s="301"/>
      <c r="H463" s="301"/>
      <c r="I463" s="301"/>
      <c r="J463" s="301"/>
      <c r="K463" s="302"/>
      <c r="L463" s="322"/>
      <c r="M463" s="323"/>
      <c r="N463" s="323"/>
      <c r="O463" s="323"/>
      <c r="P463" s="323"/>
      <c r="Q463" s="323"/>
      <c r="R463" s="323"/>
      <c r="S463" s="324"/>
      <c r="T463" s="322"/>
      <c r="U463" s="323"/>
      <c r="V463" s="323"/>
      <c r="W463" s="323"/>
      <c r="X463" s="323"/>
      <c r="Y463" s="323"/>
      <c r="Z463" s="323"/>
      <c r="AA463" s="324"/>
      <c r="AB463" s="401" t="s">
        <v>215</v>
      </c>
      <c r="AC463" s="402"/>
      <c r="AD463" s="402"/>
      <c r="AE463" s="402"/>
      <c r="AF463" s="402"/>
      <c r="AG463" s="402"/>
      <c r="AH463" s="402"/>
      <c r="AI463" s="402"/>
      <c r="AJ463" s="402"/>
      <c r="AK463" s="402"/>
      <c r="AL463" s="402"/>
      <c r="AM463" s="402"/>
      <c r="AN463" s="402"/>
      <c r="AO463" s="402"/>
      <c r="AP463" s="402"/>
      <c r="AQ463" s="402"/>
      <c r="AR463" s="402"/>
      <c r="AS463" s="402"/>
      <c r="AT463" s="402"/>
      <c r="AU463" s="402"/>
      <c r="AV463" s="402"/>
      <c r="AW463" s="402"/>
      <c r="AX463" s="403"/>
      <c r="AY463" s="21"/>
    </row>
    <row r="464" spans="1:51" ht="45" customHeight="1" x14ac:dyDescent="0.55000000000000004">
      <c r="A464" s="39"/>
      <c r="C464" s="300"/>
      <c r="D464" s="301"/>
      <c r="E464" s="301"/>
      <c r="F464" s="301"/>
      <c r="G464" s="301"/>
      <c r="H464" s="301"/>
      <c r="I464" s="301"/>
      <c r="J464" s="301"/>
      <c r="K464" s="302"/>
      <c r="L464" s="322"/>
      <c r="M464" s="323"/>
      <c r="N464" s="323"/>
      <c r="O464" s="323"/>
      <c r="P464" s="323"/>
      <c r="Q464" s="323"/>
      <c r="R464" s="323"/>
      <c r="S464" s="324"/>
      <c r="T464" s="322"/>
      <c r="U464" s="323"/>
      <c r="V464" s="323"/>
      <c r="W464" s="323"/>
      <c r="X464" s="323"/>
      <c r="Y464" s="323"/>
      <c r="Z464" s="323"/>
      <c r="AA464" s="324"/>
      <c r="AB464" s="292" t="s">
        <v>238</v>
      </c>
      <c r="AC464" s="274"/>
      <c r="AD464" s="274"/>
      <c r="AE464" s="274"/>
      <c r="AF464" s="274"/>
      <c r="AG464" s="274"/>
      <c r="AH464" s="274"/>
      <c r="AI464" s="274"/>
      <c r="AJ464" s="274"/>
      <c r="AK464" s="274"/>
      <c r="AL464" s="274"/>
      <c r="AM464" s="274"/>
      <c r="AN464" s="274"/>
      <c r="AO464" s="274"/>
      <c r="AP464" s="274"/>
      <c r="AQ464" s="274"/>
      <c r="AR464" s="274"/>
      <c r="AS464" s="274"/>
      <c r="AT464" s="274"/>
      <c r="AU464" s="274"/>
      <c r="AV464" s="274"/>
      <c r="AW464" s="274"/>
      <c r="AX464" s="293"/>
      <c r="AY464" s="21"/>
    </row>
    <row r="465" spans="1:51" ht="48" customHeight="1" x14ac:dyDescent="0.55000000000000004">
      <c r="A465" s="39"/>
      <c r="C465" s="300"/>
      <c r="D465" s="301"/>
      <c r="E465" s="301"/>
      <c r="F465" s="301"/>
      <c r="G465" s="301"/>
      <c r="H465" s="301"/>
      <c r="I465" s="301"/>
      <c r="J465" s="301"/>
      <c r="K465" s="302"/>
      <c r="L465" s="322"/>
      <c r="M465" s="323"/>
      <c r="N465" s="323"/>
      <c r="O465" s="323"/>
      <c r="P465" s="323"/>
      <c r="Q465" s="323"/>
      <c r="R465" s="323"/>
      <c r="S465" s="324"/>
      <c r="T465" s="322"/>
      <c r="U465" s="323"/>
      <c r="V465" s="323"/>
      <c r="W465" s="323"/>
      <c r="X465" s="323"/>
      <c r="Y465" s="323"/>
      <c r="Z465" s="323"/>
      <c r="AA465" s="324"/>
      <c r="AB465" s="263" t="s">
        <v>112</v>
      </c>
      <c r="AC465" s="264"/>
      <c r="AD465" s="264"/>
      <c r="AE465" s="264"/>
      <c r="AF465" s="264"/>
      <c r="AG465" s="264"/>
      <c r="AH465" s="265"/>
      <c r="AI465" s="318" t="s">
        <v>639</v>
      </c>
      <c r="AJ465" s="272"/>
      <c r="AK465" s="272"/>
      <c r="AL465" s="272"/>
      <c r="AM465" s="272"/>
      <c r="AN465" s="272"/>
      <c r="AO465" s="272"/>
      <c r="AP465" s="272"/>
      <c r="AQ465" s="272"/>
      <c r="AR465" s="272"/>
      <c r="AS465" s="272"/>
      <c r="AT465" s="272"/>
      <c r="AU465" s="272"/>
      <c r="AV465" s="272"/>
      <c r="AW465" s="272"/>
      <c r="AX465" s="273"/>
      <c r="AY465" s="21"/>
    </row>
    <row r="466" spans="1:51" ht="48" customHeight="1" x14ac:dyDescent="0.55000000000000004">
      <c r="A466" s="39"/>
      <c r="C466" s="300"/>
      <c r="D466" s="301"/>
      <c r="E466" s="301"/>
      <c r="F466" s="301"/>
      <c r="G466" s="301"/>
      <c r="H466" s="301"/>
      <c r="I466" s="301"/>
      <c r="J466" s="301"/>
      <c r="K466" s="302"/>
      <c r="L466" s="322"/>
      <c r="M466" s="323"/>
      <c r="N466" s="323"/>
      <c r="O466" s="323"/>
      <c r="P466" s="323"/>
      <c r="Q466" s="323"/>
      <c r="R466" s="323"/>
      <c r="S466" s="324"/>
      <c r="T466" s="322"/>
      <c r="U466" s="323"/>
      <c r="V466" s="323"/>
      <c r="W466" s="323"/>
      <c r="X466" s="323"/>
      <c r="Y466" s="323"/>
      <c r="Z466" s="323"/>
      <c r="AA466" s="324"/>
      <c r="AB466" s="318" t="s">
        <v>244</v>
      </c>
      <c r="AC466" s="272"/>
      <c r="AD466" s="272"/>
      <c r="AE466" s="272"/>
      <c r="AF466" s="272"/>
      <c r="AG466" s="272"/>
      <c r="AH466" s="273"/>
      <c r="AI466" s="318" t="s">
        <v>640</v>
      </c>
      <c r="AJ466" s="272"/>
      <c r="AK466" s="272"/>
      <c r="AL466" s="272"/>
      <c r="AM466" s="272"/>
      <c r="AN466" s="272"/>
      <c r="AO466" s="272"/>
      <c r="AP466" s="272"/>
      <c r="AQ466" s="272"/>
      <c r="AR466" s="272"/>
      <c r="AS466" s="272"/>
      <c r="AT466" s="272"/>
      <c r="AU466" s="272"/>
      <c r="AV466" s="272"/>
      <c r="AW466" s="272"/>
      <c r="AX466" s="273"/>
      <c r="AY466" s="24"/>
    </row>
    <row r="467" spans="1:51" ht="27.75" customHeight="1" x14ac:dyDescent="0.55000000000000004">
      <c r="A467" s="39"/>
      <c r="C467" s="300"/>
      <c r="D467" s="301"/>
      <c r="E467" s="301"/>
      <c r="F467" s="301"/>
      <c r="G467" s="301"/>
      <c r="H467" s="301"/>
      <c r="I467" s="301"/>
      <c r="J467" s="301"/>
      <c r="K467" s="302"/>
      <c r="L467" s="322"/>
      <c r="M467" s="323"/>
      <c r="N467" s="323"/>
      <c r="O467" s="323"/>
      <c r="P467" s="323"/>
      <c r="Q467" s="323"/>
      <c r="R467" s="323"/>
      <c r="S467" s="324"/>
      <c r="T467" s="322"/>
      <c r="U467" s="323"/>
      <c r="V467" s="323"/>
      <c r="W467" s="323"/>
      <c r="X467" s="323"/>
      <c r="Y467" s="323"/>
      <c r="Z467" s="323"/>
      <c r="AA467" s="324"/>
      <c r="AB467" s="269" t="s">
        <v>245</v>
      </c>
      <c r="AC467" s="270"/>
      <c r="AD467" s="270"/>
      <c r="AE467" s="270"/>
      <c r="AF467" s="270"/>
      <c r="AG467" s="270"/>
      <c r="AH467" s="271"/>
      <c r="AI467" s="283" t="s">
        <v>239</v>
      </c>
      <c r="AJ467" s="284"/>
      <c r="AK467" s="284"/>
      <c r="AL467" s="284"/>
      <c r="AM467" s="285"/>
      <c r="AN467" s="283"/>
      <c r="AO467" s="284"/>
      <c r="AP467" s="284"/>
      <c r="AQ467" s="284"/>
      <c r="AR467" s="284"/>
      <c r="AS467" s="284"/>
      <c r="AT467" s="284"/>
      <c r="AU467" s="284"/>
      <c r="AV467" s="284"/>
      <c r="AW467" s="284"/>
      <c r="AX467" s="285"/>
      <c r="AY467" s="21"/>
    </row>
    <row r="468" spans="1:51" ht="27.75" customHeight="1" x14ac:dyDescent="0.55000000000000004">
      <c r="A468" s="39"/>
      <c r="C468" s="300"/>
      <c r="D468" s="301"/>
      <c r="E468" s="301"/>
      <c r="F468" s="301"/>
      <c r="G468" s="301"/>
      <c r="H468" s="301"/>
      <c r="I468" s="301"/>
      <c r="J468" s="301"/>
      <c r="K468" s="302"/>
      <c r="L468" s="322"/>
      <c r="M468" s="323"/>
      <c r="N468" s="323"/>
      <c r="O468" s="323"/>
      <c r="P468" s="323"/>
      <c r="Q468" s="323"/>
      <c r="R468" s="323"/>
      <c r="S468" s="324"/>
      <c r="T468" s="322"/>
      <c r="U468" s="323"/>
      <c r="V468" s="323"/>
      <c r="W468" s="323"/>
      <c r="X468" s="323"/>
      <c r="Y468" s="323"/>
      <c r="Z468" s="323"/>
      <c r="AA468" s="324"/>
      <c r="AB468" s="292"/>
      <c r="AC468" s="274"/>
      <c r="AD468" s="274"/>
      <c r="AE468" s="274"/>
      <c r="AF468" s="274"/>
      <c r="AG468" s="274"/>
      <c r="AH468" s="293"/>
      <c r="AI468" s="283" t="s">
        <v>241</v>
      </c>
      <c r="AJ468" s="284"/>
      <c r="AK468" s="284"/>
      <c r="AL468" s="284"/>
      <c r="AM468" s="285"/>
      <c r="AN468" s="283" t="s">
        <v>240</v>
      </c>
      <c r="AO468" s="284"/>
      <c r="AP468" s="284"/>
      <c r="AQ468" s="284"/>
      <c r="AR468" s="284"/>
      <c r="AS468" s="284"/>
      <c r="AT468" s="284"/>
      <c r="AU468" s="284"/>
      <c r="AV468" s="284"/>
      <c r="AW468" s="284"/>
      <c r="AX468" s="285"/>
      <c r="AY468" s="21"/>
    </row>
    <row r="469" spans="1:51" ht="51" customHeight="1" x14ac:dyDescent="0.55000000000000004">
      <c r="A469" s="39"/>
      <c r="C469" s="300"/>
      <c r="D469" s="301"/>
      <c r="E469" s="301"/>
      <c r="F469" s="301"/>
      <c r="G469" s="301"/>
      <c r="H469" s="301"/>
      <c r="I469" s="301"/>
      <c r="J469" s="301"/>
      <c r="K469" s="302"/>
      <c r="L469" s="322"/>
      <c r="M469" s="323"/>
      <c r="N469" s="323"/>
      <c r="O469" s="323"/>
      <c r="P469" s="323"/>
      <c r="Q469" s="323"/>
      <c r="R469" s="323"/>
      <c r="S469" s="324"/>
      <c r="T469" s="322"/>
      <c r="U469" s="323"/>
      <c r="V469" s="323"/>
      <c r="W469" s="323"/>
      <c r="X469" s="323"/>
      <c r="Y469" s="323"/>
      <c r="Z469" s="323"/>
      <c r="AA469" s="324"/>
      <c r="AB469" s="263" t="s">
        <v>708</v>
      </c>
      <c r="AC469" s="264"/>
      <c r="AD469" s="264"/>
      <c r="AE469" s="264"/>
      <c r="AF469" s="264"/>
      <c r="AG469" s="264"/>
      <c r="AH469" s="264"/>
      <c r="AI469" s="264"/>
      <c r="AJ469" s="264"/>
      <c r="AK469" s="264"/>
      <c r="AL469" s="264"/>
      <c r="AM469" s="265"/>
      <c r="AN469" s="263" t="s">
        <v>240</v>
      </c>
      <c r="AO469" s="264"/>
      <c r="AP469" s="264"/>
      <c r="AQ469" s="264"/>
      <c r="AR469" s="264"/>
      <c r="AS469" s="264"/>
      <c r="AT469" s="264"/>
      <c r="AU469" s="264"/>
      <c r="AV469" s="264"/>
      <c r="AW469" s="264"/>
      <c r="AX469" s="265"/>
      <c r="AY469" s="21"/>
    </row>
    <row r="470" spans="1:51" ht="51" customHeight="1" x14ac:dyDescent="0.55000000000000004">
      <c r="A470" s="39"/>
      <c r="C470" s="303"/>
      <c r="D470" s="304"/>
      <c r="E470" s="304"/>
      <c r="F470" s="304"/>
      <c r="G470" s="304"/>
      <c r="H470" s="304"/>
      <c r="I470" s="304"/>
      <c r="J470" s="304"/>
      <c r="K470" s="305"/>
      <c r="L470" s="325"/>
      <c r="M470" s="326"/>
      <c r="N470" s="326"/>
      <c r="O470" s="326"/>
      <c r="P470" s="326"/>
      <c r="Q470" s="326"/>
      <c r="R470" s="326"/>
      <c r="S470" s="327"/>
      <c r="T470" s="325"/>
      <c r="U470" s="326"/>
      <c r="V470" s="326"/>
      <c r="W470" s="326"/>
      <c r="X470" s="326"/>
      <c r="Y470" s="326"/>
      <c r="Z470" s="326"/>
      <c r="AA470" s="327"/>
      <c r="AB470" s="263" t="s">
        <v>709</v>
      </c>
      <c r="AC470" s="264"/>
      <c r="AD470" s="264"/>
      <c r="AE470" s="264"/>
      <c r="AF470" s="264"/>
      <c r="AG470" s="264"/>
      <c r="AH470" s="264"/>
      <c r="AI470" s="264"/>
      <c r="AJ470" s="264"/>
      <c r="AK470" s="264"/>
      <c r="AL470" s="264"/>
      <c r="AM470" s="265"/>
      <c r="AN470" s="263" t="s">
        <v>117</v>
      </c>
      <c r="AO470" s="264"/>
      <c r="AP470" s="264"/>
      <c r="AQ470" s="264"/>
      <c r="AR470" s="264"/>
      <c r="AS470" s="264"/>
      <c r="AT470" s="264"/>
      <c r="AU470" s="264"/>
      <c r="AV470" s="264"/>
      <c r="AW470" s="264"/>
      <c r="AX470" s="265"/>
      <c r="AY470" s="21"/>
    </row>
    <row r="471" spans="1:51" ht="18.75" customHeight="1" x14ac:dyDescent="0.55000000000000004">
      <c r="A471" s="39"/>
      <c r="C471" s="306"/>
      <c r="D471" s="307"/>
      <c r="E471" s="307"/>
      <c r="F471" s="307"/>
      <c r="G471" s="307"/>
      <c r="H471" s="307"/>
      <c r="I471" s="307"/>
      <c r="J471" s="307"/>
      <c r="K471" s="308"/>
      <c r="L471" s="364"/>
      <c r="M471" s="365"/>
      <c r="N471" s="365"/>
      <c r="O471" s="365"/>
      <c r="P471" s="365"/>
      <c r="Q471" s="365"/>
      <c r="R471" s="365"/>
      <c r="S471" s="366"/>
      <c r="T471" s="320" t="s">
        <v>249</v>
      </c>
      <c r="U471" s="320"/>
      <c r="V471" s="320"/>
      <c r="W471" s="320"/>
      <c r="X471" s="320"/>
      <c r="Y471" s="320"/>
      <c r="Z471" s="320"/>
      <c r="AA471" s="321"/>
      <c r="AB471" s="398" t="s">
        <v>750</v>
      </c>
      <c r="AC471" s="399"/>
      <c r="AD471" s="399"/>
      <c r="AE471" s="399"/>
      <c r="AF471" s="399"/>
      <c r="AG471" s="399"/>
      <c r="AH471" s="399"/>
      <c r="AI471" s="399"/>
      <c r="AJ471" s="399"/>
      <c r="AK471" s="399"/>
      <c r="AL471" s="399"/>
      <c r="AM471" s="399"/>
      <c r="AN471" s="399"/>
      <c r="AO471" s="399"/>
      <c r="AP471" s="399"/>
      <c r="AQ471" s="399"/>
      <c r="AR471" s="399"/>
      <c r="AS471" s="399"/>
      <c r="AT471" s="399"/>
      <c r="AU471" s="399"/>
      <c r="AV471" s="399"/>
      <c r="AW471" s="399"/>
      <c r="AX471" s="400"/>
    </row>
    <row r="472" spans="1:51" ht="18.75" customHeight="1" x14ac:dyDescent="0.55000000000000004">
      <c r="A472" s="39"/>
      <c r="C472" s="309"/>
      <c r="D472" s="310"/>
      <c r="E472" s="310"/>
      <c r="F472" s="310"/>
      <c r="G472" s="310"/>
      <c r="H472" s="310"/>
      <c r="I472" s="310"/>
      <c r="J472" s="310"/>
      <c r="K472" s="311"/>
      <c r="L472" s="381"/>
      <c r="M472" s="382"/>
      <c r="N472" s="382"/>
      <c r="O472" s="382"/>
      <c r="P472" s="382"/>
      <c r="Q472" s="382"/>
      <c r="R472" s="382"/>
      <c r="S472" s="383"/>
      <c r="T472" s="323"/>
      <c r="U472" s="323"/>
      <c r="V472" s="323"/>
      <c r="W472" s="323"/>
      <c r="X472" s="323"/>
      <c r="Y472" s="323"/>
      <c r="Z472" s="323"/>
      <c r="AA472" s="324"/>
      <c r="AB472" s="371" t="s">
        <v>246</v>
      </c>
      <c r="AC472" s="372"/>
      <c r="AD472" s="372"/>
      <c r="AE472" s="372"/>
      <c r="AF472" s="372"/>
      <c r="AG472" s="372"/>
      <c r="AH472" s="372"/>
      <c r="AI472" s="372"/>
      <c r="AJ472" s="372"/>
      <c r="AK472" s="372"/>
      <c r="AL472" s="372"/>
      <c r="AM472" s="372"/>
      <c r="AN472" s="372"/>
      <c r="AO472" s="372"/>
      <c r="AP472" s="372"/>
      <c r="AQ472" s="372"/>
      <c r="AR472" s="372"/>
      <c r="AS472" s="372"/>
      <c r="AT472" s="372"/>
      <c r="AU472" s="372"/>
      <c r="AV472" s="372"/>
      <c r="AW472" s="372"/>
      <c r="AX472" s="373"/>
    </row>
    <row r="473" spans="1:51" ht="18.75" customHeight="1" x14ac:dyDescent="0.55000000000000004">
      <c r="A473" s="39"/>
      <c r="C473" s="309"/>
      <c r="D473" s="310"/>
      <c r="E473" s="310"/>
      <c r="F473" s="310"/>
      <c r="G473" s="310"/>
      <c r="H473" s="310"/>
      <c r="I473" s="310"/>
      <c r="J473" s="310"/>
      <c r="K473" s="311"/>
      <c r="L473" s="381"/>
      <c r="M473" s="382"/>
      <c r="N473" s="382"/>
      <c r="O473" s="382"/>
      <c r="P473" s="382"/>
      <c r="Q473" s="382"/>
      <c r="R473" s="382"/>
      <c r="S473" s="383"/>
      <c r="T473" s="323"/>
      <c r="U473" s="323"/>
      <c r="V473" s="323"/>
      <c r="W473" s="323"/>
      <c r="X473" s="323"/>
      <c r="Y473" s="323"/>
      <c r="Z473" s="323"/>
      <c r="AA473" s="324"/>
      <c r="AB473" s="381"/>
      <c r="AC473" s="382"/>
      <c r="AD473" s="382"/>
      <c r="AE473" s="382"/>
      <c r="AF473" s="382"/>
      <c r="AG473" s="382"/>
      <c r="AH473" s="382"/>
      <c r="AI473" s="382"/>
      <c r="AJ473" s="382"/>
      <c r="AK473" s="382"/>
      <c r="AL473" s="382"/>
      <c r="AM473" s="382"/>
      <c r="AN473" s="382"/>
      <c r="AO473" s="382"/>
      <c r="AP473" s="382"/>
      <c r="AQ473" s="382"/>
      <c r="AR473" s="382"/>
      <c r="AS473" s="382"/>
      <c r="AT473" s="382"/>
      <c r="AU473" s="382"/>
      <c r="AV473" s="382"/>
      <c r="AW473" s="382"/>
      <c r="AX473" s="383"/>
    </row>
    <row r="474" spans="1:51" ht="21" customHeight="1" x14ac:dyDescent="0.55000000000000004">
      <c r="A474" s="39"/>
      <c r="C474" s="309"/>
      <c r="D474" s="310"/>
      <c r="E474" s="310"/>
      <c r="F474" s="310"/>
      <c r="G474" s="310"/>
      <c r="H474" s="310"/>
      <c r="I474" s="310"/>
      <c r="J474" s="310"/>
      <c r="K474" s="311"/>
      <c r="L474" s="381"/>
      <c r="M474" s="382"/>
      <c r="N474" s="382"/>
      <c r="O474" s="382"/>
      <c r="P474" s="382"/>
      <c r="Q474" s="382"/>
      <c r="R474" s="382"/>
      <c r="S474" s="383"/>
      <c r="T474" s="323"/>
      <c r="U474" s="323"/>
      <c r="V474" s="323"/>
      <c r="W474" s="323"/>
      <c r="X474" s="323"/>
      <c r="Y474" s="323"/>
      <c r="Z474" s="323"/>
      <c r="AA474" s="324"/>
      <c r="AB474" s="401" t="s">
        <v>215</v>
      </c>
      <c r="AC474" s="402"/>
      <c r="AD474" s="402"/>
      <c r="AE474" s="402"/>
      <c r="AF474" s="402"/>
      <c r="AG474" s="402"/>
      <c r="AH474" s="402"/>
      <c r="AI474" s="402"/>
      <c r="AJ474" s="402"/>
      <c r="AK474" s="402"/>
      <c r="AL474" s="402"/>
      <c r="AM474" s="402"/>
      <c r="AN474" s="402"/>
      <c r="AO474" s="402"/>
      <c r="AP474" s="402"/>
      <c r="AQ474" s="402"/>
      <c r="AR474" s="402"/>
      <c r="AS474" s="402"/>
      <c r="AT474" s="402"/>
      <c r="AU474" s="402"/>
      <c r="AV474" s="402"/>
      <c r="AW474" s="402"/>
      <c r="AX474" s="403"/>
    </row>
    <row r="475" spans="1:51" ht="48" customHeight="1" x14ac:dyDescent="0.55000000000000004">
      <c r="A475" s="39"/>
      <c r="C475" s="309"/>
      <c r="D475" s="310"/>
      <c r="E475" s="310"/>
      <c r="F475" s="310"/>
      <c r="G475" s="310"/>
      <c r="H475" s="310"/>
      <c r="I475" s="310"/>
      <c r="J475" s="310"/>
      <c r="K475" s="311"/>
      <c r="L475" s="381"/>
      <c r="M475" s="382"/>
      <c r="N475" s="382"/>
      <c r="O475" s="382"/>
      <c r="P475" s="382"/>
      <c r="Q475" s="382"/>
      <c r="R475" s="382"/>
      <c r="S475" s="383"/>
      <c r="T475" s="323"/>
      <c r="U475" s="323"/>
      <c r="V475" s="323"/>
      <c r="W475" s="323"/>
      <c r="X475" s="323"/>
      <c r="Y475" s="323"/>
      <c r="Z475" s="323"/>
      <c r="AA475" s="324"/>
      <c r="AB475" s="292" t="s">
        <v>247</v>
      </c>
      <c r="AC475" s="345"/>
      <c r="AD475" s="345"/>
      <c r="AE475" s="345"/>
      <c r="AF475" s="345"/>
      <c r="AG475" s="345"/>
      <c r="AH475" s="345"/>
      <c r="AI475" s="345"/>
      <c r="AJ475" s="345"/>
      <c r="AK475" s="345"/>
      <c r="AL475" s="345"/>
      <c r="AM475" s="345"/>
      <c r="AN475" s="345"/>
      <c r="AO475" s="345"/>
      <c r="AP475" s="345"/>
      <c r="AQ475" s="345"/>
      <c r="AR475" s="345"/>
      <c r="AS475" s="345"/>
      <c r="AT475" s="345"/>
      <c r="AU475" s="345"/>
      <c r="AV475" s="345"/>
      <c r="AW475" s="345"/>
      <c r="AX475" s="346"/>
    </row>
    <row r="476" spans="1:51" ht="48" customHeight="1" x14ac:dyDescent="0.55000000000000004">
      <c r="A476" s="39"/>
      <c r="C476" s="309"/>
      <c r="D476" s="310"/>
      <c r="E476" s="310"/>
      <c r="F476" s="310"/>
      <c r="G476" s="310"/>
      <c r="H476" s="310"/>
      <c r="I476" s="310"/>
      <c r="J476" s="310"/>
      <c r="K476" s="311"/>
      <c r="L476" s="381"/>
      <c r="M476" s="382"/>
      <c r="N476" s="382"/>
      <c r="O476" s="382"/>
      <c r="P476" s="382"/>
      <c r="Q476" s="382"/>
      <c r="R476" s="382"/>
      <c r="S476" s="383"/>
      <c r="T476" s="323"/>
      <c r="U476" s="323"/>
      <c r="V476" s="323"/>
      <c r="W476" s="323"/>
      <c r="X476" s="323"/>
      <c r="Y476" s="323"/>
      <c r="Z476" s="323"/>
      <c r="AA476" s="324"/>
      <c r="AB476" s="263" t="s">
        <v>112</v>
      </c>
      <c r="AC476" s="264"/>
      <c r="AD476" s="264"/>
      <c r="AE476" s="264"/>
      <c r="AF476" s="264"/>
      <c r="AG476" s="264"/>
      <c r="AH476" s="265"/>
      <c r="AI476" s="318" t="s">
        <v>639</v>
      </c>
      <c r="AJ476" s="284"/>
      <c r="AK476" s="284"/>
      <c r="AL476" s="284"/>
      <c r="AM476" s="284"/>
      <c r="AN476" s="284"/>
      <c r="AO476" s="284"/>
      <c r="AP476" s="284"/>
      <c r="AQ476" s="284"/>
      <c r="AR476" s="284"/>
      <c r="AS476" s="284"/>
      <c r="AT476" s="284"/>
      <c r="AU476" s="284"/>
      <c r="AV476" s="284"/>
      <c r="AW476" s="284"/>
      <c r="AX476" s="285"/>
    </row>
    <row r="477" spans="1:51" ht="48" customHeight="1" x14ac:dyDescent="0.55000000000000004">
      <c r="A477" s="39"/>
      <c r="C477" s="309"/>
      <c r="D477" s="310"/>
      <c r="E477" s="310"/>
      <c r="F477" s="310"/>
      <c r="G477" s="310"/>
      <c r="H477" s="310"/>
      <c r="I477" s="310"/>
      <c r="J477" s="310"/>
      <c r="K477" s="311"/>
      <c r="L477" s="381"/>
      <c r="M477" s="382"/>
      <c r="N477" s="382"/>
      <c r="O477" s="382"/>
      <c r="P477" s="382"/>
      <c r="Q477" s="382"/>
      <c r="R477" s="382"/>
      <c r="S477" s="383"/>
      <c r="T477" s="323"/>
      <c r="U477" s="323"/>
      <c r="V477" s="323"/>
      <c r="W477" s="323"/>
      <c r="X477" s="323"/>
      <c r="Y477" s="323"/>
      <c r="Z477" s="323"/>
      <c r="AA477" s="324"/>
      <c r="AB477" s="260" t="s">
        <v>248</v>
      </c>
      <c r="AC477" s="261"/>
      <c r="AD477" s="261"/>
      <c r="AE477" s="261"/>
      <c r="AF477" s="261"/>
      <c r="AG477" s="261"/>
      <c r="AH477" s="262"/>
      <c r="AI477" s="318" t="s">
        <v>641</v>
      </c>
      <c r="AJ477" s="284"/>
      <c r="AK477" s="284"/>
      <c r="AL477" s="284"/>
      <c r="AM477" s="284"/>
      <c r="AN477" s="284"/>
      <c r="AO477" s="284"/>
      <c r="AP477" s="284"/>
      <c r="AQ477" s="284"/>
      <c r="AR477" s="284"/>
      <c r="AS477" s="284"/>
      <c r="AT477" s="284"/>
      <c r="AU477" s="284"/>
      <c r="AV477" s="284"/>
      <c r="AW477" s="284"/>
      <c r="AX477" s="285"/>
    </row>
    <row r="478" spans="1:51" ht="51" customHeight="1" x14ac:dyDescent="0.55000000000000004">
      <c r="A478" s="39"/>
      <c r="C478" s="309"/>
      <c r="D478" s="310"/>
      <c r="E478" s="310"/>
      <c r="F478" s="310"/>
      <c r="G478" s="310"/>
      <c r="H478" s="310"/>
      <c r="I478" s="310"/>
      <c r="J478" s="310"/>
      <c r="K478" s="311"/>
      <c r="L478" s="381"/>
      <c r="M478" s="382"/>
      <c r="N478" s="382"/>
      <c r="O478" s="382"/>
      <c r="P478" s="382"/>
      <c r="Q478" s="382"/>
      <c r="R478" s="382"/>
      <c r="S478" s="383"/>
      <c r="T478" s="323"/>
      <c r="U478" s="323"/>
      <c r="V478" s="323"/>
      <c r="W478" s="323"/>
      <c r="X478" s="323"/>
      <c r="Y478" s="323"/>
      <c r="Z478" s="323"/>
      <c r="AA478" s="324"/>
      <c r="AB478" s="260" t="s">
        <v>711</v>
      </c>
      <c r="AC478" s="261"/>
      <c r="AD478" s="261"/>
      <c r="AE478" s="261"/>
      <c r="AF478" s="261"/>
      <c r="AG478" s="261"/>
      <c r="AH478" s="261"/>
      <c r="AI478" s="261"/>
      <c r="AJ478" s="261"/>
      <c r="AK478" s="261"/>
      <c r="AL478" s="261"/>
      <c r="AM478" s="262"/>
      <c r="AN478" s="347"/>
      <c r="AO478" s="254"/>
      <c r="AP478" s="254"/>
      <c r="AQ478" s="254"/>
      <c r="AR478" s="254"/>
      <c r="AS478" s="254"/>
      <c r="AT478" s="254"/>
      <c r="AU478" s="254"/>
      <c r="AV478" s="254"/>
      <c r="AW478" s="254"/>
      <c r="AX478" s="255"/>
    </row>
    <row r="479" spans="1:51" ht="51" customHeight="1" x14ac:dyDescent="0.55000000000000004">
      <c r="A479" s="39"/>
      <c r="C479" s="309"/>
      <c r="D479" s="310"/>
      <c r="E479" s="310"/>
      <c r="F479" s="310"/>
      <c r="G479" s="310"/>
      <c r="H479" s="310"/>
      <c r="I479" s="310"/>
      <c r="J479" s="310"/>
      <c r="K479" s="311"/>
      <c r="L479" s="381"/>
      <c r="M479" s="382"/>
      <c r="N479" s="382"/>
      <c r="O479" s="382"/>
      <c r="P479" s="382"/>
      <c r="Q479" s="382"/>
      <c r="R479" s="382"/>
      <c r="S479" s="383"/>
      <c r="T479" s="323"/>
      <c r="U479" s="323"/>
      <c r="V479" s="323"/>
      <c r="W479" s="323"/>
      <c r="X479" s="323"/>
      <c r="Y479" s="323"/>
      <c r="Z479" s="323"/>
      <c r="AA479" s="324"/>
      <c r="AB479" s="260" t="s">
        <v>712</v>
      </c>
      <c r="AC479" s="261"/>
      <c r="AD479" s="261"/>
      <c r="AE479" s="261"/>
      <c r="AF479" s="261"/>
      <c r="AG479" s="261"/>
      <c r="AH479" s="261"/>
      <c r="AI479" s="261"/>
      <c r="AJ479" s="261"/>
      <c r="AK479" s="261"/>
      <c r="AL479" s="261"/>
      <c r="AM479" s="262"/>
      <c r="AN479" s="283" t="s">
        <v>240</v>
      </c>
      <c r="AO479" s="284"/>
      <c r="AP479" s="284"/>
      <c r="AQ479" s="284"/>
      <c r="AR479" s="284"/>
      <c r="AS479" s="284"/>
      <c r="AT479" s="284"/>
      <c r="AU479" s="284"/>
      <c r="AV479" s="284"/>
      <c r="AW479" s="284"/>
      <c r="AX479" s="285"/>
    </row>
    <row r="480" spans="1:51" ht="51" customHeight="1" x14ac:dyDescent="0.55000000000000004">
      <c r="A480" s="39"/>
      <c r="C480" s="312"/>
      <c r="D480" s="313"/>
      <c r="E480" s="313"/>
      <c r="F480" s="313"/>
      <c r="G480" s="313"/>
      <c r="H480" s="313"/>
      <c r="I480" s="313"/>
      <c r="J480" s="313"/>
      <c r="K480" s="314"/>
      <c r="L480" s="376"/>
      <c r="M480" s="338"/>
      <c r="N480" s="338"/>
      <c r="O480" s="338"/>
      <c r="P480" s="338"/>
      <c r="Q480" s="338"/>
      <c r="R480" s="338"/>
      <c r="S480" s="339"/>
      <c r="T480" s="326"/>
      <c r="U480" s="326"/>
      <c r="V480" s="326"/>
      <c r="W480" s="326"/>
      <c r="X480" s="326"/>
      <c r="Y480" s="326"/>
      <c r="Z480" s="326"/>
      <c r="AA480" s="327"/>
      <c r="AB480" s="260" t="s">
        <v>713</v>
      </c>
      <c r="AC480" s="261"/>
      <c r="AD480" s="261"/>
      <c r="AE480" s="261"/>
      <c r="AF480" s="261"/>
      <c r="AG480" s="261"/>
      <c r="AH480" s="261"/>
      <c r="AI480" s="261"/>
      <c r="AJ480" s="261"/>
      <c r="AK480" s="261"/>
      <c r="AL480" s="261"/>
      <c r="AM480" s="262"/>
      <c r="AN480" s="283" t="s">
        <v>242</v>
      </c>
      <c r="AO480" s="284"/>
      <c r="AP480" s="284"/>
      <c r="AQ480" s="284"/>
      <c r="AR480" s="284"/>
      <c r="AS480" s="284"/>
      <c r="AT480" s="284"/>
      <c r="AU480" s="284"/>
      <c r="AV480" s="284"/>
      <c r="AW480" s="284"/>
      <c r="AX480" s="285"/>
    </row>
    <row r="481" spans="1:50" ht="90" customHeight="1" x14ac:dyDescent="0.55000000000000004">
      <c r="A481" s="39"/>
      <c r="C481" s="260" t="s">
        <v>751</v>
      </c>
      <c r="D481" s="261"/>
      <c r="E481" s="261"/>
      <c r="F481" s="261"/>
      <c r="G481" s="261"/>
      <c r="H481" s="261"/>
      <c r="I481" s="261"/>
      <c r="J481" s="261"/>
      <c r="K481" s="262"/>
      <c r="L481" s="318" t="s">
        <v>642</v>
      </c>
      <c r="M481" s="272"/>
      <c r="N481" s="272"/>
      <c r="O481" s="272"/>
      <c r="P481" s="272"/>
      <c r="Q481" s="272"/>
      <c r="R481" s="272"/>
      <c r="S481" s="272"/>
      <c r="T481" s="272"/>
      <c r="U481" s="272"/>
      <c r="V481" s="272"/>
      <c r="W481" s="272"/>
      <c r="X481" s="272"/>
      <c r="Y481" s="272"/>
      <c r="Z481" s="272"/>
      <c r="AA481" s="272"/>
      <c r="AB481" s="272"/>
      <c r="AC481" s="272"/>
      <c r="AD481" s="272"/>
      <c r="AE481" s="272"/>
      <c r="AF481" s="272"/>
      <c r="AG481" s="272"/>
      <c r="AH481" s="272"/>
      <c r="AI481" s="272"/>
      <c r="AJ481" s="272"/>
      <c r="AK481" s="272"/>
      <c r="AL481" s="272"/>
      <c r="AM481" s="272"/>
      <c r="AN481" s="272"/>
      <c r="AO481" s="272"/>
      <c r="AP481" s="272"/>
      <c r="AQ481" s="272"/>
      <c r="AR481" s="272"/>
      <c r="AS481" s="272"/>
      <c r="AT481" s="272"/>
      <c r="AU481" s="272"/>
      <c r="AV481" s="272"/>
      <c r="AW481" s="272"/>
      <c r="AX481" s="273"/>
    </row>
    <row r="482" spans="1:50" ht="18.75" customHeight="1" x14ac:dyDescent="0.55000000000000004">
      <c r="B482" s="3"/>
      <c r="C482" s="3"/>
      <c r="D482" s="3"/>
      <c r="E482" s="3"/>
      <c r="F482" s="3"/>
      <c r="G482" s="3"/>
      <c r="H482" s="3"/>
    </row>
    <row r="483" spans="1:50" ht="18.75" customHeight="1" x14ac:dyDescent="0.55000000000000004">
      <c r="B483" s="3"/>
      <c r="C483" s="3"/>
      <c r="D483" s="3"/>
      <c r="E483" s="3"/>
      <c r="F483" s="3"/>
      <c r="G483" s="3"/>
      <c r="H483" s="3"/>
    </row>
    <row r="484" spans="1:50" ht="18.75" customHeight="1" x14ac:dyDescent="0.55000000000000004">
      <c r="B484" s="3"/>
      <c r="C484" s="3"/>
      <c r="D484" s="3"/>
      <c r="E484" s="3"/>
      <c r="F484" s="3"/>
      <c r="G484" s="3"/>
      <c r="H484" s="3"/>
    </row>
    <row r="485" spans="1:50" ht="18.75" customHeight="1" x14ac:dyDescent="0.55000000000000004">
      <c r="B485" s="3"/>
      <c r="C485" s="3"/>
      <c r="D485" s="3"/>
      <c r="E485" s="3"/>
      <c r="F485" s="3"/>
      <c r="G485" s="3"/>
      <c r="H485" s="3"/>
    </row>
    <row r="486" spans="1:50" ht="22.5" customHeight="1" x14ac:dyDescent="0.55000000000000004">
      <c r="B486" s="3"/>
      <c r="C486" s="3"/>
      <c r="D486" s="3"/>
      <c r="E486" s="3"/>
      <c r="F486" s="3"/>
      <c r="G486" s="3"/>
      <c r="H486" s="3"/>
    </row>
    <row r="487" spans="1:50" ht="22.5" customHeight="1" x14ac:dyDescent="0.55000000000000004">
      <c r="B487" s="3"/>
      <c r="C487" s="3"/>
      <c r="D487" s="3"/>
      <c r="E487" s="3"/>
      <c r="F487" s="3"/>
      <c r="G487" s="3"/>
      <c r="H487" s="3"/>
    </row>
    <row r="488" spans="1:50" ht="30.65" customHeight="1" x14ac:dyDescent="0.55000000000000004">
      <c r="B488" s="3"/>
      <c r="C488" s="3"/>
      <c r="D488" s="3"/>
      <c r="E488" s="3"/>
      <c r="F488" s="3"/>
      <c r="G488" s="3"/>
      <c r="H488" s="3"/>
    </row>
    <row r="489" spans="1:50" ht="30.65" customHeight="1" x14ac:dyDescent="0.55000000000000004">
      <c r="B489" s="3"/>
      <c r="C489" s="3"/>
      <c r="D489" s="3"/>
      <c r="E489" s="3"/>
      <c r="F489" s="3"/>
      <c r="G489" s="3"/>
      <c r="H489" s="3"/>
    </row>
    <row r="490" spans="1:50" ht="18.75" customHeight="1" x14ac:dyDescent="0.55000000000000004">
      <c r="B490" s="3"/>
      <c r="C490" s="3"/>
      <c r="D490" s="3"/>
      <c r="E490" s="3"/>
      <c r="F490" s="3"/>
      <c r="G490" s="3"/>
      <c r="H490" s="3"/>
    </row>
    <row r="491" spans="1:50" ht="18.75" customHeight="1" x14ac:dyDescent="0.55000000000000004">
      <c r="B491" s="3"/>
      <c r="C491" s="3"/>
      <c r="D491" s="3"/>
      <c r="E491" s="3"/>
      <c r="F491" s="3"/>
      <c r="G491" s="3"/>
      <c r="H491" s="3"/>
    </row>
    <row r="492" spans="1:50" ht="18.75" customHeight="1" x14ac:dyDescent="0.55000000000000004">
      <c r="B492" s="3"/>
      <c r="C492" s="3"/>
      <c r="D492" s="3"/>
      <c r="E492" s="3"/>
      <c r="F492" s="3"/>
      <c r="G492" s="3"/>
      <c r="H492" s="3"/>
    </row>
    <row r="493" spans="1:50" ht="18.75" customHeight="1" x14ac:dyDescent="0.55000000000000004">
      <c r="B493" s="3"/>
      <c r="C493" s="3"/>
      <c r="D493" s="3"/>
      <c r="E493" s="3"/>
      <c r="F493" s="3"/>
      <c r="G493" s="3"/>
      <c r="H493" s="3"/>
    </row>
    <row r="494" spans="1:50" ht="18.75" customHeight="1" x14ac:dyDescent="0.55000000000000004">
      <c r="B494" s="3"/>
      <c r="C494" s="3"/>
      <c r="D494" s="3"/>
      <c r="E494" s="3"/>
      <c r="F494" s="3"/>
      <c r="G494" s="3"/>
      <c r="H494" s="3"/>
    </row>
    <row r="495" spans="1:50" ht="18.75" customHeight="1" x14ac:dyDescent="0.55000000000000004">
      <c r="B495" s="3"/>
      <c r="C495" s="3"/>
      <c r="D495" s="3"/>
      <c r="E495" s="3"/>
      <c r="F495" s="3"/>
      <c r="G495" s="3"/>
      <c r="H495" s="3"/>
    </row>
    <row r="496" spans="1:50" ht="18.75" customHeight="1" x14ac:dyDescent="0.55000000000000004">
      <c r="B496" s="3"/>
      <c r="C496" s="3"/>
      <c r="D496" s="3"/>
      <c r="E496" s="3"/>
      <c r="F496" s="3"/>
      <c r="G496" s="3"/>
      <c r="H496" s="3"/>
    </row>
    <row r="497" spans="1:50" ht="18.75" customHeight="1" x14ac:dyDescent="0.55000000000000004">
      <c r="B497" s="3"/>
      <c r="C497" s="3"/>
      <c r="D497" s="3"/>
      <c r="E497" s="3"/>
      <c r="F497" s="3"/>
      <c r="G497" s="3"/>
      <c r="H497" s="3"/>
    </row>
    <row r="498" spans="1:50" ht="18.75" customHeight="1" x14ac:dyDescent="0.55000000000000004">
      <c r="B498" s="3"/>
      <c r="C498" s="3"/>
      <c r="D498" s="3"/>
      <c r="E498" s="3"/>
      <c r="F498" s="3"/>
      <c r="G498" s="3"/>
      <c r="H498" s="3"/>
    </row>
    <row r="499" spans="1:50" ht="18.75" customHeight="1" x14ac:dyDescent="0.55000000000000004">
      <c r="B499" s="3"/>
      <c r="C499" s="3"/>
      <c r="D499" s="3"/>
      <c r="E499" s="3"/>
      <c r="F499" s="3"/>
      <c r="G499" s="3"/>
      <c r="H499" s="3"/>
    </row>
    <row r="500" spans="1:50" ht="18.75" customHeight="1" x14ac:dyDescent="0.55000000000000004">
      <c r="B500" s="3"/>
      <c r="C500" s="3"/>
      <c r="D500" s="3"/>
      <c r="E500" s="3"/>
      <c r="F500" s="3"/>
      <c r="G500" s="3"/>
      <c r="H500" s="3"/>
    </row>
    <row r="501" spans="1:50" ht="18.75" customHeight="1" x14ac:dyDescent="0.55000000000000004">
      <c r="B501" s="3"/>
      <c r="C501" s="3"/>
      <c r="D501" s="3"/>
      <c r="E501" s="3"/>
      <c r="F501" s="3"/>
      <c r="G501" s="3"/>
      <c r="H501" s="3"/>
    </row>
    <row r="502" spans="1:50" ht="30.65" customHeight="1" x14ac:dyDescent="0.55000000000000004">
      <c r="B502" s="3"/>
      <c r="C502" s="3"/>
      <c r="D502" s="3"/>
      <c r="E502" s="3"/>
      <c r="F502" s="3"/>
      <c r="G502" s="3"/>
      <c r="H502" s="3"/>
    </row>
    <row r="503" spans="1:50" s="10" customFormat="1" ht="21" customHeight="1" x14ac:dyDescent="0.25">
      <c r="A503" s="384" t="s">
        <v>173</v>
      </c>
      <c r="B503" s="384"/>
      <c r="C503" s="384"/>
      <c r="D503" s="384"/>
      <c r="E503" s="384"/>
      <c r="F503" s="384"/>
      <c r="G503" s="384"/>
      <c r="H503" s="384"/>
      <c r="I503" s="384"/>
      <c r="J503" s="384"/>
      <c r="K503" s="384"/>
      <c r="L503" s="384"/>
      <c r="M503" s="384"/>
      <c r="N503" s="384"/>
      <c r="O503" s="384"/>
      <c r="P503" s="384"/>
      <c r="Q503" s="384"/>
      <c r="R503" s="384"/>
      <c r="S503" s="384"/>
      <c r="T503" s="384"/>
      <c r="U503" s="384"/>
      <c r="V503" s="384"/>
      <c r="W503" s="384"/>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c r="AS503" s="384"/>
      <c r="AT503" s="384"/>
      <c r="AU503" s="384"/>
      <c r="AV503" s="384"/>
      <c r="AW503" s="384"/>
      <c r="AX503" s="384"/>
    </row>
    <row r="504" spans="1:50" ht="132" customHeight="1" x14ac:dyDescent="0.55000000000000004">
      <c r="A504" s="39"/>
      <c r="C504" s="269"/>
      <c r="D504" s="270"/>
      <c r="E504" s="270"/>
      <c r="F504" s="270"/>
      <c r="G504" s="270"/>
      <c r="H504" s="270"/>
      <c r="I504" s="270"/>
      <c r="J504" s="270"/>
      <c r="K504" s="270"/>
      <c r="L504" s="270"/>
      <c r="M504" s="270"/>
      <c r="N504" s="270"/>
      <c r="O504" s="270"/>
      <c r="P504" s="270"/>
      <c r="Q504" s="270"/>
      <c r="R504" s="270"/>
      <c r="S504" s="270"/>
      <c r="T504" s="270"/>
      <c r="U504" s="270"/>
      <c r="V504" s="270"/>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1"/>
    </row>
    <row r="505" spans="1:50" ht="132" customHeight="1" x14ac:dyDescent="0.55000000000000004">
      <c r="A505" s="39"/>
      <c r="C505" s="266"/>
      <c r="D505" s="267"/>
      <c r="E505" s="267"/>
      <c r="F505" s="267"/>
      <c r="G505" s="267"/>
      <c r="H505" s="267"/>
      <c r="I505" s="267"/>
      <c r="J505" s="267"/>
      <c r="K505" s="267"/>
      <c r="L505" s="267"/>
      <c r="M505" s="267"/>
      <c r="N505" s="267"/>
      <c r="O505" s="267"/>
      <c r="P505" s="267"/>
      <c r="Q505" s="267"/>
      <c r="R505" s="267"/>
      <c r="S505" s="267"/>
      <c r="T505" s="267"/>
      <c r="U505" s="267"/>
      <c r="V505" s="267"/>
      <c r="W505" s="267"/>
      <c r="X505" s="267"/>
      <c r="Y505" s="267"/>
      <c r="Z505" s="267"/>
      <c r="AA505" s="267"/>
      <c r="AB505" s="267"/>
      <c r="AC505" s="267"/>
      <c r="AD505" s="267"/>
      <c r="AE505" s="267"/>
      <c r="AF505" s="267"/>
      <c r="AG505" s="267"/>
      <c r="AH505" s="267"/>
      <c r="AI505" s="267"/>
      <c r="AJ505" s="267"/>
      <c r="AK505" s="267"/>
      <c r="AL505" s="267"/>
      <c r="AM505" s="267"/>
      <c r="AN505" s="267"/>
      <c r="AO505" s="267"/>
      <c r="AP505" s="267"/>
      <c r="AQ505" s="267"/>
      <c r="AR505" s="267"/>
      <c r="AS505" s="267"/>
      <c r="AT505" s="267"/>
      <c r="AU505" s="267"/>
      <c r="AV505" s="267"/>
      <c r="AW505" s="267"/>
      <c r="AX505" s="268"/>
    </row>
    <row r="506" spans="1:50" ht="132" customHeight="1" x14ac:dyDescent="0.55000000000000004">
      <c r="A506" s="39"/>
      <c r="C506" s="266"/>
      <c r="D506" s="267"/>
      <c r="E506" s="267"/>
      <c r="F506" s="267"/>
      <c r="G506" s="267"/>
      <c r="H506" s="267"/>
      <c r="I506" s="267"/>
      <c r="J506" s="267"/>
      <c r="K506" s="267"/>
      <c r="L506" s="267"/>
      <c r="M506" s="267"/>
      <c r="N506" s="267"/>
      <c r="O506" s="267"/>
      <c r="P506" s="267"/>
      <c r="Q506" s="267"/>
      <c r="R506" s="267"/>
      <c r="S506" s="267"/>
      <c r="T506" s="267"/>
      <c r="U506" s="267"/>
      <c r="V506" s="267"/>
      <c r="W506" s="267"/>
      <c r="X506" s="267"/>
      <c r="Y506" s="267"/>
      <c r="Z506" s="267"/>
      <c r="AA506" s="267"/>
      <c r="AB506" s="267"/>
      <c r="AC506" s="267"/>
      <c r="AD506" s="267"/>
      <c r="AE506" s="267"/>
      <c r="AF506" s="267"/>
      <c r="AG506" s="267"/>
      <c r="AH506" s="267"/>
      <c r="AI506" s="267"/>
      <c r="AJ506" s="267"/>
      <c r="AK506" s="267"/>
      <c r="AL506" s="267"/>
      <c r="AM506" s="267"/>
      <c r="AN506" s="267"/>
      <c r="AO506" s="267"/>
      <c r="AP506" s="267"/>
      <c r="AQ506" s="267"/>
      <c r="AR506" s="267"/>
      <c r="AS506" s="267"/>
      <c r="AT506" s="267"/>
      <c r="AU506" s="267"/>
      <c r="AV506" s="267"/>
      <c r="AW506" s="267"/>
      <c r="AX506" s="268"/>
    </row>
    <row r="507" spans="1:50" ht="132" customHeight="1" x14ac:dyDescent="0.55000000000000004">
      <c r="A507" s="39"/>
      <c r="C507" s="292"/>
      <c r="D507" s="274"/>
      <c r="E507" s="274"/>
      <c r="F507" s="274"/>
      <c r="G507" s="274"/>
      <c r="H507" s="274"/>
      <c r="I507" s="274"/>
      <c r="J507" s="274"/>
      <c r="K507" s="274"/>
      <c r="L507" s="274"/>
      <c r="M507" s="274"/>
      <c r="N507" s="274"/>
      <c r="O507" s="274"/>
      <c r="P507" s="274"/>
      <c r="Q507" s="274"/>
      <c r="R507" s="274"/>
      <c r="S507" s="274"/>
      <c r="T507" s="274"/>
      <c r="U507" s="274"/>
      <c r="V507" s="274"/>
      <c r="W507" s="274"/>
      <c r="X507" s="274"/>
      <c r="Y507" s="274"/>
      <c r="Z507" s="274"/>
      <c r="AA507" s="274"/>
      <c r="AB507" s="274"/>
      <c r="AC507" s="274"/>
      <c r="AD507" s="274"/>
      <c r="AE507" s="274"/>
      <c r="AF507" s="274"/>
      <c r="AG507" s="274"/>
      <c r="AH507" s="274"/>
      <c r="AI507" s="274"/>
      <c r="AJ507" s="274"/>
      <c r="AK507" s="274"/>
      <c r="AL507" s="274"/>
      <c r="AM507" s="274"/>
      <c r="AN507" s="274"/>
      <c r="AO507" s="274"/>
      <c r="AP507" s="274"/>
      <c r="AQ507" s="274"/>
      <c r="AR507" s="274"/>
      <c r="AS507" s="274"/>
      <c r="AT507" s="274"/>
      <c r="AU507" s="274"/>
      <c r="AV507" s="274"/>
      <c r="AW507" s="274"/>
      <c r="AX507" s="293"/>
    </row>
    <row r="508" spans="1:50" x14ac:dyDescent="0.55000000000000004">
      <c r="B508" s="7"/>
      <c r="C508" s="7"/>
    </row>
    <row r="510" spans="1:50" x14ac:dyDescent="0.55000000000000004">
      <c r="B510" s="1"/>
      <c r="C510" s="1"/>
      <c r="D510" s="6"/>
      <c r="E510" s="6"/>
      <c r="F510" s="6"/>
      <c r="G510" s="6"/>
      <c r="H510" s="6"/>
      <c r="I510" s="6"/>
      <c r="J510" s="6"/>
      <c r="K510" s="6"/>
      <c r="L510" s="6"/>
      <c r="M510" s="6"/>
      <c r="N510" s="6"/>
      <c r="O510" s="6"/>
      <c r="P510" s="6"/>
      <c r="Q510" s="6"/>
      <c r="R510" s="6"/>
      <c r="S510" s="6"/>
      <c r="T510" s="6"/>
      <c r="U510" s="6"/>
      <c r="V510" s="6"/>
      <c r="W510" s="6"/>
      <c r="X510" s="6"/>
    </row>
    <row r="511" spans="1:50" ht="21" customHeight="1" x14ac:dyDescent="0.55000000000000004">
      <c r="A511" s="385" t="s">
        <v>81</v>
      </c>
      <c r="B511" s="385"/>
      <c r="C511" s="385"/>
      <c r="D511" s="385"/>
      <c r="E511" s="385"/>
      <c r="F511" s="385"/>
      <c r="G511" s="385"/>
      <c r="H511" s="385"/>
      <c r="I511" s="385"/>
      <c r="J511" s="385"/>
      <c r="K511" s="385"/>
      <c r="L511" s="385"/>
      <c r="M511" s="385"/>
      <c r="N511" s="385"/>
      <c r="O511" s="385"/>
      <c r="P511" s="385"/>
      <c r="Q511" s="385"/>
      <c r="R511" s="385"/>
      <c r="S511" s="385"/>
      <c r="T511" s="385"/>
      <c r="U511" s="385"/>
      <c r="V511" s="385"/>
      <c r="W511" s="385"/>
      <c r="X511" s="385"/>
      <c r="Y511" s="385"/>
      <c r="Z511" s="385"/>
      <c r="AA511" s="385"/>
      <c r="AB511" s="385"/>
      <c r="AC511" s="385"/>
      <c r="AD511" s="385"/>
      <c r="AE511" s="385"/>
      <c r="AF511" s="385"/>
      <c r="AG511" s="385"/>
      <c r="AH511" s="385"/>
      <c r="AI511" s="385"/>
      <c r="AJ511" s="385"/>
      <c r="AK511" s="385"/>
      <c r="AL511" s="385"/>
      <c r="AM511" s="385"/>
      <c r="AN511" s="385"/>
      <c r="AO511" s="385"/>
      <c r="AP511" s="385"/>
      <c r="AQ511" s="385"/>
      <c r="AR511" s="385"/>
      <c r="AS511" s="385"/>
      <c r="AT511" s="385"/>
      <c r="AU511" s="385"/>
      <c r="AV511" s="385"/>
      <c r="AW511" s="385"/>
      <c r="AX511" s="385"/>
    </row>
    <row r="512" spans="1:50" ht="21" customHeight="1" x14ac:dyDescent="0.55000000000000004">
      <c r="B512" s="385" t="s">
        <v>82</v>
      </c>
      <c r="C512" s="385"/>
      <c r="D512" s="385"/>
      <c r="E512" s="385"/>
      <c r="F512" s="385"/>
      <c r="G512" s="385"/>
      <c r="H512" s="385"/>
      <c r="I512" s="385"/>
      <c r="J512" s="385"/>
      <c r="K512" s="385"/>
      <c r="L512" s="385"/>
      <c r="M512" s="385"/>
      <c r="N512" s="385"/>
      <c r="O512" s="385"/>
      <c r="P512" s="385"/>
      <c r="Q512" s="385"/>
      <c r="R512" s="385"/>
      <c r="S512" s="385"/>
      <c r="T512" s="385"/>
      <c r="U512" s="385"/>
      <c r="V512" s="385"/>
      <c r="W512" s="385"/>
      <c r="X512" s="385"/>
      <c r="Y512" s="385"/>
      <c r="Z512" s="385"/>
      <c r="AA512" s="385"/>
      <c r="AB512" s="385"/>
      <c r="AC512" s="385"/>
      <c r="AD512" s="385"/>
      <c r="AE512" s="385"/>
      <c r="AF512" s="385"/>
      <c r="AG512" s="385"/>
      <c r="AH512" s="385"/>
      <c r="AI512" s="385"/>
      <c r="AJ512" s="385"/>
      <c r="AK512" s="385"/>
      <c r="AL512" s="385"/>
      <c r="AM512" s="385"/>
      <c r="AN512" s="385"/>
      <c r="AO512" s="385"/>
      <c r="AP512" s="385"/>
      <c r="AQ512" s="385"/>
      <c r="AR512" s="385"/>
      <c r="AS512" s="385"/>
      <c r="AT512" s="385"/>
      <c r="AU512" s="385"/>
      <c r="AV512" s="385"/>
      <c r="AW512" s="385"/>
      <c r="AX512" s="385"/>
    </row>
    <row r="513" spans="1:51" ht="33" customHeight="1" x14ac:dyDescent="0.55000000000000004">
      <c r="B513" s="7"/>
      <c r="C513" s="263" t="s">
        <v>752</v>
      </c>
      <c r="D513" s="264"/>
      <c r="E513" s="264"/>
      <c r="F513" s="264"/>
      <c r="G513" s="264"/>
      <c r="H513" s="264"/>
      <c r="I513" s="264"/>
      <c r="J513" s="264"/>
      <c r="K513" s="264"/>
      <c r="L513" s="264"/>
      <c r="M513" s="264"/>
      <c r="N513" s="264"/>
      <c r="O513" s="264"/>
      <c r="P513" s="264"/>
      <c r="Q513" s="264"/>
      <c r="R513" s="264"/>
      <c r="S513" s="264"/>
      <c r="T513" s="264"/>
      <c r="U513" s="264"/>
      <c r="V513" s="264"/>
      <c r="W513" s="264"/>
      <c r="X513" s="264"/>
      <c r="Y513" s="264"/>
      <c r="Z513" s="264"/>
      <c r="AA513" s="264"/>
      <c r="AB513" s="264"/>
      <c r="AC513" s="264"/>
      <c r="AD513" s="264"/>
      <c r="AE513" s="264"/>
      <c r="AF513" s="264"/>
      <c r="AG513" s="264"/>
      <c r="AH513" s="264"/>
      <c r="AI513" s="264"/>
      <c r="AJ513" s="264"/>
      <c r="AK513" s="264"/>
      <c r="AL513" s="264"/>
      <c r="AM513" s="264"/>
      <c r="AN513" s="264"/>
      <c r="AO513" s="264"/>
      <c r="AP513" s="256"/>
      <c r="AQ513" s="257"/>
      <c r="AR513" s="257"/>
      <c r="AS513" s="257"/>
      <c r="AT513" s="257"/>
      <c r="AU513" s="257"/>
      <c r="AV513" s="257"/>
      <c r="AW513" s="254" t="s">
        <v>461</v>
      </c>
      <c r="AX513" s="255"/>
    </row>
    <row r="514" spans="1:51" ht="24" customHeight="1" x14ac:dyDescent="0.55000000000000004">
      <c r="B514" s="1"/>
      <c r="C514" s="1"/>
      <c r="D514" s="6"/>
      <c r="E514" s="6"/>
      <c r="F514" s="6"/>
      <c r="G514" s="6"/>
      <c r="H514" s="6"/>
      <c r="I514" s="6"/>
      <c r="J514" s="6"/>
      <c r="K514" s="6"/>
      <c r="L514" s="6"/>
      <c r="M514" s="6"/>
      <c r="N514" s="6"/>
      <c r="O514" s="6"/>
      <c r="P514" s="6"/>
      <c r="Q514" s="6"/>
      <c r="R514" s="6"/>
      <c r="S514" s="6"/>
      <c r="T514" s="6"/>
      <c r="U514" s="6"/>
      <c r="V514" s="6"/>
      <c r="W514" s="6"/>
      <c r="X514" s="6"/>
    </row>
    <row r="515" spans="1:51" ht="21" customHeight="1" x14ac:dyDescent="0.55000000000000004">
      <c r="B515" s="370" t="s">
        <v>83</v>
      </c>
      <c r="C515" s="370"/>
      <c r="D515" s="370"/>
      <c r="E515" s="370"/>
      <c r="F515" s="370"/>
      <c r="G515" s="370"/>
      <c r="H515" s="370"/>
      <c r="I515" s="370"/>
      <c r="J515" s="370"/>
      <c r="K515" s="370"/>
      <c r="L515" s="370"/>
      <c r="M515" s="370"/>
      <c r="N515" s="370"/>
      <c r="O515" s="370"/>
      <c r="P515" s="370"/>
      <c r="Q515" s="370"/>
      <c r="R515" s="370"/>
      <c r="S515" s="370"/>
      <c r="T515" s="370"/>
      <c r="U515" s="370"/>
      <c r="V515" s="370"/>
      <c r="W515" s="370"/>
      <c r="X515" s="370"/>
      <c r="Y515" s="370"/>
      <c r="Z515" s="370"/>
      <c r="AA515" s="370"/>
      <c r="AB515" s="370"/>
      <c r="AC515" s="370"/>
      <c r="AD515" s="370"/>
      <c r="AE515" s="370"/>
      <c r="AF515" s="370"/>
      <c r="AG515" s="370"/>
      <c r="AH515" s="370"/>
      <c r="AI515" s="370"/>
      <c r="AJ515" s="370"/>
      <c r="AK515" s="370"/>
      <c r="AL515" s="370"/>
      <c r="AM515" s="370"/>
      <c r="AN515" s="370"/>
      <c r="AO515" s="370"/>
      <c r="AP515" s="370"/>
      <c r="AQ515" s="370"/>
      <c r="AR515" s="370"/>
      <c r="AS515" s="370"/>
      <c r="AT515" s="370"/>
      <c r="AU515" s="370"/>
      <c r="AV515" s="370"/>
      <c r="AW515" s="370"/>
      <c r="AX515" s="370"/>
    </row>
    <row r="516" spans="1:51" ht="33" customHeight="1" x14ac:dyDescent="0.55000000000000004">
      <c r="B516" s="30"/>
      <c r="C516" s="260" t="s">
        <v>753</v>
      </c>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1"/>
      <c r="AL516" s="261"/>
      <c r="AM516" s="261"/>
      <c r="AN516" s="261"/>
      <c r="AO516" s="261"/>
      <c r="AP516" s="256"/>
      <c r="AQ516" s="257"/>
      <c r="AR516" s="257"/>
      <c r="AS516" s="257"/>
      <c r="AT516" s="257"/>
      <c r="AU516" s="257"/>
      <c r="AV516" s="257"/>
      <c r="AW516" s="254" t="s">
        <v>461</v>
      </c>
      <c r="AX516" s="255"/>
    </row>
    <row r="517" spans="1:51" ht="24" customHeight="1" x14ac:dyDescent="0.55000000000000004">
      <c r="B517" s="7"/>
      <c r="C517" s="7"/>
    </row>
    <row r="518" spans="1:51" ht="21" customHeight="1" x14ac:dyDescent="0.55000000000000004">
      <c r="B518" s="267" t="s">
        <v>84</v>
      </c>
      <c r="C518" s="267"/>
      <c r="D518" s="267"/>
      <c r="E518" s="267"/>
      <c r="F518" s="267"/>
      <c r="G518" s="267"/>
      <c r="H518" s="267"/>
      <c r="I518" s="267"/>
      <c r="J518" s="267"/>
      <c r="K518" s="267"/>
      <c r="L518" s="267"/>
      <c r="M518" s="267"/>
      <c r="N518" s="267"/>
      <c r="O518" s="267"/>
      <c r="P518" s="267"/>
      <c r="Q518" s="267"/>
      <c r="R518" s="267"/>
      <c r="S518" s="267"/>
      <c r="T518" s="267"/>
      <c r="U518" s="267"/>
      <c r="V518" s="267"/>
      <c r="W518" s="267"/>
      <c r="X518" s="267"/>
      <c r="Y518" s="267"/>
      <c r="Z518" s="267"/>
      <c r="AA518" s="267"/>
      <c r="AB518" s="267"/>
      <c r="AC518" s="267"/>
      <c r="AD518" s="267"/>
      <c r="AE518" s="267"/>
      <c r="AF518" s="267"/>
      <c r="AG518" s="267"/>
      <c r="AH518" s="267"/>
      <c r="AI518" s="267"/>
      <c r="AJ518" s="267"/>
      <c r="AK518" s="267"/>
      <c r="AL518" s="267"/>
      <c r="AM518" s="267"/>
      <c r="AN518" s="267"/>
      <c r="AO518" s="267"/>
      <c r="AP518" s="267"/>
      <c r="AQ518" s="267"/>
      <c r="AR518" s="267"/>
      <c r="AS518" s="267"/>
      <c r="AT518" s="267"/>
      <c r="AU518" s="267"/>
      <c r="AV518" s="267"/>
      <c r="AW518" s="267"/>
      <c r="AX518" s="267"/>
    </row>
    <row r="519" spans="1:51" ht="30" customHeight="1" x14ac:dyDescent="0.55000000000000004">
      <c r="B519" s="11"/>
      <c r="C519" s="283" t="s">
        <v>85</v>
      </c>
      <c r="D519" s="284"/>
      <c r="E519" s="284"/>
      <c r="F519" s="284"/>
      <c r="G519" s="284"/>
      <c r="H519" s="284"/>
      <c r="I519" s="284"/>
      <c r="J519" s="284"/>
      <c r="K519" s="284"/>
      <c r="L519" s="284"/>
      <c r="M519" s="284"/>
      <c r="N519" s="284"/>
      <c r="O519" s="284"/>
      <c r="P519" s="284"/>
      <c r="Q519" s="284"/>
      <c r="R519" s="284"/>
      <c r="S519" s="284"/>
      <c r="T519" s="284"/>
      <c r="U519" s="284"/>
      <c r="V519" s="284"/>
      <c r="W519" s="284"/>
      <c r="X519" s="284"/>
      <c r="Y519" s="284"/>
      <c r="Z519" s="284"/>
      <c r="AA519" s="284"/>
      <c r="AB519" s="284"/>
      <c r="AC519" s="284"/>
      <c r="AD519" s="284"/>
      <c r="AE519" s="284"/>
      <c r="AF519" s="284"/>
      <c r="AG519" s="284"/>
      <c r="AH519" s="284"/>
      <c r="AI519" s="284"/>
      <c r="AJ519" s="284"/>
      <c r="AK519" s="284"/>
      <c r="AL519" s="284"/>
      <c r="AM519" s="284"/>
      <c r="AN519" s="284"/>
      <c r="AO519" s="284"/>
      <c r="AP519" s="256"/>
      <c r="AQ519" s="257"/>
      <c r="AR519" s="257"/>
      <c r="AS519" s="257"/>
      <c r="AT519" s="257"/>
      <c r="AU519" s="257"/>
      <c r="AV519" s="257"/>
      <c r="AW519" s="254" t="s">
        <v>461</v>
      </c>
      <c r="AX519" s="255"/>
    </row>
    <row r="520" spans="1:51" ht="30" customHeight="1" x14ac:dyDescent="0.55000000000000004">
      <c r="B520" s="31"/>
      <c r="C520" s="283" t="s">
        <v>86</v>
      </c>
      <c r="D520" s="284"/>
      <c r="E520" s="284"/>
      <c r="F520" s="284"/>
      <c r="G520" s="284"/>
      <c r="H520" s="284"/>
      <c r="I520" s="284"/>
      <c r="J520" s="284"/>
      <c r="K520" s="284"/>
      <c r="L520" s="284"/>
      <c r="M520" s="284"/>
      <c r="N520" s="284"/>
      <c r="O520" s="284"/>
      <c r="P520" s="284"/>
      <c r="Q520" s="284"/>
      <c r="R520" s="284"/>
      <c r="S520" s="284"/>
      <c r="T520" s="284"/>
      <c r="U520" s="284"/>
      <c r="V520" s="284"/>
      <c r="W520" s="284"/>
      <c r="X520" s="284"/>
      <c r="Y520" s="284"/>
      <c r="Z520" s="284"/>
      <c r="AA520" s="284"/>
      <c r="AB520" s="284"/>
      <c r="AC520" s="284"/>
      <c r="AD520" s="284"/>
      <c r="AE520" s="284"/>
      <c r="AF520" s="284"/>
      <c r="AG520" s="284"/>
      <c r="AH520" s="284"/>
      <c r="AI520" s="284"/>
      <c r="AJ520" s="284"/>
      <c r="AK520" s="284"/>
      <c r="AL520" s="284"/>
      <c r="AM520" s="284"/>
      <c r="AN520" s="284"/>
      <c r="AO520" s="284"/>
      <c r="AP520" s="256"/>
      <c r="AQ520" s="257"/>
      <c r="AR520" s="257"/>
      <c r="AS520" s="257"/>
      <c r="AT520" s="257"/>
      <c r="AU520" s="257"/>
      <c r="AV520" s="257"/>
      <c r="AW520" s="254" t="s">
        <v>461</v>
      </c>
      <c r="AX520" s="255"/>
    </row>
    <row r="521" spans="1:51" ht="30" customHeight="1" x14ac:dyDescent="0.55000000000000004">
      <c r="B521" s="30"/>
      <c r="C521" s="318" t="s">
        <v>87</v>
      </c>
      <c r="D521" s="272"/>
      <c r="E521" s="272"/>
      <c r="F521" s="272"/>
      <c r="G521" s="272"/>
      <c r="H521" s="272"/>
      <c r="I521" s="272"/>
      <c r="J521" s="272"/>
      <c r="K521" s="272"/>
      <c r="L521" s="272"/>
      <c r="M521" s="272"/>
      <c r="N521" s="272"/>
      <c r="O521" s="272"/>
      <c r="P521" s="272"/>
      <c r="Q521" s="272"/>
      <c r="R521" s="272"/>
      <c r="S521" s="272"/>
      <c r="T521" s="272"/>
      <c r="U521" s="272"/>
      <c r="V521" s="272"/>
      <c r="W521" s="272"/>
      <c r="X521" s="272"/>
      <c r="Y521" s="272"/>
      <c r="Z521" s="272"/>
      <c r="AA521" s="272"/>
      <c r="AB521" s="272"/>
      <c r="AC521" s="272"/>
      <c r="AD521" s="272"/>
      <c r="AE521" s="272"/>
      <c r="AF521" s="272"/>
      <c r="AG521" s="272"/>
      <c r="AH521" s="272"/>
      <c r="AI521" s="272"/>
      <c r="AJ521" s="272"/>
      <c r="AK521" s="272"/>
      <c r="AL521" s="272"/>
      <c r="AM521" s="272"/>
      <c r="AN521" s="272"/>
      <c r="AO521" s="272"/>
      <c r="AP521" s="256"/>
      <c r="AQ521" s="257"/>
      <c r="AR521" s="257"/>
      <c r="AS521" s="257"/>
      <c r="AT521" s="257"/>
      <c r="AU521" s="257"/>
      <c r="AV521" s="257"/>
      <c r="AW521" s="254" t="s">
        <v>461</v>
      </c>
      <c r="AX521" s="255"/>
    </row>
    <row r="522" spans="1:51" ht="30" customHeight="1" x14ac:dyDescent="0.55000000000000004">
      <c r="B522" s="30"/>
      <c r="C522" s="318" t="s">
        <v>88</v>
      </c>
      <c r="D522" s="272"/>
      <c r="E522" s="272"/>
      <c r="F522" s="272"/>
      <c r="G522" s="272"/>
      <c r="H522" s="272"/>
      <c r="I522" s="272"/>
      <c r="J522" s="272"/>
      <c r="K522" s="272"/>
      <c r="L522" s="272"/>
      <c r="M522" s="272"/>
      <c r="N522" s="272"/>
      <c r="O522" s="272"/>
      <c r="P522" s="272"/>
      <c r="Q522" s="272"/>
      <c r="R522" s="272"/>
      <c r="S522" s="272"/>
      <c r="T522" s="272"/>
      <c r="U522" s="272"/>
      <c r="V522" s="272"/>
      <c r="W522" s="272"/>
      <c r="X522" s="272"/>
      <c r="Y522" s="272"/>
      <c r="Z522" s="272"/>
      <c r="AA522" s="272"/>
      <c r="AB522" s="272"/>
      <c r="AC522" s="272"/>
      <c r="AD522" s="272"/>
      <c r="AE522" s="272"/>
      <c r="AF522" s="272"/>
      <c r="AG522" s="272"/>
      <c r="AH522" s="272"/>
      <c r="AI522" s="272"/>
      <c r="AJ522" s="272"/>
      <c r="AK522" s="272"/>
      <c r="AL522" s="272"/>
      <c r="AM522" s="272"/>
      <c r="AN522" s="272"/>
      <c r="AO522" s="272"/>
      <c r="AP522" s="256"/>
      <c r="AQ522" s="257"/>
      <c r="AR522" s="257"/>
      <c r="AS522" s="257"/>
      <c r="AT522" s="257"/>
      <c r="AU522" s="257"/>
      <c r="AV522" s="257"/>
      <c r="AW522" s="254" t="s">
        <v>461</v>
      </c>
      <c r="AX522" s="255"/>
    </row>
    <row r="523" spans="1:51" ht="20.25" customHeight="1" x14ac:dyDescent="0.55000000000000004">
      <c r="A523" s="370" t="s">
        <v>18</v>
      </c>
      <c r="B523" s="370"/>
      <c r="C523" s="370"/>
      <c r="D523" s="370"/>
      <c r="E523" s="370"/>
      <c r="F523" s="370"/>
      <c r="G523" s="370"/>
      <c r="H523" s="370"/>
      <c r="I523" s="370"/>
      <c r="J523" s="370"/>
      <c r="K523" s="370"/>
      <c r="L523" s="370"/>
      <c r="M523" s="370"/>
      <c r="N523" s="370"/>
      <c r="O523" s="370"/>
      <c r="P523" s="370"/>
      <c r="Q523" s="370"/>
      <c r="R523" s="370"/>
      <c r="S523" s="370"/>
      <c r="T523" s="370"/>
      <c r="U523" s="370"/>
      <c r="V523" s="370"/>
      <c r="W523" s="370"/>
      <c r="X523" s="370"/>
      <c r="Y523" s="370"/>
      <c r="Z523" s="370"/>
      <c r="AA523" s="370"/>
      <c r="AB523" s="370"/>
      <c r="AC523" s="370"/>
      <c r="AD523" s="370"/>
      <c r="AE523" s="370"/>
      <c r="AF523" s="370"/>
      <c r="AG523" s="370"/>
      <c r="AH523" s="370"/>
      <c r="AI523" s="370"/>
      <c r="AJ523" s="370"/>
      <c r="AK523" s="370"/>
      <c r="AL523" s="370"/>
      <c r="AM523" s="370"/>
      <c r="AN523" s="370"/>
      <c r="AO523" s="370"/>
      <c r="AP523" s="370"/>
      <c r="AQ523" s="370"/>
      <c r="AR523" s="370"/>
      <c r="AS523" s="370"/>
      <c r="AT523" s="370"/>
      <c r="AU523" s="370"/>
      <c r="AV523" s="370"/>
      <c r="AW523" s="370"/>
      <c r="AX523" s="370"/>
    </row>
    <row r="524" spans="1:51" ht="20.25" customHeight="1" x14ac:dyDescent="0.55000000000000004">
      <c r="B524" s="370" t="s">
        <v>251</v>
      </c>
      <c r="C524" s="370"/>
      <c r="D524" s="370"/>
      <c r="E524" s="370"/>
      <c r="F524" s="370"/>
      <c r="G524" s="370"/>
      <c r="H524" s="370"/>
      <c r="I524" s="370"/>
      <c r="J524" s="370"/>
      <c r="K524" s="370"/>
      <c r="L524" s="370"/>
      <c r="M524" s="370"/>
      <c r="N524" s="370"/>
      <c r="O524" s="370"/>
      <c r="P524" s="370"/>
      <c r="Q524" s="370"/>
      <c r="R524" s="370"/>
      <c r="S524" s="370"/>
      <c r="T524" s="370"/>
      <c r="U524" s="370"/>
      <c r="V524" s="370"/>
      <c r="W524" s="370"/>
      <c r="X524" s="370"/>
      <c r="Y524" s="370"/>
      <c r="Z524" s="370"/>
      <c r="AA524" s="370"/>
      <c r="AB524" s="370"/>
      <c r="AC524" s="370"/>
      <c r="AD524" s="370"/>
      <c r="AE524" s="370"/>
      <c r="AF524" s="370"/>
      <c r="AG524" s="370"/>
      <c r="AH524" s="370"/>
      <c r="AI524" s="370"/>
      <c r="AJ524" s="370"/>
      <c r="AK524" s="370"/>
      <c r="AL524" s="370"/>
      <c r="AM524" s="370"/>
      <c r="AN524" s="370"/>
      <c r="AO524" s="370"/>
      <c r="AP524" s="370"/>
      <c r="AQ524" s="370"/>
      <c r="AR524" s="370"/>
      <c r="AS524" s="370"/>
      <c r="AT524" s="370"/>
      <c r="AU524" s="370"/>
      <c r="AV524" s="370"/>
      <c r="AW524" s="370"/>
      <c r="AX524" s="370"/>
    </row>
    <row r="525" spans="1:51" ht="81" customHeight="1" x14ac:dyDescent="0.55000000000000004">
      <c r="A525" s="39"/>
      <c r="C525" s="486" t="s">
        <v>19</v>
      </c>
      <c r="D525" s="487"/>
      <c r="E525" s="488"/>
      <c r="F525" s="318" t="s">
        <v>643</v>
      </c>
      <c r="G525" s="272"/>
      <c r="H525" s="272"/>
      <c r="I525" s="272"/>
      <c r="J525" s="272"/>
      <c r="K525" s="272"/>
      <c r="L525" s="272"/>
      <c r="M525" s="272"/>
      <c r="N525" s="272"/>
      <c r="O525" s="272"/>
      <c r="P525" s="272"/>
      <c r="Q525" s="272"/>
      <c r="R525" s="272"/>
      <c r="S525" s="272"/>
      <c r="T525" s="272"/>
      <c r="U525" s="272"/>
      <c r="V525" s="272"/>
      <c r="W525" s="272"/>
      <c r="X525" s="272"/>
      <c r="Y525" s="272"/>
      <c r="Z525" s="272"/>
      <c r="AA525" s="272"/>
      <c r="AB525" s="272"/>
      <c r="AC525" s="272"/>
      <c r="AD525" s="272"/>
      <c r="AE525" s="272"/>
      <c r="AF525" s="272"/>
      <c r="AG525" s="272"/>
      <c r="AH525" s="272"/>
      <c r="AI525" s="272"/>
      <c r="AJ525" s="272"/>
      <c r="AK525" s="272"/>
      <c r="AL525" s="272"/>
      <c r="AM525" s="272"/>
      <c r="AN525" s="272"/>
      <c r="AO525" s="272"/>
      <c r="AP525" s="272"/>
      <c r="AQ525" s="272"/>
      <c r="AR525" s="272"/>
      <c r="AS525" s="272"/>
      <c r="AT525" s="272"/>
      <c r="AU525" s="272"/>
      <c r="AV525" s="272"/>
      <c r="AW525" s="272"/>
      <c r="AX525" s="273"/>
      <c r="AY525" s="39"/>
    </row>
    <row r="526" spans="1:51" ht="18" customHeight="1" x14ac:dyDescent="0.55000000000000004">
      <c r="B526" s="7"/>
      <c r="C526" s="7"/>
    </row>
    <row r="527" spans="1:51" ht="33" customHeight="1" x14ac:dyDescent="0.55000000000000004">
      <c r="B527" s="370" t="s">
        <v>252</v>
      </c>
      <c r="C527" s="370"/>
      <c r="D527" s="370"/>
      <c r="E527" s="370"/>
      <c r="F527" s="370"/>
      <c r="G527" s="370"/>
      <c r="H527" s="370"/>
      <c r="I527" s="370"/>
      <c r="J527" s="370"/>
      <c r="K527" s="370"/>
      <c r="L527" s="370"/>
      <c r="M527" s="370"/>
      <c r="N527" s="370"/>
      <c r="O527" s="370"/>
      <c r="P527" s="370"/>
      <c r="Q527" s="370"/>
      <c r="R527" s="370"/>
      <c r="S527" s="370"/>
      <c r="T527" s="370"/>
      <c r="U527" s="370"/>
      <c r="V527" s="370"/>
      <c r="W527" s="370"/>
      <c r="X527" s="370"/>
      <c r="Y527" s="370"/>
      <c r="Z527" s="370"/>
      <c r="AA527" s="370"/>
      <c r="AB527" s="370"/>
      <c r="AC527" s="370"/>
      <c r="AD527" s="370"/>
      <c r="AE527" s="370"/>
      <c r="AF527" s="370"/>
      <c r="AG527" s="370"/>
      <c r="AH527" s="370"/>
      <c r="AI527" s="370"/>
      <c r="AJ527" s="370"/>
      <c r="AK527" s="370"/>
      <c r="AL527" s="370"/>
      <c r="AM527" s="370"/>
      <c r="AN527" s="370"/>
      <c r="AO527" s="370"/>
      <c r="AP527" s="370"/>
      <c r="AQ527" s="370"/>
      <c r="AR527" s="370"/>
      <c r="AS527" s="370"/>
      <c r="AT527" s="370"/>
      <c r="AU527" s="370"/>
      <c r="AV527" s="370"/>
      <c r="AW527" s="370"/>
      <c r="AX527" s="370"/>
    </row>
    <row r="528" spans="1:51" ht="18.75" customHeight="1" x14ac:dyDescent="0.55000000000000004">
      <c r="A528" s="39"/>
      <c r="C528" s="498" t="s">
        <v>20</v>
      </c>
      <c r="D528" s="499"/>
      <c r="E528" s="500"/>
      <c r="F528" s="280" t="s">
        <v>754</v>
      </c>
      <c r="G528" s="281"/>
      <c r="H528" s="281"/>
      <c r="I528" s="281"/>
      <c r="J528" s="281"/>
      <c r="K528" s="281"/>
      <c r="L528" s="281"/>
      <c r="M528" s="281"/>
      <c r="N528" s="281"/>
      <c r="O528" s="281"/>
      <c r="P528" s="281"/>
      <c r="Q528" s="281"/>
      <c r="R528" s="281"/>
      <c r="S528" s="281"/>
      <c r="T528" s="281"/>
      <c r="U528" s="281"/>
      <c r="V528" s="281"/>
      <c r="W528" s="281"/>
      <c r="X528" s="281"/>
      <c r="Y528" s="281"/>
      <c r="Z528" s="281"/>
      <c r="AA528" s="281"/>
      <c r="AB528" s="281"/>
      <c r="AC528" s="281"/>
      <c r="AD528" s="281"/>
      <c r="AE528" s="281"/>
      <c r="AF528" s="281"/>
      <c r="AG528" s="281"/>
      <c r="AH528" s="281"/>
      <c r="AI528" s="281"/>
      <c r="AJ528" s="281"/>
      <c r="AK528" s="281"/>
      <c r="AL528" s="281"/>
      <c r="AM528" s="281"/>
      <c r="AN528" s="281"/>
      <c r="AO528" s="281"/>
      <c r="AP528" s="281"/>
      <c r="AQ528" s="281"/>
      <c r="AR528" s="281"/>
      <c r="AS528" s="281"/>
      <c r="AT528" s="281"/>
      <c r="AU528" s="281"/>
      <c r="AV528" s="281"/>
      <c r="AW528" s="281"/>
      <c r="AX528" s="282"/>
    </row>
    <row r="529" spans="1:50" ht="21" customHeight="1" x14ac:dyDescent="0.55000000000000004">
      <c r="A529" s="39"/>
      <c r="C529" s="501"/>
      <c r="D529" s="502"/>
      <c r="E529" s="503"/>
      <c r="F529" s="289" t="s">
        <v>644</v>
      </c>
      <c r="G529" s="290"/>
      <c r="H529" s="290"/>
      <c r="I529" s="290"/>
      <c r="J529" s="290"/>
      <c r="K529" s="290"/>
      <c r="L529" s="290"/>
      <c r="M529" s="290"/>
      <c r="N529" s="290"/>
      <c r="O529" s="290"/>
      <c r="P529" s="290"/>
      <c r="Q529" s="290"/>
      <c r="R529" s="290"/>
      <c r="S529" s="290"/>
      <c r="T529" s="290"/>
      <c r="U529" s="290"/>
      <c r="V529" s="290"/>
      <c r="W529" s="290"/>
      <c r="X529" s="290"/>
      <c r="Y529" s="290"/>
      <c r="Z529" s="290"/>
      <c r="AA529" s="290"/>
      <c r="AB529" s="290"/>
      <c r="AC529" s="290"/>
      <c r="AD529" s="290"/>
      <c r="AE529" s="290"/>
      <c r="AF529" s="290"/>
      <c r="AG529" s="290"/>
      <c r="AH529" s="290"/>
      <c r="AI529" s="290"/>
      <c r="AJ529" s="290"/>
      <c r="AK529" s="290"/>
      <c r="AL529" s="290"/>
      <c r="AM529" s="290"/>
      <c r="AN529" s="290"/>
      <c r="AO529" s="290"/>
      <c r="AP529" s="290"/>
      <c r="AQ529" s="290"/>
      <c r="AR529" s="290"/>
      <c r="AS529" s="290"/>
      <c r="AT529" s="290"/>
      <c r="AU529" s="290"/>
      <c r="AV529" s="290"/>
      <c r="AW529" s="290"/>
      <c r="AX529" s="291"/>
    </row>
    <row r="530" spans="1:50" ht="99" customHeight="1" x14ac:dyDescent="0.55000000000000004">
      <c r="A530" s="39"/>
      <c r="C530" s="504"/>
      <c r="D530" s="505"/>
      <c r="E530" s="506"/>
      <c r="F530" s="354" t="s">
        <v>89</v>
      </c>
      <c r="G530" s="355"/>
      <c r="H530" s="356"/>
      <c r="I530" s="318"/>
      <c r="J530" s="272"/>
      <c r="K530" s="272"/>
      <c r="L530" s="272"/>
      <c r="M530" s="272"/>
      <c r="N530" s="272"/>
      <c r="O530" s="272"/>
      <c r="P530" s="272"/>
      <c r="Q530" s="272"/>
      <c r="R530" s="272"/>
      <c r="S530" s="272"/>
      <c r="T530" s="272"/>
      <c r="U530" s="272"/>
      <c r="V530" s="272"/>
      <c r="W530" s="272"/>
      <c r="X530" s="272"/>
      <c r="Y530" s="272"/>
      <c r="Z530" s="272"/>
      <c r="AA530" s="272"/>
      <c r="AB530" s="272"/>
      <c r="AC530" s="272"/>
      <c r="AD530" s="272"/>
      <c r="AE530" s="272"/>
      <c r="AF530" s="272"/>
      <c r="AG530" s="272"/>
      <c r="AH530" s="272"/>
      <c r="AI530" s="272"/>
      <c r="AJ530" s="272"/>
      <c r="AK530" s="272"/>
      <c r="AL530" s="272"/>
      <c r="AM530" s="272"/>
      <c r="AN530" s="272"/>
      <c r="AO530" s="272"/>
      <c r="AP530" s="272"/>
      <c r="AQ530" s="272"/>
      <c r="AR530" s="272"/>
      <c r="AS530" s="272"/>
      <c r="AT530" s="272"/>
      <c r="AU530" s="272"/>
      <c r="AV530" s="272"/>
      <c r="AW530" s="272"/>
      <c r="AX530" s="273"/>
    </row>
    <row r="531" spans="1:50" ht="27" customHeight="1" x14ac:dyDescent="0.55000000000000004">
      <c r="A531" s="39"/>
      <c r="C531" s="260" t="s">
        <v>755</v>
      </c>
      <c r="D531" s="261"/>
      <c r="E531" s="261"/>
      <c r="F531" s="261"/>
      <c r="G531" s="261"/>
      <c r="H531" s="261"/>
      <c r="I531" s="261"/>
      <c r="J531" s="261"/>
      <c r="K531" s="261"/>
      <c r="L531" s="261"/>
      <c r="M531" s="261"/>
      <c r="N531" s="261"/>
      <c r="O531" s="261"/>
      <c r="P531" s="261"/>
      <c r="Q531" s="261"/>
      <c r="R531" s="261"/>
      <c r="S531" s="261"/>
      <c r="T531" s="261"/>
      <c r="U531" s="261"/>
      <c r="V531" s="261"/>
      <c r="W531" s="261"/>
      <c r="X531" s="261"/>
      <c r="Y531" s="261"/>
      <c r="Z531" s="261"/>
      <c r="AA531" s="261"/>
      <c r="AB531" s="261"/>
      <c r="AC531" s="261"/>
      <c r="AD531" s="261"/>
      <c r="AE531" s="261"/>
      <c r="AF531" s="261"/>
      <c r="AG531" s="261"/>
      <c r="AH531" s="261"/>
      <c r="AI531" s="261"/>
      <c r="AJ531" s="261"/>
      <c r="AK531" s="262"/>
      <c r="AL531" s="256"/>
      <c r="AM531" s="257"/>
      <c r="AN531" s="257"/>
      <c r="AO531" s="257"/>
      <c r="AP531" s="257"/>
      <c r="AQ531" s="257"/>
      <c r="AR531" s="257"/>
      <c r="AS531" s="257"/>
      <c r="AT531" s="257"/>
      <c r="AU531" s="257"/>
      <c r="AV531" s="257"/>
      <c r="AW531" s="254" t="s">
        <v>461</v>
      </c>
      <c r="AX531" s="255"/>
    </row>
    <row r="532" spans="1:50" ht="27" customHeight="1" x14ac:dyDescent="0.55000000000000004">
      <c r="A532" s="39"/>
      <c r="C532" s="260" t="s">
        <v>756</v>
      </c>
      <c r="D532" s="261"/>
      <c r="E532" s="261"/>
      <c r="F532" s="261"/>
      <c r="G532" s="261"/>
      <c r="H532" s="261"/>
      <c r="I532" s="261"/>
      <c r="J532" s="261"/>
      <c r="K532" s="261"/>
      <c r="L532" s="261"/>
      <c r="M532" s="261"/>
      <c r="N532" s="261"/>
      <c r="O532" s="261"/>
      <c r="P532" s="261"/>
      <c r="Q532" s="261"/>
      <c r="R532" s="261"/>
      <c r="S532" s="261"/>
      <c r="T532" s="261"/>
      <c r="U532" s="261"/>
      <c r="V532" s="261"/>
      <c r="W532" s="261"/>
      <c r="X532" s="261"/>
      <c r="Y532" s="261"/>
      <c r="Z532" s="261"/>
      <c r="AA532" s="261"/>
      <c r="AB532" s="261"/>
      <c r="AC532" s="261"/>
      <c r="AD532" s="261"/>
      <c r="AE532" s="261"/>
      <c r="AF532" s="261"/>
      <c r="AG532" s="261"/>
      <c r="AH532" s="261"/>
      <c r="AI532" s="261"/>
      <c r="AJ532" s="261"/>
      <c r="AK532" s="262"/>
      <c r="AL532" s="256"/>
      <c r="AM532" s="257"/>
      <c r="AN532" s="257"/>
      <c r="AO532" s="257"/>
      <c r="AP532" s="257"/>
      <c r="AQ532" s="257"/>
      <c r="AR532" s="257"/>
      <c r="AS532" s="257"/>
      <c r="AT532" s="257"/>
      <c r="AU532" s="257"/>
      <c r="AV532" s="257"/>
      <c r="AW532" s="254" t="s">
        <v>461</v>
      </c>
      <c r="AX532" s="255"/>
    </row>
    <row r="533" spans="1:50" ht="27" customHeight="1" x14ac:dyDescent="0.55000000000000004">
      <c r="A533" s="39"/>
      <c r="C533" s="260" t="s">
        <v>132</v>
      </c>
      <c r="D533" s="261"/>
      <c r="E533" s="261"/>
      <c r="F533" s="261"/>
      <c r="G533" s="261"/>
      <c r="H533" s="261"/>
      <c r="I533" s="261"/>
      <c r="J533" s="261"/>
      <c r="K533" s="261"/>
      <c r="L533" s="261"/>
      <c r="M533" s="261"/>
      <c r="N533" s="261"/>
      <c r="O533" s="261"/>
      <c r="P533" s="261"/>
      <c r="Q533" s="261"/>
      <c r="R533" s="261"/>
      <c r="S533" s="261"/>
      <c r="T533" s="261"/>
      <c r="U533" s="261"/>
      <c r="V533" s="261"/>
      <c r="W533" s="261"/>
      <c r="X533" s="261"/>
      <c r="Y533" s="261"/>
      <c r="Z533" s="261"/>
      <c r="AA533" s="261"/>
      <c r="AB533" s="261"/>
      <c r="AC533" s="261"/>
      <c r="AD533" s="261"/>
      <c r="AE533" s="261"/>
      <c r="AF533" s="261"/>
      <c r="AG533" s="261"/>
      <c r="AH533" s="261"/>
      <c r="AI533" s="261"/>
      <c r="AJ533" s="261"/>
      <c r="AK533" s="262"/>
      <c r="AL533" s="283"/>
      <c r="AM533" s="284"/>
      <c r="AN533" s="284"/>
      <c r="AO533" s="284"/>
      <c r="AP533" s="284"/>
      <c r="AQ533" s="284"/>
      <c r="AR533" s="284"/>
      <c r="AS533" s="284"/>
      <c r="AT533" s="284"/>
      <c r="AU533" s="284"/>
      <c r="AV533" s="284"/>
      <c r="AW533" s="284"/>
      <c r="AX533" s="285"/>
    </row>
    <row r="534" spans="1:50" ht="27" customHeight="1" x14ac:dyDescent="0.55000000000000004">
      <c r="A534" s="39"/>
      <c r="C534" s="260" t="s">
        <v>133</v>
      </c>
      <c r="D534" s="261"/>
      <c r="E534" s="261"/>
      <c r="F534" s="261"/>
      <c r="G534" s="261"/>
      <c r="H534" s="261"/>
      <c r="I534" s="261"/>
      <c r="J534" s="261"/>
      <c r="K534" s="261"/>
      <c r="L534" s="261"/>
      <c r="M534" s="261"/>
      <c r="N534" s="261"/>
      <c r="O534" s="261"/>
      <c r="P534" s="261"/>
      <c r="Q534" s="261"/>
      <c r="R534" s="261"/>
      <c r="S534" s="261"/>
      <c r="T534" s="261"/>
      <c r="U534" s="261"/>
      <c r="V534" s="261"/>
      <c r="W534" s="261"/>
      <c r="X534" s="261"/>
      <c r="Y534" s="261"/>
      <c r="Z534" s="261"/>
      <c r="AA534" s="261"/>
      <c r="AB534" s="261"/>
      <c r="AC534" s="261"/>
      <c r="AD534" s="261"/>
      <c r="AE534" s="261"/>
      <c r="AF534" s="261"/>
      <c r="AG534" s="261"/>
      <c r="AH534" s="261"/>
      <c r="AI534" s="261"/>
      <c r="AJ534" s="261"/>
      <c r="AK534" s="262"/>
      <c r="AL534" s="283" t="s">
        <v>253</v>
      </c>
      <c r="AM534" s="284"/>
      <c r="AN534" s="284"/>
      <c r="AO534" s="284"/>
      <c r="AP534" s="284"/>
      <c r="AQ534" s="284"/>
      <c r="AR534" s="284"/>
      <c r="AS534" s="284"/>
      <c r="AT534" s="284"/>
      <c r="AU534" s="284"/>
      <c r="AV534" s="284"/>
      <c r="AW534" s="284"/>
      <c r="AX534" s="285"/>
    </row>
    <row r="535" spans="1:50" ht="27" customHeight="1" x14ac:dyDescent="0.55000000000000004">
      <c r="A535" s="39"/>
      <c r="C535" s="260" t="s">
        <v>134</v>
      </c>
      <c r="D535" s="261"/>
      <c r="E535" s="261"/>
      <c r="F535" s="261"/>
      <c r="G535" s="261"/>
      <c r="H535" s="261"/>
      <c r="I535" s="261"/>
      <c r="J535" s="261"/>
      <c r="K535" s="261"/>
      <c r="L535" s="261"/>
      <c r="M535" s="261"/>
      <c r="N535" s="261"/>
      <c r="O535" s="261"/>
      <c r="P535" s="261"/>
      <c r="Q535" s="261"/>
      <c r="R535" s="261"/>
      <c r="S535" s="261"/>
      <c r="T535" s="261"/>
      <c r="U535" s="261"/>
      <c r="V535" s="261"/>
      <c r="W535" s="261"/>
      <c r="X535" s="261"/>
      <c r="Y535" s="261"/>
      <c r="Z535" s="261"/>
      <c r="AA535" s="261"/>
      <c r="AB535" s="261"/>
      <c r="AC535" s="261"/>
      <c r="AD535" s="261"/>
      <c r="AE535" s="261"/>
      <c r="AF535" s="261"/>
      <c r="AG535" s="261"/>
      <c r="AH535" s="261"/>
      <c r="AI535" s="261"/>
      <c r="AJ535" s="261"/>
      <c r="AK535" s="262"/>
      <c r="AL535" s="283" t="s">
        <v>242</v>
      </c>
      <c r="AM535" s="284"/>
      <c r="AN535" s="284"/>
      <c r="AO535" s="284"/>
      <c r="AP535" s="284"/>
      <c r="AQ535" s="284"/>
      <c r="AR535" s="284"/>
      <c r="AS535" s="284"/>
      <c r="AT535" s="284"/>
      <c r="AU535" s="284"/>
      <c r="AV535" s="284"/>
      <c r="AW535" s="284"/>
      <c r="AX535" s="285"/>
    </row>
    <row r="536" spans="1:50" hidden="1" x14ac:dyDescent="0.55000000000000004">
      <c r="B536" s="1"/>
      <c r="C536" s="1"/>
      <c r="D536" s="1"/>
      <c r="E536" s="1"/>
      <c r="F536" s="1"/>
    </row>
    <row r="537" spans="1:50" x14ac:dyDescent="0.55000000000000004">
      <c r="B537" s="7"/>
      <c r="C537" s="7"/>
    </row>
    <row r="538" spans="1:50" x14ac:dyDescent="0.55000000000000004">
      <c r="B538" s="507" t="s">
        <v>21</v>
      </c>
      <c r="C538" s="507"/>
      <c r="D538" s="508"/>
      <c r="E538" s="508"/>
      <c r="F538" s="508"/>
      <c r="G538" s="508"/>
      <c r="H538" s="508"/>
      <c r="I538" s="508"/>
      <c r="J538" s="508"/>
      <c r="K538" s="508"/>
      <c r="L538" s="508"/>
      <c r="M538" s="508"/>
      <c r="N538" s="508"/>
      <c r="O538" s="508"/>
      <c r="P538" s="508"/>
      <c r="Q538" s="508"/>
      <c r="R538" s="508"/>
      <c r="S538" s="508"/>
      <c r="T538" s="508"/>
      <c r="U538" s="508"/>
      <c r="V538" s="508"/>
      <c r="W538" s="508"/>
      <c r="X538" s="508"/>
    </row>
    <row r="539" spans="1:50" ht="30" customHeight="1" x14ac:dyDescent="0.55000000000000004">
      <c r="B539" s="370" t="s">
        <v>254</v>
      </c>
      <c r="C539" s="370"/>
      <c r="D539" s="370"/>
      <c r="E539" s="370"/>
      <c r="F539" s="370"/>
      <c r="G539" s="370"/>
      <c r="H539" s="370"/>
      <c r="I539" s="370"/>
      <c r="J539" s="370"/>
      <c r="K539" s="370"/>
      <c r="L539" s="370"/>
      <c r="M539" s="370"/>
      <c r="N539" s="370"/>
      <c r="O539" s="370"/>
      <c r="P539" s="370"/>
      <c r="Q539" s="370"/>
      <c r="R539" s="370"/>
      <c r="S539" s="370"/>
      <c r="T539" s="370"/>
      <c r="U539" s="370"/>
      <c r="V539" s="370"/>
      <c r="W539" s="370"/>
      <c r="X539" s="370"/>
      <c r="Y539" s="370"/>
      <c r="Z539" s="370"/>
      <c r="AA539" s="370"/>
      <c r="AB539" s="370"/>
      <c r="AC539" s="370"/>
      <c r="AD539" s="370"/>
      <c r="AE539" s="370"/>
      <c r="AF539" s="370"/>
      <c r="AG539" s="370"/>
      <c r="AH539" s="370"/>
      <c r="AI539" s="370"/>
      <c r="AJ539" s="370"/>
      <c r="AK539" s="370"/>
      <c r="AL539" s="370"/>
      <c r="AM539" s="370"/>
      <c r="AN539" s="370"/>
      <c r="AO539" s="370"/>
      <c r="AP539" s="370"/>
      <c r="AQ539" s="370"/>
      <c r="AR539" s="370"/>
      <c r="AS539" s="370"/>
      <c r="AT539" s="370"/>
      <c r="AU539" s="370"/>
      <c r="AV539" s="370"/>
      <c r="AW539" s="370"/>
      <c r="AX539" s="370"/>
    </row>
    <row r="540" spans="1:50" ht="39" customHeight="1" x14ac:dyDescent="0.55000000000000004">
      <c r="A540" s="39"/>
      <c r="C540" s="386" t="s">
        <v>250</v>
      </c>
      <c r="D540" s="387"/>
      <c r="E540" s="387"/>
      <c r="F540" s="387"/>
      <c r="G540" s="388"/>
      <c r="H540" s="492" t="s">
        <v>758</v>
      </c>
      <c r="I540" s="492"/>
      <c r="J540" s="492"/>
      <c r="K540" s="492"/>
      <c r="L540" s="493"/>
      <c r="M540" s="263" t="s">
        <v>90</v>
      </c>
      <c r="N540" s="264"/>
      <c r="O540" s="264"/>
      <c r="P540" s="264"/>
      <c r="Q540" s="264"/>
      <c r="R540" s="264"/>
      <c r="S540" s="264"/>
      <c r="T540" s="264"/>
      <c r="U540" s="264"/>
      <c r="V540" s="264"/>
      <c r="W540" s="264"/>
      <c r="X540" s="264"/>
      <c r="Y540" s="264"/>
      <c r="Z540" s="265"/>
      <c r="AA540" s="263" t="s">
        <v>757</v>
      </c>
      <c r="AB540" s="264"/>
      <c r="AC540" s="264"/>
      <c r="AD540" s="264"/>
      <c r="AE540" s="264"/>
      <c r="AF540" s="264"/>
      <c r="AG540" s="264"/>
      <c r="AH540" s="264"/>
      <c r="AI540" s="264"/>
      <c r="AJ540" s="264"/>
      <c r="AK540" s="264"/>
      <c r="AL540" s="264"/>
      <c r="AM540" s="264"/>
      <c r="AN540" s="264"/>
      <c r="AO540" s="264"/>
      <c r="AP540" s="264"/>
      <c r="AQ540" s="264"/>
      <c r="AR540" s="264"/>
      <c r="AS540" s="264"/>
      <c r="AT540" s="264"/>
      <c r="AU540" s="264"/>
      <c r="AV540" s="264"/>
      <c r="AW540" s="264"/>
      <c r="AX540" s="265"/>
    </row>
    <row r="541" spans="1:50" ht="39" customHeight="1" x14ac:dyDescent="0.55000000000000004">
      <c r="A541" s="39"/>
      <c r="C541" s="389"/>
      <c r="D541" s="390"/>
      <c r="E541" s="390"/>
      <c r="F541" s="390"/>
      <c r="G541" s="391"/>
      <c r="H541" s="494"/>
      <c r="I541" s="494"/>
      <c r="J541" s="494"/>
      <c r="K541" s="494"/>
      <c r="L541" s="495"/>
      <c r="M541" s="280" t="s">
        <v>759</v>
      </c>
      <c r="N541" s="281"/>
      <c r="O541" s="281"/>
      <c r="P541" s="281"/>
      <c r="Q541" s="281"/>
      <c r="R541" s="281"/>
      <c r="S541" s="281"/>
      <c r="T541" s="281"/>
      <c r="U541" s="281"/>
      <c r="V541" s="281"/>
      <c r="W541" s="281"/>
      <c r="X541" s="281"/>
      <c r="Y541" s="281"/>
      <c r="Z541" s="282"/>
      <c r="AA541" s="283" t="s">
        <v>645</v>
      </c>
      <c r="AB541" s="284"/>
      <c r="AC541" s="284"/>
      <c r="AD541" s="284"/>
      <c r="AE541" s="284"/>
      <c r="AF541" s="284"/>
      <c r="AG541" s="284"/>
      <c r="AH541" s="284"/>
      <c r="AI541" s="284"/>
      <c r="AJ541" s="284"/>
      <c r="AK541" s="284"/>
      <c r="AL541" s="284"/>
      <c r="AM541" s="284"/>
      <c r="AN541" s="284"/>
      <c r="AO541" s="284"/>
      <c r="AP541" s="284"/>
      <c r="AQ541" s="284"/>
      <c r="AR541" s="284"/>
      <c r="AS541" s="284"/>
      <c r="AT541" s="284"/>
      <c r="AU541" s="284"/>
      <c r="AV541" s="284"/>
      <c r="AW541" s="284"/>
      <c r="AX541" s="285"/>
    </row>
    <row r="542" spans="1:50" ht="39" customHeight="1" x14ac:dyDescent="0.55000000000000004">
      <c r="A542" s="39"/>
      <c r="C542" s="389"/>
      <c r="D542" s="390"/>
      <c r="E542" s="390"/>
      <c r="F542" s="390"/>
      <c r="G542" s="391"/>
      <c r="H542" s="494"/>
      <c r="I542" s="494"/>
      <c r="J542" s="494"/>
      <c r="K542" s="494"/>
      <c r="L542" s="495"/>
      <c r="M542" s="300"/>
      <c r="N542" s="301"/>
      <c r="O542" s="301"/>
      <c r="P542" s="301"/>
      <c r="Q542" s="301"/>
      <c r="R542" s="301"/>
      <c r="S542" s="301"/>
      <c r="T542" s="301"/>
      <c r="U542" s="301"/>
      <c r="V542" s="301"/>
      <c r="W542" s="301"/>
      <c r="X542" s="301"/>
      <c r="Y542" s="301"/>
      <c r="Z542" s="302"/>
      <c r="AA542" s="283" t="s">
        <v>646</v>
      </c>
      <c r="AB542" s="284"/>
      <c r="AC542" s="284"/>
      <c r="AD542" s="284"/>
      <c r="AE542" s="284"/>
      <c r="AF542" s="284"/>
      <c r="AG542" s="284"/>
      <c r="AH542" s="284"/>
      <c r="AI542" s="284"/>
      <c r="AJ542" s="284"/>
      <c r="AK542" s="284"/>
      <c r="AL542" s="284"/>
      <c r="AM542" s="284"/>
      <c r="AN542" s="284"/>
      <c r="AO542" s="284"/>
      <c r="AP542" s="284"/>
      <c r="AQ542" s="284"/>
      <c r="AR542" s="284"/>
      <c r="AS542" s="284"/>
      <c r="AT542" s="284"/>
      <c r="AU542" s="284"/>
      <c r="AV542" s="284"/>
      <c r="AW542" s="284"/>
      <c r="AX542" s="285"/>
    </row>
    <row r="543" spans="1:50" ht="39" customHeight="1" x14ac:dyDescent="0.55000000000000004">
      <c r="A543" s="39"/>
      <c r="C543" s="389"/>
      <c r="D543" s="390"/>
      <c r="E543" s="390"/>
      <c r="F543" s="390"/>
      <c r="G543" s="391"/>
      <c r="H543" s="496"/>
      <c r="I543" s="496"/>
      <c r="J543" s="496"/>
      <c r="K543" s="496"/>
      <c r="L543" s="497"/>
      <c r="M543" s="303"/>
      <c r="N543" s="304"/>
      <c r="O543" s="304"/>
      <c r="P543" s="304"/>
      <c r="Q543" s="304"/>
      <c r="R543" s="304"/>
      <c r="S543" s="304"/>
      <c r="T543" s="304"/>
      <c r="U543" s="304"/>
      <c r="V543" s="304"/>
      <c r="W543" s="304"/>
      <c r="X543" s="304"/>
      <c r="Y543" s="304"/>
      <c r="Z543" s="305"/>
      <c r="AA543" s="283" t="s">
        <v>647</v>
      </c>
      <c r="AB543" s="284"/>
      <c r="AC543" s="284"/>
      <c r="AD543" s="284"/>
      <c r="AE543" s="284"/>
      <c r="AF543" s="284"/>
      <c r="AG543" s="284"/>
      <c r="AH543" s="284"/>
      <c r="AI543" s="284"/>
      <c r="AJ543" s="284"/>
      <c r="AK543" s="284"/>
      <c r="AL543" s="284"/>
      <c r="AM543" s="284"/>
      <c r="AN543" s="284"/>
      <c r="AO543" s="284"/>
      <c r="AP543" s="284"/>
      <c r="AQ543" s="284"/>
      <c r="AR543" s="284"/>
      <c r="AS543" s="284"/>
      <c r="AT543" s="284"/>
      <c r="AU543" s="284"/>
      <c r="AV543" s="284"/>
      <c r="AW543" s="284"/>
      <c r="AX543" s="285"/>
    </row>
    <row r="544" spans="1:50" ht="24" customHeight="1" x14ac:dyDescent="0.55000000000000004">
      <c r="A544" s="39"/>
      <c r="C544" s="389"/>
      <c r="D544" s="390"/>
      <c r="E544" s="390"/>
      <c r="F544" s="390"/>
      <c r="G544" s="391"/>
      <c r="H544" s="280" t="s">
        <v>256</v>
      </c>
      <c r="I544" s="281"/>
      <c r="J544" s="281"/>
      <c r="K544" s="281"/>
      <c r="L544" s="281"/>
      <c r="M544" s="281"/>
      <c r="N544" s="281"/>
      <c r="O544" s="281"/>
      <c r="P544" s="281"/>
      <c r="Q544" s="281"/>
      <c r="R544" s="281"/>
      <c r="S544" s="281"/>
      <c r="T544" s="281"/>
      <c r="U544" s="281"/>
      <c r="V544" s="281"/>
      <c r="W544" s="281"/>
      <c r="X544" s="281"/>
      <c r="Y544" s="281"/>
      <c r="Z544" s="282"/>
      <c r="AA544" s="275" t="s">
        <v>648</v>
      </c>
      <c r="AB544" s="275"/>
      <c r="AC544" s="275"/>
      <c r="AD544" s="275"/>
      <c r="AE544" s="275"/>
      <c r="AF544" s="275"/>
      <c r="AG544" s="275"/>
      <c r="AH544" s="275"/>
      <c r="AI544" s="275"/>
      <c r="AJ544" s="275"/>
      <c r="AK544" s="275"/>
      <c r="AL544" s="275"/>
      <c r="AM544" s="276"/>
      <c r="AN544" s="283" t="s">
        <v>255</v>
      </c>
      <c r="AO544" s="284"/>
      <c r="AP544" s="284"/>
      <c r="AQ544" s="284"/>
      <c r="AR544" s="284"/>
      <c r="AS544" s="284"/>
      <c r="AT544" s="284"/>
      <c r="AU544" s="284"/>
      <c r="AV544" s="284"/>
      <c r="AW544" s="284"/>
      <c r="AX544" s="285"/>
    </row>
    <row r="545" spans="1:50" ht="24" customHeight="1" x14ac:dyDescent="0.55000000000000004">
      <c r="A545" s="39"/>
      <c r="C545" s="389"/>
      <c r="D545" s="390"/>
      <c r="E545" s="390"/>
      <c r="F545" s="390"/>
      <c r="G545" s="391"/>
      <c r="H545" s="300"/>
      <c r="I545" s="301"/>
      <c r="J545" s="301"/>
      <c r="K545" s="301"/>
      <c r="L545" s="301"/>
      <c r="M545" s="301"/>
      <c r="N545" s="301"/>
      <c r="O545" s="301"/>
      <c r="P545" s="301"/>
      <c r="Q545" s="301"/>
      <c r="R545" s="301"/>
      <c r="S545" s="301"/>
      <c r="T545" s="301"/>
      <c r="U545" s="301"/>
      <c r="V545" s="301"/>
      <c r="W545" s="301"/>
      <c r="X545" s="301"/>
      <c r="Y545" s="301"/>
      <c r="Z545" s="302"/>
      <c r="AA545" s="275" t="s">
        <v>649</v>
      </c>
      <c r="AB545" s="275"/>
      <c r="AC545" s="275"/>
      <c r="AD545" s="275"/>
      <c r="AE545" s="275"/>
      <c r="AF545" s="275"/>
      <c r="AG545" s="275"/>
      <c r="AH545" s="275"/>
      <c r="AI545" s="275"/>
      <c r="AJ545" s="275"/>
      <c r="AK545" s="275"/>
      <c r="AL545" s="275"/>
      <c r="AM545" s="276"/>
      <c r="AN545" s="283" t="s">
        <v>255</v>
      </c>
      <c r="AO545" s="284"/>
      <c r="AP545" s="284"/>
      <c r="AQ545" s="284"/>
      <c r="AR545" s="284"/>
      <c r="AS545" s="284"/>
      <c r="AT545" s="284"/>
      <c r="AU545" s="284"/>
      <c r="AV545" s="284"/>
      <c r="AW545" s="284"/>
      <c r="AX545" s="285"/>
    </row>
    <row r="546" spans="1:50" ht="24" customHeight="1" x14ac:dyDescent="0.55000000000000004">
      <c r="A546" s="39"/>
      <c r="C546" s="389"/>
      <c r="D546" s="390"/>
      <c r="E546" s="390"/>
      <c r="F546" s="390"/>
      <c r="G546" s="391"/>
      <c r="H546" s="300"/>
      <c r="I546" s="301"/>
      <c r="J546" s="301"/>
      <c r="K546" s="301"/>
      <c r="L546" s="301"/>
      <c r="M546" s="301"/>
      <c r="N546" s="301"/>
      <c r="O546" s="301"/>
      <c r="P546" s="301"/>
      <c r="Q546" s="301"/>
      <c r="R546" s="301"/>
      <c r="S546" s="301"/>
      <c r="T546" s="301"/>
      <c r="U546" s="301"/>
      <c r="V546" s="301"/>
      <c r="W546" s="301"/>
      <c r="X546" s="301"/>
      <c r="Y546" s="301"/>
      <c r="Z546" s="302"/>
      <c r="AA546" s="516" t="s">
        <v>653</v>
      </c>
      <c r="AB546" s="516"/>
      <c r="AC546" s="516"/>
      <c r="AD546" s="516"/>
      <c r="AE546" s="516"/>
      <c r="AF546" s="516"/>
      <c r="AG546" s="516"/>
      <c r="AH546" s="516"/>
      <c r="AI546" s="516"/>
      <c r="AJ546" s="516"/>
      <c r="AK546" s="516"/>
      <c r="AL546" s="516"/>
      <c r="AM546" s="517"/>
      <c r="AN546" s="283" t="s">
        <v>255</v>
      </c>
      <c r="AO546" s="284"/>
      <c r="AP546" s="284"/>
      <c r="AQ546" s="284"/>
      <c r="AR546" s="284"/>
      <c r="AS546" s="284"/>
      <c r="AT546" s="284"/>
      <c r="AU546" s="284"/>
      <c r="AV546" s="284"/>
      <c r="AW546" s="284"/>
      <c r="AX546" s="285"/>
    </row>
    <row r="547" spans="1:50" ht="36" customHeight="1" x14ac:dyDescent="0.55000000000000004">
      <c r="A547" s="39"/>
      <c r="C547" s="389"/>
      <c r="D547" s="390"/>
      <c r="E547" s="390"/>
      <c r="F547" s="390"/>
      <c r="G547" s="391"/>
      <c r="H547" s="300"/>
      <c r="I547" s="301"/>
      <c r="J547" s="301"/>
      <c r="K547" s="301"/>
      <c r="L547" s="301"/>
      <c r="M547" s="301"/>
      <c r="N547" s="301"/>
      <c r="O547" s="301"/>
      <c r="P547" s="301"/>
      <c r="Q547" s="301"/>
      <c r="R547" s="301"/>
      <c r="S547" s="301"/>
      <c r="T547" s="301"/>
      <c r="U547" s="301"/>
      <c r="V547" s="301"/>
      <c r="W547" s="301"/>
      <c r="X547" s="301"/>
      <c r="Y547" s="301"/>
      <c r="Z547" s="302"/>
      <c r="AA547" s="272" t="s">
        <v>650</v>
      </c>
      <c r="AB547" s="272"/>
      <c r="AC547" s="272"/>
      <c r="AD547" s="272"/>
      <c r="AE547" s="272"/>
      <c r="AF547" s="272"/>
      <c r="AG547" s="272"/>
      <c r="AH547" s="272"/>
      <c r="AI547" s="272"/>
      <c r="AJ547" s="272"/>
      <c r="AK547" s="272"/>
      <c r="AL547" s="272"/>
      <c r="AM547" s="273"/>
      <c r="AN547" s="283" t="s">
        <v>255</v>
      </c>
      <c r="AO547" s="284"/>
      <c r="AP547" s="284"/>
      <c r="AQ547" s="284"/>
      <c r="AR547" s="284"/>
      <c r="AS547" s="284"/>
      <c r="AT547" s="284"/>
      <c r="AU547" s="284"/>
      <c r="AV547" s="284"/>
      <c r="AW547" s="284"/>
      <c r="AX547" s="285"/>
    </row>
    <row r="548" spans="1:50" ht="24" customHeight="1" x14ac:dyDescent="0.55000000000000004">
      <c r="A548" s="39"/>
      <c r="C548" s="389"/>
      <c r="D548" s="390"/>
      <c r="E548" s="390"/>
      <c r="F548" s="390"/>
      <c r="G548" s="391"/>
      <c r="H548" s="300"/>
      <c r="I548" s="301"/>
      <c r="J548" s="301"/>
      <c r="K548" s="301"/>
      <c r="L548" s="301"/>
      <c r="M548" s="301"/>
      <c r="N548" s="301"/>
      <c r="O548" s="301"/>
      <c r="P548" s="301"/>
      <c r="Q548" s="301"/>
      <c r="R548" s="301"/>
      <c r="S548" s="301"/>
      <c r="T548" s="301"/>
      <c r="U548" s="301"/>
      <c r="V548" s="301"/>
      <c r="W548" s="301"/>
      <c r="X548" s="301"/>
      <c r="Y548" s="301"/>
      <c r="Z548" s="302"/>
      <c r="AA548" s="284" t="s">
        <v>651</v>
      </c>
      <c r="AB548" s="284"/>
      <c r="AC548" s="284"/>
      <c r="AD548" s="284"/>
      <c r="AE548" s="284"/>
      <c r="AF548" s="284"/>
      <c r="AG548" s="284"/>
      <c r="AH548" s="284"/>
      <c r="AI548" s="284"/>
      <c r="AJ548" s="284"/>
      <c r="AK548" s="284"/>
      <c r="AL548" s="284"/>
      <c r="AM548" s="285"/>
      <c r="AN548" s="283" t="s">
        <v>255</v>
      </c>
      <c r="AO548" s="284"/>
      <c r="AP548" s="284"/>
      <c r="AQ548" s="284"/>
      <c r="AR548" s="284"/>
      <c r="AS548" s="284"/>
      <c r="AT548" s="284"/>
      <c r="AU548" s="284"/>
      <c r="AV548" s="284"/>
      <c r="AW548" s="284"/>
      <c r="AX548" s="285"/>
    </row>
    <row r="549" spans="1:50" ht="24" customHeight="1" x14ac:dyDescent="0.55000000000000004">
      <c r="A549" s="39"/>
      <c r="C549" s="389"/>
      <c r="D549" s="390"/>
      <c r="E549" s="390"/>
      <c r="F549" s="390"/>
      <c r="G549" s="391"/>
      <c r="H549" s="303"/>
      <c r="I549" s="304"/>
      <c r="J549" s="304"/>
      <c r="K549" s="304"/>
      <c r="L549" s="304"/>
      <c r="M549" s="304"/>
      <c r="N549" s="304"/>
      <c r="O549" s="304"/>
      <c r="P549" s="304"/>
      <c r="Q549" s="304"/>
      <c r="R549" s="304"/>
      <c r="S549" s="304"/>
      <c r="T549" s="304"/>
      <c r="U549" s="304"/>
      <c r="V549" s="304"/>
      <c r="W549" s="304"/>
      <c r="X549" s="304"/>
      <c r="Y549" s="304"/>
      <c r="Z549" s="305"/>
      <c r="AA549" s="284" t="s">
        <v>652</v>
      </c>
      <c r="AB549" s="284"/>
      <c r="AC549" s="284"/>
      <c r="AD549" s="284"/>
      <c r="AE549" s="284"/>
      <c r="AF549" s="284"/>
      <c r="AG549" s="284"/>
      <c r="AH549" s="284"/>
      <c r="AI549" s="284"/>
      <c r="AJ549" s="284"/>
      <c r="AK549" s="284"/>
      <c r="AL549" s="284"/>
      <c r="AM549" s="285"/>
      <c r="AN549" s="283" t="s">
        <v>255</v>
      </c>
      <c r="AO549" s="284"/>
      <c r="AP549" s="284"/>
      <c r="AQ549" s="284"/>
      <c r="AR549" s="284"/>
      <c r="AS549" s="284"/>
      <c r="AT549" s="284"/>
      <c r="AU549" s="284"/>
      <c r="AV549" s="284"/>
      <c r="AW549" s="284"/>
      <c r="AX549" s="285"/>
    </row>
    <row r="550" spans="1:50" ht="96" customHeight="1" x14ac:dyDescent="0.55000000000000004">
      <c r="A550" s="39"/>
      <c r="C550" s="392"/>
      <c r="D550" s="393"/>
      <c r="E550" s="393"/>
      <c r="F550" s="393"/>
      <c r="G550" s="394"/>
      <c r="H550" s="395" t="s">
        <v>89</v>
      </c>
      <c r="I550" s="396"/>
      <c r="J550" s="396"/>
      <c r="K550" s="396"/>
      <c r="L550" s="397"/>
      <c r="M550" s="283"/>
      <c r="N550" s="284"/>
      <c r="O550" s="284"/>
      <c r="P550" s="284"/>
      <c r="Q550" s="284"/>
      <c r="R550" s="284"/>
      <c r="S550" s="284"/>
      <c r="T550" s="284"/>
      <c r="U550" s="284"/>
      <c r="V550" s="284"/>
      <c r="W550" s="284"/>
      <c r="X550" s="284"/>
      <c r="Y550" s="284"/>
      <c r="Z550" s="284"/>
      <c r="AA550" s="284"/>
      <c r="AB550" s="284"/>
      <c r="AC550" s="284"/>
      <c r="AD550" s="284"/>
      <c r="AE550" s="284"/>
      <c r="AF550" s="284"/>
      <c r="AG550" s="284"/>
      <c r="AH550" s="284"/>
      <c r="AI550" s="284"/>
      <c r="AJ550" s="284"/>
      <c r="AK550" s="284"/>
      <c r="AL550" s="284"/>
      <c r="AM550" s="284"/>
      <c r="AN550" s="284"/>
      <c r="AO550" s="284"/>
      <c r="AP550" s="284"/>
      <c r="AQ550" s="284"/>
      <c r="AR550" s="284"/>
      <c r="AS550" s="284"/>
      <c r="AT550" s="284"/>
      <c r="AU550" s="284"/>
      <c r="AV550" s="284"/>
      <c r="AW550" s="284"/>
      <c r="AX550" s="285"/>
    </row>
    <row r="551" spans="1:50" ht="27.75" customHeight="1" x14ac:dyDescent="0.55000000000000004">
      <c r="A551" s="39"/>
      <c r="C551" s="318" t="s">
        <v>22</v>
      </c>
      <c r="D551" s="272"/>
      <c r="E551" s="272"/>
      <c r="F551" s="272"/>
      <c r="G551" s="272"/>
      <c r="H551" s="272"/>
      <c r="I551" s="272"/>
      <c r="J551" s="272"/>
      <c r="K551" s="272"/>
      <c r="L551" s="272"/>
      <c r="M551" s="272"/>
      <c r="N551" s="272"/>
      <c r="O551" s="272"/>
      <c r="P551" s="272"/>
      <c r="Q551" s="272"/>
      <c r="R551" s="272"/>
      <c r="S551" s="272"/>
      <c r="T551" s="272"/>
      <c r="U551" s="272"/>
      <c r="V551" s="272"/>
      <c r="W551" s="272"/>
      <c r="X551" s="272"/>
      <c r="Y551" s="272"/>
      <c r="Z551" s="272"/>
      <c r="AA551" s="272"/>
      <c r="AB551" s="272"/>
      <c r="AC551" s="272"/>
      <c r="AD551" s="272"/>
      <c r="AE551" s="272"/>
      <c r="AF551" s="272"/>
      <c r="AG551" s="272"/>
      <c r="AH551" s="272"/>
      <c r="AI551" s="272"/>
      <c r="AJ551" s="272"/>
      <c r="AK551" s="272"/>
      <c r="AL551" s="272"/>
      <c r="AM551" s="273"/>
      <c r="AN551" s="256"/>
      <c r="AO551" s="257"/>
      <c r="AP551" s="257"/>
      <c r="AQ551" s="257"/>
      <c r="AR551" s="257"/>
      <c r="AS551" s="257"/>
      <c r="AT551" s="257"/>
      <c r="AU551" s="257"/>
      <c r="AV551" s="257"/>
      <c r="AW551" s="254" t="s">
        <v>461</v>
      </c>
      <c r="AX551" s="255"/>
    </row>
    <row r="552" spans="1:50" ht="27.75" customHeight="1" x14ac:dyDescent="0.55000000000000004">
      <c r="A552" s="39"/>
      <c r="C552" s="269" t="s">
        <v>23</v>
      </c>
      <c r="D552" s="270"/>
      <c r="E552" s="270"/>
      <c r="F552" s="270"/>
      <c r="G552" s="270"/>
      <c r="H552" s="270"/>
      <c r="I552" s="270"/>
      <c r="J552" s="270"/>
      <c r="K552" s="270"/>
      <c r="L552" s="270"/>
      <c r="M552" s="270"/>
      <c r="N552" s="270"/>
      <c r="O552" s="270"/>
      <c r="P552" s="270"/>
      <c r="Q552" s="270"/>
      <c r="R552" s="270"/>
      <c r="S552" s="270"/>
      <c r="T552" s="270"/>
      <c r="U552" s="270"/>
      <c r="V552" s="270"/>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1"/>
    </row>
    <row r="553" spans="1:50" ht="27.75" customHeight="1" x14ac:dyDescent="0.55000000000000004">
      <c r="A553" s="39"/>
      <c r="C553" s="26"/>
      <c r="D553" s="27"/>
      <c r="E553" s="27"/>
      <c r="F553" s="27"/>
      <c r="G553" s="260" t="s">
        <v>760</v>
      </c>
      <c r="H553" s="261"/>
      <c r="I553" s="261"/>
      <c r="J553" s="261"/>
      <c r="K553" s="261"/>
      <c r="L553" s="261"/>
      <c r="M553" s="261"/>
      <c r="N553" s="261"/>
      <c r="O553" s="261"/>
      <c r="P553" s="261"/>
      <c r="Q553" s="261"/>
      <c r="R553" s="261"/>
      <c r="S553" s="261"/>
      <c r="T553" s="261"/>
      <c r="U553" s="261"/>
      <c r="V553" s="261"/>
      <c r="W553" s="261"/>
      <c r="X553" s="261"/>
      <c r="Y553" s="261"/>
      <c r="Z553" s="261"/>
      <c r="AA553" s="261"/>
      <c r="AB553" s="261"/>
      <c r="AC553" s="261"/>
      <c r="AD553" s="261"/>
      <c r="AE553" s="261"/>
      <c r="AF553" s="261"/>
      <c r="AG553" s="261"/>
      <c r="AH553" s="261"/>
      <c r="AI553" s="261"/>
      <c r="AJ553" s="261"/>
      <c r="AK553" s="261"/>
      <c r="AL553" s="261"/>
      <c r="AM553" s="261"/>
      <c r="AN553" s="256"/>
      <c r="AO553" s="257"/>
      <c r="AP553" s="257"/>
      <c r="AQ553" s="257"/>
      <c r="AR553" s="257"/>
      <c r="AS553" s="257"/>
      <c r="AT553" s="257"/>
      <c r="AU553" s="257"/>
      <c r="AV553" s="257"/>
      <c r="AW553" s="254" t="s">
        <v>461</v>
      </c>
      <c r="AX553" s="255"/>
    </row>
    <row r="554" spans="1:50" ht="27.75" customHeight="1" x14ac:dyDescent="0.55000000000000004">
      <c r="A554" s="39"/>
      <c r="C554" s="26"/>
      <c r="D554" s="27"/>
      <c r="E554" s="27"/>
      <c r="F554" s="27"/>
      <c r="G554" s="280" t="s">
        <v>761</v>
      </c>
      <c r="H554" s="281"/>
      <c r="I554" s="281"/>
      <c r="J554" s="281"/>
      <c r="K554" s="281"/>
      <c r="L554" s="281"/>
      <c r="M554" s="281"/>
      <c r="N554" s="281"/>
      <c r="O554" s="281"/>
      <c r="P554" s="281"/>
      <c r="Q554" s="281"/>
      <c r="R554" s="281"/>
      <c r="S554" s="281"/>
      <c r="T554" s="281"/>
      <c r="U554" s="281"/>
      <c r="V554" s="281"/>
      <c r="W554" s="281"/>
      <c r="X554" s="281"/>
      <c r="Y554" s="281"/>
      <c r="Z554" s="281"/>
      <c r="AA554" s="281"/>
      <c r="AB554" s="281"/>
      <c r="AC554" s="281"/>
      <c r="AD554" s="281"/>
      <c r="AE554" s="281"/>
      <c r="AF554" s="281"/>
      <c r="AG554" s="281"/>
      <c r="AH554" s="281"/>
      <c r="AI554" s="281"/>
      <c r="AJ554" s="281"/>
      <c r="AK554" s="281"/>
      <c r="AL554" s="281"/>
      <c r="AM554" s="281"/>
      <c r="AN554" s="347" t="s">
        <v>257</v>
      </c>
      <c r="AO554" s="254"/>
      <c r="AP554" s="254"/>
      <c r="AQ554" s="254"/>
      <c r="AR554" s="254"/>
      <c r="AS554" s="254"/>
      <c r="AT554" s="254"/>
      <c r="AU554" s="254"/>
      <c r="AV554" s="254"/>
      <c r="AW554" s="254"/>
      <c r="AX554" s="255"/>
    </row>
    <row r="555" spans="1:50" ht="27.75" customHeight="1" x14ac:dyDescent="0.55000000000000004">
      <c r="A555" s="39"/>
      <c r="C555" s="26"/>
      <c r="D555" s="27"/>
      <c r="E555" s="38"/>
      <c r="F555" s="38"/>
      <c r="G555" s="239"/>
      <c r="H555" s="240"/>
      <c r="I555" s="241"/>
      <c r="J555" s="242"/>
      <c r="K555" s="263" t="s">
        <v>34</v>
      </c>
      <c r="L555" s="264"/>
      <c r="M555" s="264"/>
      <c r="N555" s="264"/>
      <c r="O555" s="264"/>
      <c r="P555" s="264"/>
      <c r="Q555" s="264"/>
      <c r="R555" s="264"/>
      <c r="S555" s="264"/>
      <c r="T555" s="265"/>
      <c r="U555" s="263" t="s">
        <v>762</v>
      </c>
      <c r="V555" s="264"/>
      <c r="W555" s="264"/>
      <c r="X555" s="264"/>
      <c r="Y555" s="264"/>
      <c r="Z555" s="264"/>
      <c r="AA555" s="264"/>
      <c r="AB555" s="264"/>
      <c r="AC555" s="264"/>
      <c r="AD555" s="264"/>
      <c r="AE555" s="264"/>
      <c r="AF555" s="264"/>
      <c r="AG555" s="264"/>
      <c r="AH555" s="264"/>
      <c r="AI555" s="264"/>
      <c r="AJ555" s="264"/>
      <c r="AK555" s="264"/>
      <c r="AL555" s="264"/>
      <c r="AM555" s="264"/>
      <c r="AN555" s="256"/>
      <c r="AO555" s="257"/>
      <c r="AP555" s="257"/>
      <c r="AQ555" s="257"/>
      <c r="AR555" s="257"/>
      <c r="AS555" s="257"/>
      <c r="AT555" s="257"/>
      <c r="AU555" s="257"/>
      <c r="AV555" s="257"/>
      <c r="AW555" s="254" t="s">
        <v>461</v>
      </c>
      <c r="AX555" s="255"/>
    </row>
    <row r="556" spans="1:50" ht="27.75" customHeight="1" x14ac:dyDescent="0.55000000000000004">
      <c r="A556" s="39"/>
      <c r="C556" s="26"/>
      <c r="D556" s="27"/>
      <c r="E556" s="27"/>
      <c r="F556" s="27"/>
      <c r="G556" s="260" t="s">
        <v>763</v>
      </c>
      <c r="H556" s="261"/>
      <c r="I556" s="261"/>
      <c r="J556" s="261"/>
      <c r="K556" s="261"/>
      <c r="L556" s="261"/>
      <c r="M556" s="261"/>
      <c r="N556" s="261"/>
      <c r="O556" s="261"/>
      <c r="P556" s="261"/>
      <c r="Q556" s="261"/>
      <c r="R556" s="261"/>
      <c r="S556" s="261"/>
      <c r="T556" s="261"/>
      <c r="U556" s="261"/>
      <c r="V556" s="261"/>
      <c r="W556" s="261"/>
      <c r="X556" s="261"/>
      <c r="Y556" s="261"/>
      <c r="Z556" s="261"/>
      <c r="AA556" s="261"/>
      <c r="AB556" s="261"/>
      <c r="AC556" s="261"/>
      <c r="AD556" s="261"/>
      <c r="AE556" s="261"/>
      <c r="AF556" s="261"/>
      <c r="AG556" s="261"/>
      <c r="AH556" s="261"/>
      <c r="AI556" s="261"/>
      <c r="AJ556" s="261"/>
      <c r="AK556" s="261"/>
      <c r="AL556" s="261"/>
      <c r="AM556" s="261"/>
      <c r="AN556" s="256"/>
      <c r="AO556" s="257"/>
      <c r="AP556" s="257"/>
      <c r="AQ556" s="257"/>
      <c r="AR556" s="257"/>
      <c r="AS556" s="257"/>
      <c r="AT556" s="257"/>
      <c r="AU556" s="257"/>
      <c r="AV556" s="257"/>
      <c r="AW556" s="254" t="s">
        <v>461</v>
      </c>
      <c r="AX556" s="255"/>
    </row>
    <row r="557" spans="1:50" ht="42" customHeight="1" x14ac:dyDescent="0.55000000000000004">
      <c r="A557" s="39"/>
      <c r="C557" s="26"/>
      <c r="D557" s="27"/>
      <c r="E557" s="27"/>
      <c r="F557" s="27"/>
      <c r="G557" s="260" t="s">
        <v>764</v>
      </c>
      <c r="H557" s="261"/>
      <c r="I557" s="261"/>
      <c r="J557" s="261"/>
      <c r="K557" s="261"/>
      <c r="L557" s="261"/>
      <c r="M557" s="261"/>
      <c r="N557" s="261"/>
      <c r="O557" s="261"/>
      <c r="P557" s="261"/>
      <c r="Q557" s="261"/>
      <c r="R557" s="261"/>
      <c r="S557" s="261"/>
      <c r="T557" s="261"/>
      <c r="U557" s="261"/>
      <c r="V557" s="261"/>
      <c r="W557" s="261"/>
      <c r="X557" s="261"/>
      <c r="Y557" s="261"/>
      <c r="Z557" s="261"/>
      <c r="AA557" s="261"/>
      <c r="AB557" s="261"/>
      <c r="AC557" s="261"/>
      <c r="AD557" s="261"/>
      <c r="AE557" s="261"/>
      <c r="AF557" s="261"/>
      <c r="AG557" s="261"/>
      <c r="AH557" s="261"/>
      <c r="AI557" s="261"/>
      <c r="AJ557" s="261"/>
      <c r="AK557" s="261"/>
      <c r="AL557" s="261"/>
      <c r="AM557" s="261"/>
      <c r="AN557" s="256"/>
      <c r="AO557" s="257"/>
      <c r="AP557" s="257"/>
      <c r="AQ557" s="257"/>
      <c r="AR557" s="257"/>
      <c r="AS557" s="257"/>
      <c r="AT557" s="257"/>
      <c r="AU557" s="257"/>
      <c r="AV557" s="257"/>
      <c r="AW557" s="254" t="s">
        <v>461</v>
      </c>
      <c r="AX557" s="255"/>
    </row>
    <row r="558" spans="1:50" ht="27.75" customHeight="1" x14ac:dyDescent="0.55000000000000004">
      <c r="A558" s="39"/>
      <c r="C558" s="26"/>
      <c r="D558" s="27"/>
      <c r="E558" s="27"/>
      <c r="F558" s="27"/>
      <c r="G558" s="280" t="s">
        <v>765</v>
      </c>
      <c r="H558" s="281"/>
      <c r="I558" s="281"/>
      <c r="J558" s="281"/>
      <c r="K558" s="281"/>
      <c r="L558" s="281"/>
      <c r="M558" s="281"/>
      <c r="N558" s="281"/>
      <c r="O558" s="281"/>
      <c r="P558" s="281"/>
      <c r="Q558" s="281"/>
      <c r="R558" s="281"/>
      <c r="S558" s="281"/>
      <c r="T558" s="281"/>
      <c r="U558" s="281"/>
      <c r="V558" s="281"/>
      <c r="W558" s="281"/>
      <c r="X558" s="281"/>
      <c r="Y558" s="281"/>
      <c r="Z558" s="281"/>
      <c r="AA558" s="281"/>
      <c r="AB558" s="281"/>
      <c r="AC558" s="281"/>
      <c r="AD558" s="281"/>
      <c r="AE558" s="281"/>
      <c r="AF558" s="281"/>
      <c r="AG558" s="281"/>
      <c r="AH558" s="281"/>
      <c r="AI558" s="281"/>
      <c r="AJ558" s="281"/>
      <c r="AK558" s="281"/>
      <c r="AL558" s="281"/>
      <c r="AM558" s="281"/>
      <c r="AN558" s="347" t="s">
        <v>257</v>
      </c>
      <c r="AO558" s="254"/>
      <c r="AP558" s="254"/>
      <c r="AQ558" s="254"/>
      <c r="AR558" s="254"/>
      <c r="AS558" s="254"/>
      <c r="AT558" s="254"/>
      <c r="AU558" s="254"/>
      <c r="AV558" s="254"/>
      <c r="AW558" s="254"/>
      <c r="AX558" s="255"/>
    </row>
    <row r="559" spans="1:50" ht="27.75" customHeight="1" x14ac:dyDescent="0.55000000000000004">
      <c r="A559" s="39"/>
      <c r="C559" s="26"/>
      <c r="D559" s="27"/>
      <c r="E559" s="38"/>
      <c r="F559" s="38"/>
      <c r="G559" s="239"/>
      <c r="H559" s="240"/>
      <c r="I559" s="241"/>
      <c r="J559" s="242"/>
      <c r="K559" s="263" t="s">
        <v>34</v>
      </c>
      <c r="L559" s="264"/>
      <c r="M559" s="264"/>
      <c r="N559" s="264"/>
      <c r="O559" s="264"/>
      <c r="P559" s="264"/>
      <c r="Q559" s="264"/>
      <c r="R559" s="264"/>
      <c r="S559" s="264"/>
      <c r="T559" s="265"/>
      <c r="U559" s="263" t="s">
        <v>766</v>
      </c>
      <c r="V559" s="264"/>
      <c r="W559" s="264"/>
      <c r="X559" s="264"/>
      <c r="Y559" s="264"/>
      <c r="Z559" s="264"/>
      <c r="AA559" s="264"/>
      <c r="AB559" s="264"/>
      <c r="AC559" s="264"/>
      <c r="AD559" s="264"/>
      <c r="AE559" s="264"/>
      <c r="AF559" s="264"/>
      <c r="AG559" s="264"/>
      <c r="AH559" s="264"/>
      <c r="AI559" s="264"/>
      <c r="AJ559" s="264"/>
      <c r="AK559" s="264"/>
      <c r="AL559" s="264"/>
      <c r="AM559" s="264"/>
      <c r="AN559" s="256"/>
      <c r="AO559" s="257"/>
      <c r="AP559" s="257"/>
      <c r="AQ559" s="257"/>
      <c r="AR559" s="257"/>
      <c r="AS559" s="257"/>
      <c r="AT559" s="257"/>
      <c r="AU559" s="257"/>
      <c r="AV559" s="257"/>
      <c r="AW559" s="254" t="s">
        <v>461</v>
      </c>
      <c r="AX559" s="255"/>
    </row>
    <row r="560" spans="1:50" ht="27.75" customHeight="1" x14ac:dyDescent="0.55000000000000004">
      <c r="A560" s="39"/>
      <c r="C560" s="28"/>
      <c r="D560" s="29"/>
      <c r="E560" s="29"/>
      <c r="F560" s="29"/>
      <c r="G560" s="260" t="s">
        <v>767</v>
      </c>
      <c r="H560" s="261"/>
      <c r="I560" s="261"/>
      <c r="J560" s="261"/>
      <c r="K560" s="261"/>
      <c r="L560" s="261"/>
      <c r="M560" s="261"/>
      <c r="N560" s="261"/>
      <c r="O560" s="261"/>
      <c r="P560" s="261"/>
      <c r="Q560" s="261"/>
      <c r="R560" s="261"/>
      <c r="S560" s="261"/>
      <c r="T560" s="261"/>
      <c r="U560" s="261"/>
      <c r="V560" s="261"/>
      <c r="W560" s="261"/>
      <c r="X560" s="261"/>
      <c r="Y560" s="261"/>
      <c r="Z560" s="261"/>
      <c r="AA560" s="261"/>
      <c r="AB560" s="261"/>
      <c r="AC560" s="261"/>
      <c r="AD560" s="261"/>
      <c r="AE560" s="261"/>
      <c r="AF560" s="261"/>
      <c r="AG560" s="261"/>
      <c r="AH560" s="261"/>
      <c r="AI560" s="261"/>
      <c r="AJ560" s="261"/>
      <c r="AK560" s="261"/>
      <c r="AL560" s="261"/>
      <c r="AM560" s="261"/>
      <c r="AN560" s="256"/>
      <c r="AO560" s="257"/>
      <c r="AP560" s="257"/>
      <c r="AQ560" s="257"/>
      <c r="AR560" s="257"/>
      <c r="AS560" s="257"/>
      <c r="AT560" s="257"/>
      <c r="AU560" s="257"/>
      <c r="AV560" s="257"/>
      <c r="AW560" s="254" t="s">
        <v>461</v>
      </c>
      <c r="AX560" s="255"/>
    </row>
    <row r="561" spans="1:50" ht="27.75" customHeight="1" x14ac:dyDescent="0.55000000000000004">
      <c r="A561" s="39"/>
      <c r="C561" s="280" t="s">
        <v>768</v>
      </c>
      <c r="D561" s="281"/>
      <c r="E561" s="281"/>
      <c r="F561" s="281"/>
      <c r="G561" s="281"/>
      <c r="H561" s="281"/>
      <c r="I561" s="281"/>
      <c r="J561" s="281"/>
      <c r="K561" s="281"/>
      <c r="L561" s="281"/>
      <c r="M561" s="281"/>
      <c r="N561" s="281"/>
      <c r="O561" s="281"/>
      <c r="P561" s="281"/>
      <c r="Q561" s="281"/>
      <c r="R561" s="281"/>
      <c r="S561" s="281"/>
      <c r="T561" s="281"/>
      <c r="U561" s="281"/>
      <c r="V561" s="281"/>
      <c r="W561" s="281"/>
      <c r="X561" s="281"/>
      <c r="Y561" s="281"/>
      <c r="Z561" s="281"/>
      <c r="AA561" s="281"/>
      <c r="AB561" s="281"/>
      <c r="AC561" s="281"/>
      <c r="AD561" s="281"/>
      <c r="AE561" s="281"/>
      <c r="AF561" s="281"/>
      <c r="AG561" s="281"/>
      <c r="AH561" s="281"/>
      <c r="AI561" s="281"/>
      <c r="AJ561" s="281"/>
      <c r="AK561" s="281"/>
      <c r="AL561" s="281"/>
      <c r="AM561" s="281"/>
      <c r="AN561" s="281"/>
      <c r="AO561" s="281"/>
      <c r="AP561" s="281"/>
      <c r="AQ561" s="281"/>
      <c r="AR561" s="281"/>
      <c r="AS561" s="281"/>
      <c r="AT561" s="281"/>
      <c r="AU561" s="281"/>
      <c r="AV561" s="281"/>
      <c r="AW561" s="281"/>
      <c r="AX561" s="282"/>
    </row>
    <row r="562" spans="1:50" ht="27.75" customHeight="1" x14ac:dyDescent="0.55000000000000004">
      <c r="A562" s="39"/>
      <c r="C562" s="418"/>
      <c r="D562" s="40"/>
      <c r="E562" s="27"/>
      <c r="F562" s="27"/>
      <c r="G562" s="260" t="s">
        <v>769</v>
      </c>
      <c r="H562" s="261"/>
      <c r="I562" s="261"/>
      <c r="J562" s="261"/>
      <c r="K562" s="261"/>
      <c r="L562" s="261"/>
      <c r="M562" s="261"/>
      <c r="N562" s="261"/>
      <c r="O562" s="261"/>
      <c r="P562" s="261"/>
      <c r="Q562" s="261"/>
      <c r="R562" s="261"/>
      <c r="S562" s="261"/>
      <c r="T562" s="261"/>
      <c r="U562" s="261"/>
      <c r="V562" s="261"/>
      <c r="W562" s="261"/>
      <c r="X562" s="261"/>
      <c r="Y562" s="261"/>
      <c r="Z562" s="261"/>
      <c r="AA562" s="261"/>
      <c r="AB562" s="261"/>
      <c r="AC562" s="261"/>
      <c r="AD562" s="261"/>
      <c r="AE562" s="261"/>
      <c r="AF562" s="261"/>
      <c r="AG562" s="261"/>
      <c r="AH562" s="261"/>
      <c r="AI562" s="261"/>
      <c r="AJ562" s="261"/>
      <c r="AK562" s="261"/>
      <c r="AL562" s="261"/>
      <c r="AM562" s="261"/>
      <c r="AN562" s="347" t="s">
        <v>610</v>
      </c>
      <c r="AO562" s="254"/>
      <c r="AP562" s="254"/>
      <c r="AQ562" s="254"/>
      <c r="AR562" s="254"/>
      <c r="AS562" s="254"/>
      <c r="AT562" s="254"/>
      <c r="AU562" s="254"/>
      <c r="AV562" s="254"/>
      <c r="AW562" s="254"/>
      <c r="AX562" s="255"/>
    </row>
    <row r="563" spans="1:50" ht="42" customHeight="1" x14ac:dyDescent="0.55000000000000004">
      <c r="A563" s="39"/>
      <c r="C563" s="421"/>
      <c r="D563" s="41"/>
      <c r="E563" s="29"/>
      <c r="F563" s="29"/>
      <c r="G563" s="260" t="s">
        <v>770</v>
      </c>
      <c r="H563" s="261"/>
      <c r="I563" s="261"/>
      <c r="J563" s="261"/>
      <c r="K563" s="261"/>
      <c r="L563" s="261"/>
      <c r="M563" s="261"/>
      <c r="N563" s="261"/>
      <c r="O563" s="261"/>
      <c r="P563" s="261"/>
      <c r="Q563" s="261"/>
      <c r="R563" s="261"/>
      <c r="S563" s="261"/>
      <c r="T563" s="261"/>
      <c r="U563" s="261"/>
      <c r="V563" s="261"/>
      <c r="W563" s="261"/>
      <c r="X563" s="261"/>
      <c r="Y563" s="261"/>
      <c r="Z563" s="261"/>
      <c r="AA563" s="261"/>
      <c r="AB563" s="261"/>
      <c r="AC563" s="261"/>
      <c r="AD563" s="261"/>
      <c r="AE563" s="261"/>
      <c r="AF563" s="261"/>
      <c r="AG563" s="261"/>
      <c r="AH563" s="261"/>
      <c r="AI563" s="261"/>
      <c r="AJ563" s="261"/>
      <c r="AK563" s="261"/>
      <c r="AL563" s="261"/>
      <c r="AM563" s="261"/>
      <c r="AN563" s="347" t="s">
        <v>610</v>
      </c>
      <c r="AO563" s="254"/>
      <c r="AP563" s="254"/>
      <c r="AQ563" s="254"/>
      <c r="AR563" s="254"/>
      <c r="AS563" s="254"/>
      <c r="AT563" s="254"/>
      <c r="AU563" s="254"/>
      <c r="AV563" s="254"/>
      <c r="AW563" s="254"/>
      <c r="AX563" s="255"/>
    </row>
    <row r="564" spans="1:50" ht="27.75" customHeight="1" x14ac:dyDescent="0.55000000000000004">
      <c r="A564" s="39"/>
      <c r="C564" s="280" t="s">
        <v>771</v>
      </c>
      <c r="D564" s="281"/>
      <c r="E564" s="281"/>
      <c r="F564" s="281"/>
      <c r="G564" s="281"/>
      <c r="H564" s="281"/>
      <c r="I564" s="281"/>
      <c r="J564" s="281"/>
      <c r="K564" s="281"/>
      <c r="L564" s="281"/>
      <c r="M564" s="281"/>
      <c r="N564" s="281"/>
      <c r="O564" s="281"/>
      <c r="P564" s="281"/>
      <c r="Q564" s="281"/>
      <c r="R564" s="281"/>
      <c r="S564" s="281"/>
      <c r="T564" s="281"/>
      <c r="U564" s="281"/>
      <c r="V564" s="281"/>
      <c r="W564" s="281"/>
      <c r="X564" s="281"/>
      <c r="Y564" s="281"/>
      <c r="Z564" s="281"/>
      <c r="AA564" s="281"/>
      <c r="AB564" s="281"/>
      <c r="AC564" s="281"/>
      <c r="AD564" s="281"/>
      <c r="AE564" s="281"/>
      <c r="AF564" s="281"/>
      <c r="AG564" s="281"/>
      <c r="AH564" s="281"/>
      <c r="AI564" s="281"/>
      <c r="AJ564" s="281"/>
      <c r="AK564" s="281"/>
      <c r="AL564" s="281"/>
      <c r="AM564" s="281"/>
      <c r="AN564" s="281"/>
      <c r="AO564" s="281"/>
      <c r="AP564" s="281"/>
      <c r="AQ564" s="281"/>
      <c r="AR564" s="281"/>
      <c r="AS564" s="281"/>
      <c r="AT564" s="281"/>
      <c r="AU564" s="281"/>
      <c r="AV564" s="281"/>
      <c r="AW564" s="281"/>
      <c r="AX564" s="282"/>
    </row>
    <row r="565" spans="1:50" ht="27.75" customHeight="1" x14ac:dyDescent="0.55000000000000004">
      <c r="A565" s="39"/>
      <c r="C565" s="484"/>
      <c r="D565" s="32"/>
      <c r="E565" s="27"/>
      <c r="F565" s="27"/>
      <c r="G565" s="260" t="s">
        <v>132</v>
      </c>
      <c r="H565" s="261"/>
      <c r="I565" s="261"/>
      <c r="J565" s="261"/>
      <c r="K565" s="261"/>
      <c r="L565" s="261"/>
      <c r="M565" s="261"/>
      <c r="N565" s="261"/>
      <c r="O565" s="261"/>
      <c r="P565" s="261"/>
      <c r="Q565" s="261"/>
      <c r="R565" s="261"/>
      <c r="S565" s="261"/>
      <c r="T565" s="261"/>
      <c r="U565" s="261"/>
      <c r="V565" s="261"/>
      <c r="W565" s="261"/>
      <c r="X565" s="261"/>
      <c r="Y565" s="261"/>
      <c r="Z565" s="261"/>
      <c r="AA565" s="261"/>
      <c r="AB565" s="261"/>
      <c r="AC565" s="261"/>
      <c r="AD565" s="261"/>
      <c r="AE565" s="261"/>
      <c r="AF565" s="261"/>
      <c r="AG565" s="261"/>
      <c r="AH565" s="261"/>
      <c r="AI565" s="261"/>
      <c r="AJ565" s="261"/>
      <c r="AK565" s="261"/>
      <c r="AL565" s="261"/>
      <c r="AM565" s="262"/>
      <c r="AN565" s="283"/>
      <c r="AO565" s="284"/>
      <c r="AP565" s="284"/>
      <c r="AQ565" s="284"/>
      <c r="AR565" s="284"/>
      <c r="AS565" s="284"/>
      <c r="AT565" s="284"/>
      <c r="AU565" s="284"/>
      <c r="AV565" s="284"/>
      <c r="AW565" s="284"/>
      <c r="AX565" s="285"/>
    </row>
    <row r="566" spans="1:50" ht="27.75" customHeight="1" x14ac:dyDescent="0.55000000000000004">
      <c r="A566" s="39"/>
      <c r="C566" s="484"/>
      <c r="D566" s="32"/>
      <c r="E566" s="27"/>
      <c r="F566" s="27"/>
      <c r="G566" s="260" t="s">
        <v>133</v>
      </c>
      <c r="H566" s="261"/>
      <c r="I566" s="261"/>
      <c r="J566" s="261"/>
      <c r="K566" s="261"/>
      <c r="L566" s="261"/>
      <c r="M566" s="261"/>
      <c r="N566" s="261"/>
      <c r="O566" s="261"/>
      <c r="P566" s="261"/>
      <c r="Q566" s="261"/>
      <c r="R566" s="261"/>
      <c r="S566" s="261"/>
      <c r="T566" s="261"/>
      <c r="U566" s="261"/>
      <c r="V566" s="261"/>
      <c r="W566" s="261"/>
      <c r="X566" s="261"/>
      <c r="Y566" s="261"/>
      <c r="Z566" s="261"/>
      <c r="AA566" s="261"/>
      <c r="AB566" s="261"/>
      <c r="AC566" s="261"/>
      <c r="AD566" s="261"/>
      <c r="AE566" s="261"/>
      <c r="AF566" s="261"/>
      <c r="AG566" s="261"/>
      <c r="AH566" s="261"/>
      <c r="AI566" s="261"/>
      <c r="AJ566" s="261"/>
      <c r="AK566" s="261"/>
      <c r="AL566" s="261"/>
      <c r="AM566" s="262"/>
      <c r="AN566" s="283" t="s">
        <v>258</v>
      </c>
      <c r="AO566" s="284"/>
      <c r="AP566" s="284"/>
      <c r="AQ566" s="284"/>
      <c r="AR566" s="284"/>
      <c r="AS566" s="284"/>
      <c r="AT566" s="284"/>
      <c r="AU566" s="284"/>
      <c r="AV566" s="284"/>
      <c r="AW566" s="284"/>
      <c r="AX566" s="285"/>
    </row>
    <row r="567" spans="1:50" ht="27.75" customHeight="1" x14ac:dyDescent="0.55000000000000004">
      <c r="A567" s="39"/>
      <c r="C567" s="485"/>
      <c r="D567" s="33"/>
      <c r="E567" s="29"/>
      <c r="F567" s="29"/>
      <c r="G567" s="260" t="s">
        <v>134</v>
      </c>
      <c r="H567" s="261"/>
      <c r="I567" s="261"/>
      <c r="J567" s="261"/>
      <c r="K567" s="261"/>
      <c r="L567" s="261"/>
      <c r="M567" s="261"/>
      <c r="N567" s="261"/>
      <c r="O567" s="261"/>
      <c r="P567" s="261"/>
      <c r="Q567" s="261"/>
      <c r="R567" s="261"/>
      <c r="S567" s="261"/>
      <c r="T567" s="261"/>
      <c r="U567" s="261"/>
      <c r="V567" s="261"/>
      <c r="W567" s="261"/>
      <c r="X567" s="261"/>
      <c r="Y567" s="261"/>
      <c r="Z567" s="261"/>
      <c r="AA567" s="261"/>
      <c r="AB567" s="261"/>
      <c r="AC567" s="261"/>
      <c r="AD567" s="261"/>
      <c r="AE567" s="261"/>
      <c r="AF567" s="261"/>
      <c r="AG567" s="261"/>
      <c r="AH567" s="261"/>
      <c r="AI567" s="261"/>
      <c r="AJ567" s="261"/>
      <c r="AK567" s="261"/>
      <c r="AL567" s="261"/>
      <c r="AM567" s="262"/>
      <c r="AN567" s="283" t="s">
        <v>259</v>
      </c>
      <c r="AO567" s="284"/>
      <c r="AP567" s="284"/>
      <c r="AQ567" s="284"/>
      <c r="AR567" s="284"/>
      <c r="AS567" s="284"/>
      <c r="AT567" s="284"/>
      <c r="AU567" s="284"/>
      <c r="AV567" s="284"/>
      <c r="AW567" s="284"/>
      <c r="AX567" s="285"/>
    </row>
    <row r="568" spans="1:50" hidden="1" x14ac:dyDescent="0.55000000000000004">
      <c r="B568" s="1"/>
      <c r="C568" s="1"/>
      <c r="D568" s="1"/>
      <c r="E568" s="1"/>
      <c r="F568" s="1"/>
      <c r="G568" s="1"/>
      <c r="H568" s="1"/>
    </row>
    <row r="569" spans="1:50" x14ac:dyDescent="0.55000000000000004">
      <c r="B569" s="7"/>
      <c r="C569" s="7"/>
    </row>
    <row r="570" spans="1:50" x14ac:dyDescent="0.55000000000000004">
      <c r="B570" s="7"/>
      <c r="C570" s="7"/>
    </row>
    <row r="571" spans="1:50" ht="57" customHeight="1" x14ac:dyDescent="0.55000000000000004">
      <c r="A571" s="1"/>
      <c r="B571" s="370" t="s">
        <v>260</v>
      </c>
      <c r="C571" s="370"/>
      <c r="D571" s="370"/>
      <c r="E571" s="370"/>
      <c r="F571" s="370"/>
      <c r="G571" s="370"/>
      <c r="H571" s="370"/>
      <c r="I571" s="370"/>
      <c r="J571" s="370"/>
      <c r="K571" s="370"/>
      <c r="L571" s="370"/>
      <c r="M571" s="370"/>
      <c r="N571" s="370"/>
      <c r="O571" s="370"/>
      <c r="P571" s="370"/>
      <c r="Q571" s="370"/>
      <c r="R571" s="370"/>
      <c r="S571" s="370"/>
      <c r="T571" s="370"/>
      <c r="U571" s="370"/>
      <c r="V571" s="370"/>
      <c r="W571" s="370"/>
      <c r="X571" s="370"/>
      <c r="Y571" s="370"/>
      <c r="Z571" s="370"/>
      <c r="AA571" s="370"/>
      <c r="AB571" s="370"/>
      <c r="AC571" s="370"/>
      <c r="AD571" s="370"/>
      <c r="AE571" s="370"/>
      <c r="AF571" s="370"/>
      <c r="AG571" s="370"/>
      <c r="AH571" s="370"/>
      <c r="AI571" s="370"/>
      <c r="AJ571" s="370"/>
      <c r="AK571" s="370"/>
      <c r="AL571" s="370"/>
      <c r="AM571" s="370"/>
      <c r="AN571" s="370"/>
      <c r="AO571" s="370"/>
      <c r="AP571" s="370"/>
      <c r="AQ571" s="370"/>
      <c r="AR571" s="370"/>
      <c r="AS571" s="370"/>
      <c r="AT571" s="370"/>
      <c r="AU571" s="370"/>
      <c r="AV571" s="370"/>
      <c r="AW571" s="370"/>
      <c r="AX571" s="370"/>
    </row>
    <row r="572" spans="1:50" ht="15" customHeight="1" x14ac:dyDescent="0.55000000000000004">
      <c r="B572" s="7"/>
      <c r="C572" s="7"/>
    </row>
    <row r="573" spans="1:50" ht="27" customHeight="1" x14ac:dyDescent="0.55000000000000004">
      <c r="A573" s="39"/>
      <c r="C573" s="318" t="s">
        <v>24</v>
      </c>
      <c r="D573" s="272"/>
      <c r="E573" s="272"/>
      <c r="F573" s="272"/>
      <c r="G573" s="272"/>
      <c r="H573" s="272"/>
      <c r="I573" s="272"/>
      <c r="J573" s="272"/>
      <c r="K573" s="272"/>
      <c r="L573" s="272"/>
      <c r="M573" s="272"/>
      <c r="N573" s="272"/>
      <c r="O573" s="273"/>
      <c r="P573" s="283" t="s">
        <v>261</v>
      </c>
      <c r="Q573" s="284"/>
      <c r="R573" s="284"/>
      <c r="S573" s="284"/>
      <c r="T573" s="284"/>
      <c r="U573" s="284"/>
      <c r="V573" s="284"/>
      <c r="W573" s="284"/>
      <c r="X573" s="284"/>
      <c r="Y573" s="284"/>
      <c r="Z573" s="284"/>
      <c r="AA573" s="284"/>
      <c r="AB573" s="284"/>
      <c r="AC573" s="284"/>
      <c r="AD573" s="284"/>
      <c r="AE573" s="284"/>
      <c r="AF573" s="284"/>
      <c r="AG573" s="284"/>
      <c r="AH573" s="284"/>
      <c r="AI573" s="284"/>
      <c r="AJ573" s="284"/>
      <c r="AK573" s="284"/>
      <c r="AL573" s="284"/>
      <c r="AM573" s="284"/>
      <c r="AN573" s="284"/>
      <c r="AO573" s="284"/>
      <c r="AP573" s="284"/>
      <c r="AQ573" s="284"/>
      <c r="AR573" s="284"/>
      <c r="AS573" s="284"/>
      <c r="AT573" s="284"/>
      <c r="AU573" s="284"/>
      <c r="AV573" s="284"/>
      <c r="AW573" s="284"/>
      <c r="AX573" s="285"/>
    </row>
    <row r="574" spans="1:50" x14ac:dyDescent="0.55000000000000004">
      <c r="B574" s="7"/>
      <c r="C574" s="7"/>
    </row>
    <row r="575" spans="1:50" x14ac:dyDescent="0.55000000000000004">
      <c r="B575" s="7"/>
      <c r="C575" s="7"/>
    </row>
    <row r="576" spans="1:50" ht="21" customHeight="1" x14ac:dyDescent="0.55000000000000004">
      <c r="A576" s="370" t="s">
        <v>270</v>
      </c>
      <c r="B576" s="370"/>
      <c r="C576" s="370"/>
      <c r="D576" s="370"/>
      <c r="E576" s="370"/>
      <c r="F576" s="370"/>
      <c r="G576" s="370"/>
      <c r="H576" s="370"/>
      <c r="I576" s="370"/>
      <c r="J576" s="370"/>
      <c r="K576" s="370"/>
      <c r="L576" s="370"/>
      <c r="M576" s="370"/>
      <c r="N576" s="370"/>
      <c r="O576" s="370"/>
      <c r="P576" s="370"/>
      <c r="Q576" s="370"/>
      <c r="R576" s="370"/>
      <c r="S576" s="370"/>
      <c r="T576" s="370"/>
      <c r="U576" s="370"/>
      <c r="V576" s="370"/>
      <c r="W576" s="370"/>
      <c r="X576" s="370"/>
      <c r="Y576" s="370"/>
      <c r="Z576" s="370"/>
      <c r="AA576" s="370"/>
      <c r="AB576" s="370"/>
      <c r="AC576" s="370"/>
      <c r="AD576" s="370"/>
      <c r="AE576" s="370"/>
      <c r="AF576" s="370"/>
      <c r="AG576" s="370"/>
      <c r="AH576" s="370"/>
      <c r="AI576" s="370"/>
      <c r="AJ576" s="370"/>
      <c r="AK576" s="370"/>
      <c r="AL576" s="370"/>
      <c r="AM576" s="370"/>
      <c r="AN576" s="370"/>
      <c r="AO576" s="370"/>
      <c r="AP576" s="370"/>
      <c r="AQ576" s="370"/>
      <c r="AR576" s="370"/>
      <c r="AS576" s="370"/>
      <c r="AT576" s="370"/>
    </row>
    <row r="577" spans="1:60" ht="15" customHeight="1" x14ac:dyDescent="0.55000000000000004">
      <c r="A577" s="380"/>
      <c r="B577" s="380"/>
      <c r="C577" s="380"/>
      <c r="D577" s="380"/>
      <c r="E577" s="380"/>
      <c r="F577" s="380"/>
      <c r="G577" s="380"/>
      <c r="H577" s="380"/>
      <c r="I577" s="380"/>
      <c r="J577" s="380"/>
      <c r="K577" s="380"/>
      <c r="L577" s="380"/>
      <c r="M577" s="380"/>
      <c r="N577" s="380"/>
      <c r="O577" s="380"/>
      <c r="P577" s="380"/>
      <c r="Q577" s="380"/>
      <c r="R577" s="380"/>
      <c r="S577" s="380"/>
      <c r="T577" s="380"/>
      <c r="U577" s="380"/>
      <c r="V577" s="380"/>
      <c r="W577" s="380"/>
      <c r="X577" s="380"/>
      <c r="Y577" s="380"/>
      <c r="Z577" s="380"/>
      <c r="AA577" s="380"/>
      <c r="AB577" s="380"/>
      <c r="AC577" s="380"/>
      <c r="AD577" s="380"/>
      <c r="AE577" s="380"/>
      <c r="AF577" s="380"/>
      <c r="AG577" s="380"/>
      <c r="AH577" s="380"/>
      <c r="AI577" s="380"/>
      <c r="AJ577" s="380"/>
      <c r="AK577" s="380"/>
      <c r="AL577" s="380"/>
      <c r="AM577" s="380"/>
      <c r="AN577" s="380"/>
      <c r="AO577" s="380"/>
      <c r="AP577" s="380"/>
      <c r="AQ577" s="380"/>
      <c r="AR577" s="380"/>
      <c r="AS577" s="380"/>
      <c r="AT577" s="380"/>
    </row>
    <row r="578" spans="1:60" ht="57" customHeight="1" x14ac:dyDescent="0.55000000000000004">
      <c r="A578" s="39"/>
      <c r="C578" s="269" t="s">
        <v>25</v>
      </c>
      <c r="D578" s="270"/>
      <c r="E578" s="270"/>
      <c r="F578" s="270"/>
      <c r="G578" s="270"/>
      <c r="H578" s="270"/>
      <c r="I578" s="270"/>
      <c r="J578" s="270"/>
      <c r="K578" s="270"/>
      <c r="L578" s="270"/>
      <c r="M578" s="270"/>
      <c r="N578" s="271"/>
      <c r="O578" s="363" t="s">
        <v>269</v>
      </c>
      <c r="P578" s="342"/>
      <c r="Q578" s="342"/>
      <c r="R578" s="342"/>
      <c r="S578" s="342"/>
      <c r="T578" s="342"/>
      <c r="U578" s="342"/>
      <c r="V578" s="342"/>
      <c r="W578" s="342"/>
      <c r="X578" s="342"/>
      <c r="Y578" s="342"/>
      <c r="Z578" s="283"/>
      <c r="AA578" s="284"/>
      <c r="AB578" s="284"/>
      <c r="AC578" s="284"/>
      <c r="AD578" s="284"/>
      <c r="AE578" s="284"/>
      <c r="AF578" s="284"/>
      <c r="AG578" s="284"/>
      <c r="AH578" s="284"/>
      <c r="AI578" s="284"/>
      <c r="AJ578" s="284"/>
      <c r="AK578" s="284"/>
      <c r="AL578" s="284"/>
      <c r="AM578" s="284"/>
      <c r="AN578" s="284"/>
      <c r="AO578" s="284"/>
      <c r="AP578" s="284"/>
      <c r="AQ578" s="284"/>
      <c r="AR578" s="284"/>
      <c r="AS578" s="284"/>
      <c r="AT578" s="284"/>
      <c r="AU578" s="284"/>
      <c r="AV578" s="284"/>
      <c r="AW578" s="254" t="s">
        <v>91</v>
      </c>
      <c r="AX578" s="255"/>
      <c r="BA578" s="267"/>
      <c r="BB578" s="267"/>
      <c r="BC578" s="267"/>
      <c r="BD578" s="267"/>
      <c r="BE578" s="267"/>
      <c r="BF578" s="267"/>
      <c r="BG578" s="267"/>
      <c r="BH578" s="267"/>
    </row>
    <row r="579" spans="1:60" ht="39" customHeight="1" x14ac:dyDescent="0.55000000000000004">
      <c r="A579" s="39"/>
      <c r="C579" s="266"/>
      <c r="D579" s="267"/>
      <c r="E579" s="267"/>
      <c r="F579" s="267"/>
      <c r="G579" s="267"/>
      <c r="H579" s="267"/>
      <c r="I579" s="267"/>
      <c r="J579" s="267"/>
      <c r="K579" s="267"/>
      <c r="L579" s="267"/>
      <c r="M579" s="267"/>
      <c r="N579" s="268"/>
      <c r="O579" s="269" t="s">
        <v>264</v>
      </c>
      <c r="P579" s="270"/>
      <c r="Q579" s="270"/>
      <c r="R579" s="270"/>
      <c r="S579" s="270"/>
      <c r="T579" s="270"/>
      <c r="U579" s="270"/>
      <c r="V579" s="270"/>
      <c r="W579" s="270"/>
      <c r="X579" s="270"/>
      <c r="Y579" s="271"/>
      <c r="Z579" s="266"/>
      <c r="AA579" s="267"/>
      <c r="AB579" s="267"/>
      <c r="AC579" s="267"/>
      <c r="AD579" s="267"/>
      <c r="AE579" s="267"/>
      <c r="AF579" s="267"/>
      <c r="AG579" s="267"/>
      <c r="AH579" s="267"/>
      <c r="AI579" s="268"/>
      <c r="AJ579" s="377" t="s">
        <v>262</v>
      </c>
      <c r="AK579" s="378"/>
      <c r="AL579" s="378"/>
      <c r="AM579" s="378"/>
      <c r="AN579" s="378"/>
      <c r="AO579" s="378"/>
      <c r="AP579" s="378"/>
      <c r="AQ579" s="378"/>
      <c r="AR579" s="379"/>
      <c r="AS579" s="376"/>
      <c r="AT579" s="338"/>
      <c r="AU579" s="338"/>
      <c r="AV579" s="338"/>
      <c r="AW579" s="338"/>
      <c r="AX579" s="339"/>
      <c r="BA579" s="267"/>
      <c r="BB579" s="267"/>
      <c r="BC579" s="267"/>
      <c r="BD579" s="267"/>
      <c r="BE579" s="267"/>
      <c r="BF579" s="267"/>
      <c r="BG579" s="267"/>
      <c r="BH579" s="267"/>
    </row>
    <row r="580" spans="1:60" ht="69" customHeight="1" x14ac:dyDescent="0.55000000000000004">
      <c r="A580" s="39"/>
      <c r="C580" s="292"/>
      <c r="D580" s="274"/>
      <c r="E580" s="274"/>
      <c r="F580" s="274"/>
      <c r="G580" s="274"/>
      <c r="H580" s="274"/>
      <c r="I580" s="274"/>
      <c r="J580" s="274"/>
      <c r="K580" s="274"/>
      <c r="L580" s="274"/>
      <c r="M580" s="274"/>
      <c r="N580" s="293"/>
      <c r="O580" s="292"/>
      <c r="P580" s="274"/>
      <c r="Q580" s="274"/>
      <c r="R580" s="274"/>
      <c r="S580" s="274"/>
      <c r="T580" s="274"/>
      <c r="U580" s="274"/>
      <c r="V580" s="274"/>
      <c r="W580" s="274"/>
      <c r="X580" s="274"/>
      <c r="Y580" s="293"/>
      <c r="Z580" s="292"/>
      <c r="AA580" s="274"/>
      <c r="AB580" s="274"/>
      <c r="AC580" s="274"/>
      <c r="AD580" s="274"/>
      <c r="AE580" s="274"/>
      <c r="AF580" s="274"/>
      <c r="AG580" s="274"/>
      <c r="AH580" s="274"/>
      <c r="AI580" s="293"/>
      <c r="AJ580" s="318" t="s">
        <v>263</v>
      </c>
      <c r="AK580" s="272"/>
      <c r="AL580" s="272"/>
      <c r="AM580" s="272"/>
      <c r="AN580" s="272"/>
      <c r="AO580" s="272"/>
      <c r="AP580" s="272"/>
      <c r="AQ580" s="272"/>
      <c r="AR580" s="273"/>
      <c r="AS580" s="347"/>
      <c r="AT580" s="254"/>
      <c r="AU580" s="254"/>
      <c r="AV580" s="254"/>
      <c r="AW580" s="254"/>
      <c r="AX580" s="255"/>
    </row>
    <row r="581" spans="1:60" ht="27" customHeight="1" x14ac:dyDescent="0.55000000000000004">
      <c r="A581" s="39"/>
      <c r="C581" s="269" t="s">
        <v>26</v>
      </c>
      <c r="D581" s="270"/>
      <c r="E581" s="270"/>
      <c r="F581" s="270"/>
      <c r="G581" s="270"/>
      <c r="H581" s="270"/>
      <c r="I581" s="270"/>
      <c r="J581" s="270"/>
      <c r="K581" s="270"/>
      <c r="L581" s="270"/>
      <c r="M581" s="270"/>
      <c r="N581" s="271"/>
      <c r="O581" s="363" t="s">
        <v>265</v>
      </c>
      <c r="P581" s="342"/>
      <c r="Q581" s="342"/>
      <c r="R581" s="342"/>
      <c r="S581" s="342"/>
      <c r="T581" s="342"/>
      <c r="U581" s="342"/>
      <c r="V581" s="342"/>
      <c r="W581" s="342"/>
      <c r="X581" s="342"/>
      <c r="Y581" s="343"/>
      <c r="Z581" s="283"/>
      <c r="AA581" s="284"/>
      <c r="AB581" s="284"/>
      <c r="AC581" s="284"/>
      <c r="AD581" s="284"/>
      <c r="AE581" s="284"/>
      <c r="AF581" s="284"/>
      <c r="AG581" s="284"/>
      <c r="AH581" s="284"/>
      <c r="AI581" s="284"/>
      <c r="AJ581" s="284"/>
      <c r="AK581" s="284"/>
      <c r="AL581" s="284"/>
      <c r="AM581" s="284"/>
      <c r="AN581" s="284"/>
      <c r="AO581" s="284"/>
      <c r="AP581" s="284"/>
      <c r="AQ581" s="284"/>
      <c r="AR581" s="284"/>
      <c r="AS581" s="284"/>
      <c r="AT581" s="284"/>
      <c r="AU581" s="284"/>
      <c r="AV581" s="284"/>
      <c r="AW581" s="284"/>
      <c r="AX581" s="285"/>
    </row>
    <row r="582" spans="1:60" ht="39" customHeight="1" x14ac:dyDescent="0.55000000000000004">
      <c r="A582" s="39"/>
      <c r="C582" s="266"/>
      <c r="D582" s="267"/>
      <c r="E582" s="267"/>
      <c r="F582" s="267"/>
      <c r="G582" s="267"/>
      <c r="H582" s="267"/>
      <c r="I582" s="267"/>
      <c r="J582" s="267"/>
      <c r="K582" s="267"/>
      <c r="L582" s="267"/>
      <c r="M582" s="267"/>
      <c r="N582" s="268"/>
      <c r="O582" s="363" t="s">
        <v>266</v>
      </c>
      <c r="P582" s="342"/>
      <c r="Q582" s="342"/>
      <c r="R582" s="342"/>
      <c r="S582" s="342"/>
      <c r="T582" s="342"/>
      <c r="U582" s="342"/>
      <c r="V582" s="342"/>
      <c r="W582" s="342"/>
      <c r="X582" s="342"/>
      <c r="Y582" s="343"/>
      <c r="Z582" s="283"/>
      <c r="AA582" s="284"/>
      <c r="AB582" s="284"/>
      <c r="AC582" s="284"/>
      <c r="AD582" s="284"/>
      <c r="AE582" s="284"/>
      <c r="AF582" s="284"/>
      <c r="AG582" s="284"/>
      <c r="AH582" s="284"/>
      <c r="AI582" s="284"/>
      <c r="AJ582" s="284"/>
      <c r="AK582" s="284"/>
      <c r="AL582" s="284"/>
      <c r="AM582" s="284"/>
      <c r="AN582" s="284"/>
      <c r="AO582" s="284"/>
      <c r="AP582" s="284"/>
      <c r="AQ582" s="284"/>
      <c r="AR582" s="284"/>
      <c r="AS582" s="284"/>
      <c r="AT582" s="284"/>
      <c r="AU582" s="284"/>
      <c r="AV582" s="284"/>
      <c r="AW582" s="284"/>
      <c r="AX582" s="285"/>
    </row>
    <row r="583" spans="1:60" ht="48" customHeight="1" x14ac:dyDescent="0.55000000000000004">
      <c r="A583" s="39"/>
      <c r="C583" s="266"/>
      <c r="D583" s="267"/>
      <c r="E583" s="267"/>
      <c r="F583" s="267"/>
      <c r="G583" s="267"/>
      <c r="H583" s="267"/>
      <c r="I583" s="267"/>
      <c r="J583" s="267"/>
      <c r="K583" s="267"/>
      <c r="L583" s="267"/>
      <c r="M583" s="267"/>
      <c r="N583" s="268"/>
      <c r="O583" s="318" t="s">
        <v>267</v>
      </c>
      <c r="P583" s="272"/>
      <c r="Q583" s="272"/>
      <c r="R583" s="272"/>
      <c r="S583" s="272"/>
      <c r="T583" s="272"/>
      <c r="U583" s="272"/>
      <c r="V583" s="272"/>
      <c r="W583" s="272"/>
      <c r="X583" s="272"/>
      <c r="Y583" s="272"/>
      <c r="Z583" s="272"/>
      <c r="AA583" s="272"/>
      <c r="AB583" s="272"/>
      <c r="AC583" s="272"/>
      <c r="AD583" s="272"/>
      <c r="AE583" s="272"/>
      <c r="AF583" s="272"/>
      <c r="AG583" s="272"/>
      <c r="AH583" s="272"/>
      <c r="AI583" s="272"/>
      <c r="AJ583" s="272"/>
      <c r="AK583" s="272"/>
      <c r="AL583" s="272"/>
      <c r="AM583" s="273"/>
      <c r="AN583" s="283"/>
      <c r="AO583" s="284"/>
      <c r="AP583" s="284"/>
      <c r="AQ583" s="284"/>
      <c r="AR583" s="284"/>
      <c r="AS583" s="284"/>
      <c r="AT583" s="284"/>
      <c r="AU583" s="284"/>
      <c r="AV583" s="284"/>
      <c r="AW583" s="284"/>
      <c r="AX583" s="285"/>
    </row>
    <row r="584" spans="1:60" ht="33" customHeight="1" x14ac:dyDescent="0.55000000000000004">
      <c r="A584" s="39"/>
      <c r="C584" s="292"/>
      <c r="D584" s="274"/>
      <c r="E584" s="274"/>
      <c r="F584" s="274"/>
      <c r="G584" s="274"/>
      <c r="H584" s="274"/>
      <c r="I584" s="274"/>
      <c r="J584" s="274"/>
      <c r="K584" s="274"/>
      <c r="L584" s="274"/>
      <c r="M584" s="274"/>
      <c r="N584" s="293"/>
      <c r="O584" s="283" t="s">
        <v>268</v>
      </c>
      <c r="P584" s="284"/>
      <c r="Q584" s="284"/>
      <c r="R584" s="284"/>
      <c r="S584" s="284"/>
      <c r="T584" s="284"/>
      <c r="U584" s="284"/>
      <c r="V584" s="284"/>
      <c r="W584" s="284"/>
      <c r="X584" s="284"/>
      <c r="Y584" s="284"/>
      <c r="Z584" s="284"/>
      <c r="AA584" s="284"/>
      <c r="AB584" s="284"/>
      <c r="AC584" s="284"/>
      <c r="AD584" s="284"/>
      <c r="AE584" s="284"/>
      <c r="AF584" s="284"/>
      <c r="AG584" s="284"/>
      <c r="AH584" s="284"/>
      <c r="AI584" s="284"/>
      <c r="AJ584" s="284"/>
      <c r="AK584" s="284"/>
      <c r="AL584" s="284"/>
      <c r="AM584" s="285"/>
      <c r="AN584" s="283"/>
      <c r="AO584" s="284"/>
      <c r="AP584" s="284"/>
      <c r="AQ584" s="284"/>
      <c r="AR584" s="284"/>
      <c r="AS584" s="284"/>
      <c r="AT584" s="284"/>
      <c r="AU584" s="284"/>
      <c r="AV584" s="284"/>
      <c r="AW584" s="284"/>
      <c r="AX584" s="285"/>
    </row>
    <row r="585" spans="1:60" hidden="1" x14ac:dyDescent="0.55000000000000004">
      <c r="B585" s="1"/>
      <c r="C585" s="1"/>
      <c r="D585" s="1"/>
      <c r="E585" s="1"/>
      <c r="F585" s="1"/>
      <c r="G585" s="1"/>
      <c r="H585" s="1"/>
    </row>
    <row r="586" spans="1:60" x14ac:dyDescent="0.55000000000000004">
      <c r="B586" s="7"/>
      <c r="C586" s="7"/>
    </row>
    <row r="587" spans="1:60" x14ac:dyDescent="0.55000000000000004">
      <c r="B587" s="7"/>
      <c r="C587" s="7"/>
    </row>
    <row r="588" spans="1:60" ht="21" customHeight="1" x14ac:dyDescent="0.55000000000000004">
      <c r="A588" s="370" t="s">
        <v>271</v>
      </c>
      <c r="B588" s="370"/>
      <c r="C588" s="370"/>
      <c r="D588" s="370"/>
      <c r="E588" s="370"/>
      <c r="F588" s="370"/>
      <c r="G588" s="370"/>
      <c r="H588" s="370"/>
      <c r="I588" s="370"/>
      <c r="J588" s="370"/>
      <c r="K588" s="370"/>
      <c r="L588" s="370"/>
      <c r="M588" s="370"/>
      <c r="N588" s="370"/>
      <c r="O588" s="370"/>
      <c r="P588" s="370"/>
      <c r="Q588" s="370"/>
      <c r="R588" s="370"/>
      <c r="S588" s="370"/>
      <c r="T588" s="370"/>
      <c r="U588" s="370"/>
      <c r="V588" s="370"/>
      <c r="W588" s="370"/>
      <c r="X588" s="370"/>
      <c r="Y588" s="370"/>
      <c r="Z588" s="370"/>
      <c r="AA588" s="370"/>
      <c r="AB588" s="370"/>
      <c r="AC588" s="370"/>
      <c r="AD588" s="370"/>
      <c r="AE588" s="370"/>
      <c r="AF588" s="370"/>
      <c r="AG588" s="370"/>
      <c r="AH588" s="370"/>
      <c r="AI588" s="370"/>
      <c r="AJ588" s="370"/>
      <c r="AK588" s="370"/>
      <c r="AL588" s="370"/>
      <c r="AM588" s="370"/>
      <c r="AN588" s="370"/>
      <c r="AO588" s="370"/>
      <c r="AP588" s="370"/>
      <c r="AQ588" s="370"/>
      <c r="AR588" s="370"/>
      <c r="AS588" s="370"/>
      <c r="AT588" s="370"/>
      <c r="AU588" s="370"/>
      <c r="AV588" s="370"/>
      <c r="AW588" s="370"/>
      <c r="AX588" s="370"/>
    </row>
    <row r="589" spans="1:60" ht="15" customHeight="1" x14ac:dyDescent="0.55000000000000004">
      <c r="B589" s="7"/>
      <c r="C589" s="7"/>
    </row>
    <row r="590" spans="1:60" ht="24" customHeight="1" x14ac:dyDescent="0.55000000000000004">
      <c r="A590" s="39"/>
      <c r="C590" s="319" t="s">
        <v>27</v>
      </c>
      <c r="D590" s="320"/>
      <c r="E590" s="320"/>
      <c r="F590" s="320"/>
      <c r="G590" s="320"/>
      <c r="H590" s="320"/>
      <c r="I590" s="320"/>
      <c r="J590" s="320"/>
      <c r="K590" s="320"/>
      <c r="L590" s="320"/>
      <c r="M590" s="320"/>
      <c r="N590" s="321"/>
      <c r="O590" s="363" t="s">
        <v>92</v>
      </c>
      <c r="P590" s="342"/>
      <c r="Q590" s="342"/>
      <c r="R590" s="342"/>
      <c r="S590" s="342"/>
      <c r="T590" s="342"/>
      <c r="U590" s="342"/>
      <c r="V590" s="342"/>
      <c r="W590" s="342"/>
      <c r="X590" s="342"/>
      <c r="Y590" s="342"/>
      <c r="Z590" s="283"/>
      <c r="AA590" s="284"/>
      <c r="AB590" s="284"/>
      <c r="AC590" s="284"/>
      <c r="AD590" s="284"/>
      <c r="AE590" s="284"/>
      <c r="AF590" s="284"/>
      <c r="AG590" s="284"/>
      <c r="AH590" s="284"/>
      <c r="AI590" s="284"/>
      <c r="AJ590" s="284"/>
      <c r="AK590" s="284"/>
      <c r="AL590" s="284"/>
      <c r="AM590" s="284"/>
      <c r="AN590" s="284"/>
      <c r="AO590" s="284"/>
      <c r="AP590" s="284"/>
      <c r="AQ590" s="284"/>
      <c r="AR590" s="284"/>
      <c r="AS590" s="284"/>
      <c r="AT590" s="284"/>
      <c r="AU590" s="284"/>
      <c r="AV590" s="284"/>
      <c r="AW590" s="254" t="s">
        <v>91</v>
      </c>
      <c r="AX590" s="255"/>
    </row>
    <row r="591" spans="1:60" ht="27" customHeight="1" x14ac:dyDescent="0.55000000000000004">
      <c r="A591" s="39"/>
      <c r="C591" s="322"/>
      <c r="D591" s="323"/>
      <c r="E591" s="323"/>
      <c r="F591" s="323"/>
      <c r="G591" s="323"/>
      <c r="H591" s="323"/>
      <c r="I591" s="323"/>
      <c r="J591" s="323"/>
      <c r="K591" s="323"/>
      <c r="L591" s="323"/>
      <c r="M591" s="323"/>
      <c r="N591" s="324"/>
      <c r="O591" s="363" t="s">
        <v>272</v>
      </c>
      <c r="P591" s="342"/>
      <c r="Q591" s="342"/>
      <c r="R591" s="342"/>
      <c r="S591" s="342"/>
      <c r="T591" s="342"/>
      <c r="U591" s="342"/>
      <c r="V591" s="342"/>
      <c r="W591" s="342"/>
      <c r="X591" s="342"/>
      <c r="Y591" s="342"/>
      <c r="Z591" s="283"/>
      <c r="AA591" s="284"/>
      <c r="AB591" s="284"/>
      <c r="AC591" s="284"/>
      <c r="AD591" s="284"/>
      <c r="AE591" s="284"/>
      <c r="AF591" s="284"/>
      <c r="AG591" s="284"/>
      <c r="AH591" s="284"/>
      <c r="AI591" s="284"/>
      <c r="AJ591" s="284"/>
      <c r="AK591" s="284"/>
      <c r="AL591" s="284"/>
      <c r="AM591" s="284"/>
      <c r="AN591" s="284"/>
      <c r="AO591" s="284"/>
      <c r="AP591" s="284"/>
      <c r="AQ591" s="284"/>
      <c r="AR591" s="284"/>
      <c r="AS591" s="284"/>
      <c r="AT591" s="284"/>
      <c r="AU591" s="284"/>
      <c r="AV591" s="284"/>
      <c r="AW591" s="284"/>
      <c r="AX591" s="285"/>
    </row>
    <row r="592" spans="1:60" ht="33" customHeight="1" x14ac:dyDescent="0.55000000000000004">
      <c r="A592" s="39"/>
      <c r="C592" s="322"/>
      <c r="D592" s="323"/>
      <c r="E592" s="323"/>
      <c r="F592" s="323"/>
      <c r="G592" s="323"/>
      <c r="H592" s="323"/>
      <c r="I592" s="323"/>
      <c r="J592" s="323"/>
      <c r="K592" s="323"/>
      <c r="L592" s="323"/>
      <c r="M592" s="323"/>
      <c r="N592" s="324"/>
      <c r="O592" s="374" t="s">
        <v>93</v>
      </c>
      <c r="P592" s="375"/>
      <c r="Q592" s="375"/>
      <c r="R592" s="375"/>
      <c r="S592" s="375"/>
      <c r="T592" s="375"/>
      <c r="U592" s="375"/>
      <c r="V592" s="375"/>
      <c r="W592" s="375"/>
      <c r="X592" s="375"/>
      <c r="Y592" s="375"/>
      <c r="Z592" s="283"/>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285"/>
    </row>
    <row r="593" spans="1:50" ht="21" customHeight="1" x14ac:dyDescent="0.55000000000000004">
      <c r="A593" s="39"/>
      <c r="C593" s="325"/>
      <c r="D593" s="326"/>
      <c r="E593" s="326"/>
      <c r="F593" s="326"/>
      <c r="G593" s="326"/>
      <c r="H593" s="326"/>
      <c r="I593" s="326"/>
      <c r="J593" s="326"/>
      <c r="K593" s="326"/>
      <c r="L593" s="326"/>
      <c r="M593" s="326"/>
      <c r="N593" s="327"/>
      <c r="O593" s="283" t="s">
        <v>94</v>
      </c>
      <c r="P593" s="284"/>
      <c r="Q593" s="284"/>
      <c r="R593" s="284"/>
      <c r="S593" s="284"/>
      <c r="T593" s="284"/>
      <c r="U593" s="284"/>
      <c r="V593" s="284"/>
      <c r="W593" s="284"/>
      <c r="X593" s="284"/>
      <c r="Y593" s="285"/>
      <c r="Z593" s="283"/>
      <c r="AA593" s="284"/>
      <c r="AB593" s="284"/>
      <c r="AC593" s="284"/>
      <c r="AD593" s="284"/>
      <c r="AE593" s="284"/>
      <c r="AF593" s="284"/>
      <c r="AG593" s="284"/>
      <c r="AH593" s="284"/>
      <c r="AI593" s="284"/>
      <c r="AJ593" s="284"/>
      <c r="AK593" s="284"/>
      <c r="AL593" s="284"/>
      <c r="AM593" s="284"/>
      <c r="AN593" s="284"/>
      <c r="AO593" s="284"/>
      <c r="AP593" s="284"/>
      <c r="AQ593" s="284"/>
      <c r="AR593" s="284"/>
      <c r="AS593" s="284"/>
      <c r="AT593" s="284"/>
      <c r="AU593" s="284"/>
      <c r="AV593" s="284"/>
      <c r="AW593" s="284"/>
      <c r="AX593" s="285"/>
    </row>
    <row r="594" spans="1:50" ht="66" customHeight="1" x14ac:dyDescent="0.55000000000000004">
      <c r="A594" s="39"/>
      <c r="C594" s="319" t="s">
        <v>28</v>
      </c>
      <c r="D594" s="320"/>
      <c r="E594" s="320"/>
      <c r="F594" s="320"/>
      <c r="G594" s="320"/>
      <c r="H594" s="320"/>
      <c r="I594" s="320"/>
      <c r="J594" s="320"/>
      <c r="K594" s="320"/>
      <c r="L594" s="320"/>
      <c r="M594" s="320"/>
      <c r="N594" s="321"/>
      <c r="O594" s="342" t="s">
        <v>95</v>
      </c>
      <c r="P594" s="342"/>
      <c r="Q594" s="342"/>
      <c r="R594" s="342"/>
      <c r="S594" s="342"/>
      <c r="T594" s="342"/>
      <c r="U594" s="342"/>
      <c r="V594" s="342"/>
      <c r="W594" s="342"/>
      <c r="X594" s="342"/>
      <c r="Y594" s="342"/>
      <c r="Z594" s="283"/>
      <c r="AA594" s="284"/>
      <c r="AB594" s="284"/>
      <c r="AC594" s="284"/>
      <c r="AD594" s="284"/>
      <c r="AE594" s="284"/>
      <c r="AF594" s="284"/>
      <c r="AG594" s="284"/>
      <c r="AH594" s="284"/>
      <c r="AI594" s="284"/>
      <c r="AJ594" s="284"/>
      <c r="AK594" s="284"/>
      <c r="AL594" s="284"/>
      <c r="AM594" s="284"/>
      <c r="AN594" s="284"/>
      <c r="AO594" s="284"/>
      <c r="AP594" s="284"/>
      <c r="AQ594" s="284"/>
      <c r="AR594" s="284"/>
      <c r="AS594" s="284"/>
      <c r="AT594" s="284"/>
      <c r="AU594" s="284"/>
      <c r="AV594" s="284"/>
      <c r="AW594" s="284"/>
      <c r="AX594" s="285"/>
    </row>
    <row r="595" spans="1:50" ht="36" customHeight="1" x14ac:dyDescent="0.55000000000000004">
      <c r="A595" s="39"/>
      <c r="C595" s="322"/>
      <c r="D595" s="323"/>
      <c r="E595" s="323"/>
      <c r="F595" s="323"/>
      <c r="G595" s="323"/>
      <c r="H595" s="323"/>
      <c r="I595" s="323"/>
      <c r="J595" s="323"/>
      <c r="K595" s="323"/>
      <c r="L595" s="323"/>
      <c r="M595" s="323"/>
      <c r="N595" s="324"/>
      <c r="O595" s="320" t="s">
        <v>96</v>
      </c>
      <c r="P595" s="320"/>
      <c r="Q595" s="320"/>
      <c r="R595" s="320"/>
      <c r="S595" s="320"/>
      <c r="T595" s="320"/>
      <c r="U595" s="321"/>
      <c r="V595" s="319" t="s">
        <v>264</v>
      </c>
      <c r="W595" s="320"/>
      <c r="X595" s="320"/>
      <c r="Y595" s="320"/>
      <c r="Z595" s="320"/>
      <c r="AA595" s="320"/>
      <c r="AB595" s="320"/>
      <c r="AC595" s="320"/>
      <c r="AD595" s="321"/>
      <c r="AE595" s="286"/>
      <c r="AF595" s="287"/>
      <c r="AG595" s="287"/>
      <c r="AH595" s="287"/>
      <c r="AI595" s="288"/>
      <c r="AJ595" s="342" t="s">
        <v>262</v>
      </c>
      <c r="AK595" s="342"/>
      <c r="AL595" s="342"/>
      <c r="AM595" s="342"/>
      <c r="AN595" s="342"/>
      <c r="AO595" s="342"/>
      <c r="AP595" s="342"/>
      <c r="AQ595" s="342"/>
      <c r="AR595" s="343"/>
      <c r="AS595" s="283"/>
      <c r="AT595" s="284"/>
      <c r="AU595" s="284"/>
      <c r="AV595" s="284"/>
      <c r="AW595" s="284"/>
      <c r="AX595" s="285"/>
    </row>
    <row r="596" spans="1:50" ht="60" customHeight="1" x14ac:dyDescent="0.55000000000000004">
      <c r="A596" s="39"/>
      <c r="C596" s="322"/>
      <c r="D596" s="323"/>
      <c r="E596" s="323"/>
      <c r="F596" s="323"/>
      <c r="G596" s="323"/>
      <c r="H596" s="323"/>
      <c r="I596" s="323"/>
      <c r="J596" s="323"/>
      <c r="K596" s="323"/>
      <c r="L596" s="323"/>
      <c r="M596" s="323"/>
      <c r="N596" s="324"/>
      <c r="O596" s="326"/>
      <c r="P596" s="326"/>
      <c r="Q596" s="326"/>
      <c r="R596" s="326"/>
      <c r="S596" s="326"/>
      <c r="T596" s="326"/>
      <c r="U596" s="327"/>
      <c r="V596" s="325"/>
      <c r="W596" s="326"/>
      <c r="X596" s="326"/>
      <c r="Y596" s="326"/>
      <c r="Z596" s="326"/>
      <c r="AA596" s="326"/>
      <c r="AB596" s="326"/>
      <c r="AC596" s="326"/>
      <c r="AD596" s="327"/>
      <c r="AE596" s="344"/>
      <c r="AF596" s="345"/>
      <c r="AG596" s="345"/>
      <c r="AH596" s="345"/>
      <c r="AI596" s="346"/>
      <c r="AJ596" s="272" t="s">
        <v>263</v>
      </c>
      <c r="AK596" s="272"/>
      <c r="AL596" s="272"/>
      <c r="AM596" s="272"/>
      <c r="AN596" s="272"/>
      <c r="AO596" s="272"/>
      <c r="AP596" s="272"/>
      <c r="AQ596" s="272"/>
      <c r="AR596" s="273"/>
      <c r="AS596" s="347"/>
      <c r="AT596" s="254"/>
      <c r="AU596" s="254"/>
      <c r="AV596" s="254"/>
      <c r="AW596" s="254"/>
      <c r="AX596" s="255"/>
    </row>
    <row r="597" spans="1:50" ht="36" customHeight="1" x14ac:dyDescent="0.55000000000000004">
      <c r="A597" s="39"/>
      <c r="C597" s="322"/>
      <c r="D597" s="323"/>
      <c r="E597" s="323"/>
      <c r="F597" s="323"/>
      <c r="G597" s="323"/>
      <c r="H597" s="323"/>
      <c r="I597" s="323"/>
      <c r="J597" s="323"/>
      <c r="K597" s="323"/>
      <c r="L597" s="323"/>
      <c r="M597" s="323"/>
      <c r="N597" s="324"/>
      <c r="O597" s="319" t="s">
        <v>97</v>
      </c>
      <c r="P597" s="320"/>
      <c r="Q597" s="320"/>
      <c r="R597" s="320"/>
      <c r="S597" s="320"/>
      <c r="T597" s="320"/>
      <c r="U597" s="321"/>
      <c r="V597" s="319" t="s">
        <v>489</v>
      </c>
      <c r="W597" s="320"/>
      <c r="X597" s="320"/>
      <c r="Y597" s="320"/>
      <c r="Z597" s="320"/>
      <c r="AA597" s="320"/>
      <c r="AB597" s="320"/>
      <c r="AC597" s="320"/>
      <c r="AD597" s="321"/>
      <c r="AE597" s="286"/>
      <c r="AF597" s="287"/>
      <c r="AG597" s="287"/>
      <c r="AH597" s="287"/>
      <c r="AI597" s="288"/>
      <c r="AJ597" s="342" t="s">
        <v>262</v>
      </c>
      <c r="AK597" s="342"/>
      <c r="AL597" s="342"/>
      <c r="AM597" s="342"/>
      <c r="AN597" s="342"/>
      <c r="AO597" s="342"/>
      <c r="AP597" s="342"/>
      <c r="AQ597" s="342"/>
      <c r="AR597" s="343"/>
      <c r="AS597" s="283"/>
      <c r="AT597" s="284"/>
      <c r="AU597" s="284"/>
      <c r="AV597" s="284"/>
      <c r="AW597" s="284"/>
      <c r="AX597" s="285"/>
    </row>
    <row r="598" spans="1:50" ht="33" customHeight="1" x14ac:dyDescent="0.55000000000000004">
      <c r="A598" s="39"/>
      <c r="C598" s="322"/>
      <c r="D598" s="323"/>
      <c r="E598" s="323"/>
      <c r="F598" s="323"/>
      <c r="G598" s="323"/>
      <c r="H598" s="323"/>
      <c r="I598" s="323"/>
      <c r="J598" s="323"/>
      <c r="K598" s="323"/>
      <c r="L598" s="323"/>
      <c r="M598" s="323"/>
      <c r="N598" s="324"/>
      <c r="O598" s="322"/>
      <c r="P598" s="323"/>
      <c r="Q598" s="323"/>
      <c r="R598" s="323"/>
      <c r="S598" s="323"/>
      <c r="T598" s="323"/>
      <c r="U598" s="324"/>
      <c r="V598" s="322"/>
      <c r="W598" s="323"/>
      <c r="X598" s="323"/>
      <c r="Y598" s="323"/>
      <c r="Z598" s="323"/>
      <c r="AA598" s="323"/>
      <c r="AB598" s="323"/>
      <c r="AC598" s="323"/>
      <c r="AD598" s="324"/>
      <c r="AE598" s="371"/>
      <c r="AF598" s="372"/>
      <c r="AG598" s="372"/>
      <c r="AH598" s="372"/>
      <c r="AI598" s="373"/>
      <c r="AJ598" s="269" t="s">
        <v>273</v>
      </c>
      <c r="AK598" s="270"/>
      <c r="AL598" s="270"/>
      <c r="AM598" s="270"/>
      <c r="AN598" s="270"/>
      <c r="AO598" s="270"/>
      <c r="AP598" s="270"/>
      <c r="AQ598" s="270"/>
      <c r="AR598" s="271"/>
      <c r="AS598" s="286"/>
      <c r="AT598" s="287"/>
      <c r="AU598" s="287"/>
      <c r="AV598" s="287"/>
      <c r="AW598" s="287"/>
      <c r="AX598" s="288"/>
    </row>
    <row r="599" spans="1:50" ht="15" customHeight="1" x14ac:dyDescent="0.55000000000000004">
      <c r="B599" s="1"/>
      <c r="C599" s="325"/>
      <c r="D599" s="326"/>
      <c r="E599" s="326"/>
      <c r="F599" s="326"/>
      <c r="G599" s="326"/>
      <c r="H599" s="326"/>
      <c r="I599" s="326"/>
      <c r="J599" s="326"/>
      <c r="K599" s="326"/>
      <c r="L599" s="326"/>
      <c r="M599" s="326"/>
      <c r="N599" s="327"/>
      <c r="O599" s="325"/>
      <c r="P599" s="326"/>
      <c r="Q599" s="326"/>
      <c r="R599" s="326"/>
      <c r="S599" s="326"/>
      <c r="T599" s="326"/>
      <c r="U599" s="327"/>
      <c r="V599" s="325"/>
      <c r="W599" s="326"/>
      <c r="X599" s="326"/>
      <c r="Y599" s="326"/>
      <c r="Z599" s="326"/>
      <c r="AA599" s="326"/>
      <c r="AB599" s="326"/>
      <c r="AC599" s="326"/>
      <c r="AD599" s="327"/>
      <c r="AE599" s="344"/>
      <c r="AF599" s="345"/>
      <c r="AG599" s="345"/>
      <c r="AH599" s="345"/>
      <c r="AI599" s="346"/>
      <c r="AJ599" s="292"/>
      <c r="AK599" s="274"/>
      <c r="AL599" s="274"/>
      <c r="AM599" s="274"/>
      <c r="AN599" s="274"/>
      <c r="AO599" s="274"/>
      <c r="AP599" s="274"/>
      <c r="AQ599" s="274"/>
      <c r="AR599" s="293"/>
      <c r="AS599" s="344"/>
      <c r="AT599" s="345"/>
      <c r="AU599" s="345"/>
      <c r="AV599" s="345"/>
      <c r="AW599" s="345"/>
      <c r="AX599" s="346"/>
    </row>
    <row r="600" spans="1:50" x14ac:dyDescent="0.55000000000000004">
      <c r="B600" s="7"/>
      <c r="C600" s="7"/>
    </row>
    <row r="601" spans="1:50" x14ac:dyDescent="0.55000000000000004">
      <c r="B601" s="7"/>
      <c r="C601" s="7"/>
    </row>
    <row r="602" spans="1:50" ht="21" customHeight="1" x14ac:dyDescent="0.55000000000000004">
      <c r="A602" s="370" t="s">
        <v>29</v>
      </c>
      <c r="B602" s="370"/>
      <c r="C602" s="370"/>
      <c r="D602" s="370"/>
      <c r="E602" s="370"/>
      <c r="F602" s="370"/>
      <c r="G602" s="370"/>
      <c r="H602" s="370"/>
      <c r="I602" s="370"/>
      <c r="J602" s="370"/>
      <c r="K602" s="370"/>
      <c r="L602" s="370"/>
      <c r="M602" s="370"/>
      <c r="N602" s="370"/>
      <c r="O602" s="370"/>
      <c r="P602" s="370"/>
      <c r="Q602" s="370"/>
      <c r="R602" s="370"/>
      <c r="S602" s="370"/>
      <c r="T602" s="370"/>
      <c r="U602" s="370"/>
      <c r="V602" s="370"/>
      <c r="W602" s="370"/>
      <c r="X602" s="370"/>
      <c r="Y602" s="370"/>
      <c r="Z602" s="370"/>
      <c r="AA602" s="370"/>
      <c r="AB602" s="370"/>
      <c r="AC602" s="370"/>
      <c r="AD602" s="370"/>
      <c r="AE602" s="370"/>
      <c r="AF602" s="370"/>
      <c r="AG602" s="370"/>
      <c r="AH602" s="370"/>
      <c r="AI602" s="370"/>
      <c r="AJ602" s="370"/>
      <c r="AK602" s="370"/>
      <c r="AL602" s="370"/>
      <c r="AM602" s="370"/>
      <c r="AN602" s="370"/>
      <c r="AO602" s="370"/>
      <c r="AP602" s="370"/>
      <c r="AQ602" s="370"/>
      <c r="AR602" s="370"/>
      <c r="AS602" s="370"/>
      <c r="AT602" s="370"/>
    </row>
    <row r="603" spans="1:50" x14ac:dyDescent="0.55000000000000004">
      <c r="B603" s="7"/>
      <c r="C603" s="7"/>
    </row>
    <row r="604" spans="1:50" ht="24" customHeight="1" x14ac:dyDescent="0.55000000000000004">
      <c r="A604" s="39"/>
      <c r="C604" s="319" t="s">
        <v>274</v>
      </c>
      <c r="D604" s="320"/>
      <c r="E604" s="320"/>
      <c r="F604" s="320"/>
      <c r="G604" s="320"/>
      <c r="H604" s="320"/>
      <c r="I604" s="320"/>
      <c r="J604" s="320"/>
      <c r="K604" s="320"/>
      <c r="L604" s="320"/>
      <c r="M604" s="320"/>
      <c r="N604" s="321"/>
      <c r="O604" s="363" t="s">
        <v>92</v>
      </c>
      <c r="P604" s="342"/>
      <c r="Q604" s="342"/>
      <c r="R604" s="342"/>
      <c r="S604" s="342"/>
      <c r="T604" s="342"/>
      <c r="U604" s="342"/>
      <c r="V604" s="342"/>
      <c r="W604" s="342"/>
      <c r="X604" s="342"/>
      <c r="Y604" s="342"/>
      <c r="Z604" s="283"/>
      <c r="AA604" s="284"/>
      <c r="AB604" s="284"/>
      <c r="AC604" s="284"/>
      <c r="AD604" s="284"/>
      <c r="AE604" s="284"/>
      <c r="AF604" s="284"/>
      <c r="AG604" s="284"/>
      <c r="AH604" s="284"/>
      <c r="AI604" s="284"/>
      <c r="AJ604" s="284"/>
      <c r="AK604" s="284"/>
      <c r="AL604" s="284"/>
      <c r="AM604" s="284"/>
      <c r="AN604" s="284"/>
      <c r="AO604" s="284"/>
      <c r="AP604" s="284"/>
      <c r="AQ604" s="284"/>
      <c r="AR604" s="284"/>
      <c r="AS604" s="284"/>
      <c r="AT604" s="284"/>
      <c r="AU604" s="284"/>
      <c r="AV604" s="284"/>
      <c r="AW604" s="254" t="s">
        <v>91</v>
      </c>
      <c r="AX604" s="255"/>
    </row>
    <row r="605" spans="1:50" ht="27" customHeight="1" x14ac:dyDescent="0.55000000000000004">
      <c r="A605" s="39"/>
      <c r="C605" s="322"/>
      <c r="D605" s="323"/>
      <c r="E605" s="323"/>
      <c r="F605" s="323"/>
      <c r="G605" s="323"/>
      <c r="H605" s="323"/>
      <c r="I605" s="323"/>
      <c r="J605" s="323"/>
      <c r="K605" s="323"/>
      <c r="L605" s="323"/>
      <c r="M605" s="323"/>
      <c r="N605" s="324"/>
      <c r="O605" s="363" t="s">
        <v>272</v>
      </c>
      <c r="P605" s="342"/>
      <c r="Q605" s="342"/>
      <c r="R605" s="342"/>
      <c r="S605" s="342"/>
      <c r="T605" s="342"/>
      <c r="U605" s="342"/>
      <c r="V605" s="342"/>
      <c r="W605" s="342"/>
      <c r="X605" s="342"/>
      <c r="Y605" s="342"/>
      <c r="Z605" s="283"/>
      <c r="AA605" s="284"/>
      <c r="AB605" s="284"/>
      <c r="AC605" s="284"/>
      <c r="AD605" s="284"/>
      <c r="AE605" s="284"/>
      <c r="AF605" s="284"/>
      <c r="AG605" s="284"/>
      <c r="AH605" s="284"/>
      <c r="AI605" s="284"/>
      <c r="AJ605" s="284"/>
      <c r="AK605" s="284"/>
      <c r="AL605" s="284"/>
      <c r="AM605" s="284"/>
      <c r="AN605" s="284"/>
      <c r="AO605" s="284"/>
      <c r="AP605" s="284"/>
      <c r="AQ605" s="284"/>
      <c r="AR605" s="284"/>
      <c r="AS605" s="284"/>
      <c r="AT605" s="284"/>
      <c r="AU605" s="284"/>
      <c r="AV605" s="284"/>
      <c r="AW605" s="284"/>
      <c r="AX605" s="285"/>
    </row>
    <row r="606" spans="1:50" ht="33" customHeight="1" x14ac:dyDescent="0.55000000000000004">
      <c r="A606" s="39"/>
      <c r="C606" s="322"/>
      <c r="D606" s="323"/>
      <c r="E606" s="323"/>
      <c r="F606" s="323"/>
      <c r="G606" s="323"/>
      <c r="H606" s="323"/>
      <c r="I606" s="323"/>
      <c r="J606" s="323"/>
      <c r="K606" s="323"/>
      <c r="L606" s="323"/>
      <c r="M606" s="323"/>
      <c r="N606" s="324"/>
      <c r="O606" s="374" t="s">
        <v>275</v>
      </c>
      <c r="P606" s="375"/>
      <c r="Q606" s="375"/>
      <c r="R606" s="375"/>
      <c r="S606" s="375"/>
      <c r="T606" s="375"/>
      <c r="U606" s="375"/>
      <c r="V606" s="375"/>
      <c r="W606" s="375"/>
      <c r="X606" s="375"/>
      <c r="Y606" s="375"/>
      <c r="Z606" s="283"/>
      <c r="AA606" s="284"/>
      <c r="AB606" s="284"/>
      <c r="AC606" s="284"/>
      <c r="AD606" s="284"/>
      <c r="AE606" s="284"/>
      <c r="AF606" s="284"/>
      <c r="AG606" s="284"/>
      <c r="AH606" s="284"/>
      <c r="AI606" s="284"/>
      <c r="AJ606" s="284"/>
      <c r="AK606" s="284"/>
      <c r="AL606" s="284"/>
      <c r="AM606" s="284"/>
      <c r="AN606" s="284"/>
      <c r="AO606" s="284"/>
      <c r="AP606" s="284"/>
      <c r="AQ606" s="284"/>
      <c r="AR606" s="284"/>
      <c r="AS606" s="284"/>
      <c r="AT606" s="284"/>
      <c r="AU606" s="284"/>
      <c r="AV606" s="284"/>
      <c r="AW606" s="284"/>
      <c r="AX606" s="285"/>
    </row>
    <row r="607" spans="1:50" ht="21" customHeight="1" x14ac:dyDescent="0.55000000000000004">
      <c r="A607" s="39"/>
      <c r="C607" s="325"/>
      <c r="D607" s="326"/>
      <c r="E607" s="326"/>
      <c r="F607" s="326"/>
      <c r="G607" s="326"/>
      <c r="H607" s="326"/>
      <c r="I607" s="326"/>
      <c r="J607" s="326"/>
      <c r="K607" s="326"/>
      <c r="L607" s="326"/>
      <c r="M607" s="326"/>
      <c r="N607" s="327"/>
      <c r="O607" s="283" t="s">
        <v>98</v>
      </c>
      <c r="P607" s="284"/>
      <c r="Q607" s="284"/>
      <c r="R607" s="284"/>
      <c r="S607" s="284"/>
      <c r="T607" s="284"/>
      <c r="U607" s="284"/>
      <c r="V607" s="284"/>
      <c r="W607" s="284"/>
      <c r="X607" s="284"/>
      <c r="Y607" s="285"/>
      <c r="Z607" s="283"/>
      <c r="AA607" s="284"/>
      <c r="AB607" s="284"/>
      <c r="AC607" s="284"/>
      <c r="AD607" s="284"/>
      <c r="AE607" s="284"/>
      <c r="AF607" s="284"/>
      <c r="AG607" s="284"/>
      <c r="AH607" s="284"/>
      <c r="AI607" s="284"/>
      <c r="AJ607" s="284"/>
      <c r="AK607" s="284"/>
      <c r="AL607" s="284"/>
      <c r="AM607" s="284"/>
      <c r="AN607" s="284"/>
      <c r="AO607" s="284"/>
      <c r="AP607" s="284"/>
      <c r="AQ607" s="284"/>
      <c r="AR607" s="284"/>
      <c r="AS607" s="284"/>
      <c r="AT607" s="284"/>
      <c r="AU607" s="284"/>
      <c r="AV607" s="284"/>
      <c r="AW607" s="284"/>
      <c r="AX607" s="285"/>
    </row>
    <row r="608" spans="1:50" ht="72" customHeight="1" x14ac:dyDescent="0.55000000000000004">
      <c r="A608" s="39"/>
      <c r="C608" s="319" t="s">
        <v>490</v>
      </c>
      <c r="D608" s="320"/>
      <c r="E608" s="320"/>
      <c r="F608" s="320"/>
      <c r="G608" s="320"/>
      <c r="H608" s="320"/>
      <c r="I608" s="320"/>
      <c r="J608" s="320"/>
      <c r="K608" s="320"/>
      <c r="L608" s="320"/>
      <c r="M608" s="320"/>
      <c r="N608" s="321"/>
      <c r="O608" s="363" t="s">
        <v>95</v>
      </c>
      <c r="P608" s="342"/>
      <c r="Q608" s="342"/>
      <c r="R608" s="342"/>
      <c r="S608" s="342"/>
      <c r="T608" s="342"/>
      <c r="U608" s="342"/>
      <c r="V608" s="342"/>
      <c r="W608" s="342"/>
      <c r="X608" s="342"/>
      <c r="Y608" s="342"/>
      <c r="Z608" s="283"/>
      <c r="AA608" s="284"/>
      <c r="AB608" s="284"/>
      <c r="AC608" s="284"/>
      <c r="AD608" s="284"/>
      <c r="AE608" s="284"/>
      <c r="AF608" s="284"/>
      <c r="AG608" s="284"/>
      <c r="AH608" s="284"/>
      <c r="AI608" s="284"/>
      <c r="AJ608" s="284"/>
      <c r="AK608" s="284"/>
      <c r="AL608" s="284"/>
      <c r="AM608" s="284"/>
      <c r="AN608" s="284"/>
      <c r="AO608" s="284"/>
      <c r="AP608" s="284"/>
      <c r="AQ608" s="284"/>
      <c r="AR608" s="284"/>
      <c r="AS608" s="284"/>
      <c r="AT608" s="284"/>
      <c r="AU608" s="284"/>
      <c r="AV608" s="284"/>
      <c r="AW608" s="284"/>
      <c r="AX608" s="285"/>
    </row>
    <row r="609" spans="1:50" ht="39" customHeight="1" x14ac:dyDescent="0.55000000000000004">
      <c r="A609" s="39"/>
      <c r="C609" s="322"/>
      <c r="D609" s="323"/>
      <c r="E609" s="323"/>
      <c r="F609" s="323"/>
      <c r="G609" s="323"/>
      <c r="H609" s="323"/>
      <c r="I609" s="323"/>
      <c r="J609" s="323"/>
      <c r="K609" s="323"/>
      <c r="L609" s="323"/>
      <c r="M609" s="323"/>
      <c r="N609" s="324"/>
      <c r="O609" s="319" t="s">
        <v>96</v>
      </c>
      <c r="P609" s="320"/>
      <c r="Q609" s="320"/>
      <c r="R609" s="320"/>
      <c r="S609" s="320"/>
      <c r="T609" s="320"/>
      <c r="U609" s="321"/>
      <c r="V609" s="319" t="s">
        <v>264</v>
      </c>
      <c r="W609" s="320"/>
      <c r="X609" s="320"/>
      <c r="Y609" s="320"/>
      <c r="Z609" s="320"/>
      <c r="AA609" s="320"/>
      <c r="AB609" s="320"/>
      <c r="AC609" s="320"/>
      <c r="AD609" s="321"/>
      <c r="AE609" s="286"/>
      <c r="AF609" s="287"/>
      <c r="AG609" s="287"/>
      <c r="AH609" s="287"/>
      <c r="AI609" s="288"/>
      <c r="AJ609" s="342" t="s">
        <v>262</v>
      </c>
      <c r="AK609" s="342"/>
      <c r="AL609" s="342"/>
      <c r="AM609" s="342"/>
      <c r="AN609" s="342"/>
      <c r="AO609" s="342"/>
      <c r="AP609" s="342"/>
      <c r="AQ609" s="342"/>
      <c r="AR609" s="343"/>
      <c r="AS609" s="283"/>
      <c r="AT609" s="284"/>
      <c r="AU609" s="284"/>
      <c r="AV609" s="284"/>
      <c r="AW609" s="284"/>
      <c r="AX609" s="285"/>
    </row>
    <row r="610" spans="1:50" ht="60" customHeight="1" x14ac:dyDescent="0.55000000000000004">
      <c r="A610" s="39"/>
      <c r="C610" s="322"/>
      <c r="D610" s="323"/>
      <c r="E610" s="323"/>
      <c r="F610" s="323"/>
      <c r="G610" s="323"/>
      <c r="H610" s="323"/>
      <c r="I610" s="323"/>
      <c r="J610" s="323"/>
      <c r="K610" s="323"/>
      <c r="L610" s="323"/>
      <c r="M610" s="323"/>
      <c r="N610" s="324"/>
      <c r="O610" s="325"/>
      <c r="P610" s="326"/>
      <c r="Q610" s="326"/>
      <c r="R610" s="326"/>
      <c r="S610" s="326"/>
      <c r="T610" s="326"/>
      <c r="U610" s="327"/>
      <c r="V610" s="325"/>
      <c r="W610" s="326"/>
      <c r="X610" s="326"/>
      <c r="Y610" s="326"/>
      <c r="Z610" s="326"/>
      <c r="AA610" s="326"/>
      <c r="AB610" s="326"/>
      <c r="AC610" s="326"/>
      <c r="AD610" s="327"/>
      <c r="AE610" s="344"/>
      <c r="AF610" s="345"/>
      <c r="AG610" s="345"/>
      <c r="AH610" s="345"/>
      <c r="AI610" s="346"/>
      <c r="AJ610" s="272" t="s">
        <v>263</v>
      </c>
      <c r="AK610" s="272"/>
      <c r="AL610" s="272"/>
      <c r="AM610" s="272"/>
      <c r="AN610" s="272"/>
      <c r="AO610" s="272"/>
      <c r="AP610" s="272"/>
      <c r="AQ610" s="272"/>
      <c r="AR610" s="273"/>
      <c r="AS610" s="347"/>
      <c r="AT610" s="254"/>
      <c r="AU610" s="254"/>
      <c r="AV610" s="254"/>
      <c r="AW610" s="254"/>
      <c r="AX610" s="255"/>
    </row>
    <row r="611" spans="1:50" ht="42" customHeight="1" x14ac:dyDescent="0.55000000000000004">
      <c r="A611" s="39"/>
      <c r="C611" s="322"/>
      <c r="D611" s="323"/>
      <c r="E611" s="323"/>
      <c r="F611" s="323"/>
      <c r="G611" s="323"/>
      <c r="H611" s="323"/>
      <c r="I611" s="323"/>
      <c r="J611" s="323"/>
      <c r="K611" s="323"/>
      <c r="L611" s="323"/>
      <c r="M611" s="323"/>
      <c r="N611" s="324"/>
      <c r="O611" s="319" t="s">
        <v>97</v>
      </c>
      <c r="P611" s="320"/>
      <c r="Q611" s="320"/>
      <c r="R611" s="320"/>
      <c r="S611" s="320"/>
      <c r="T611" s="320"/>
      <c r="U611" s="321"/>
      <c r="V611" s="319" t="s">
        <v>489</v>
      </c>
      <c r="W611" s="320"/>
      <c r="X611" s="320"/>
      <c r="Y611" s="320"/>
      <c r="Z611" s="320"/>
      <c r="AA611" s="320"/>
      <c r="AB611" s="320"/>
      <c r="AC611" s="320"/>
      <c r="AD611" s="321"/>
      <c r="AE611" s="269"/>
      <c r="AF611" s="270"/>
      <c r="AG611" s="270"/>
      <c r="AH611" s="270"/>
      <c r="AI611" s="271"/>
      <c r="AJ611" s="342" t="s">
        <v>127</v>
      </c>
      <c r="AK611" s="342"/>
      <c r="AL611" s="342"/>
      <c r="AM611" s="342"/>
      <c r="AN611" s="342"/>
      <c r="AO611" s="342"/>
      <c r="AP611" s="342"/>
      <c r="AQ611" s="342"/>
      <c r="AR611" s="343"/>
      <c r="AS611" s="283"/>
      <c r="AT611" s="284"/>
      <c r="AU611" s="284"/>
      <c r="AV611" s="284"/>
      <c r="AW611" s="284"/>
      <c r="AX611" s="285"/>
    </row>
    <row r="612" spans="1:50" ht="42" customHeight="1" x14ac:dyDescent="0.55000000000000004">
      <c r="A612" s="39"/>
      <c r="C612" s="325"/>
      <c r="D612" s="326"/>
      <c r="E612" s="326"/>
      <c r="F612" s="326"/>
      <c r="G612" s="326"/>
      <c r="H612" s="326"/>
      <c r="I612" s="326"/>
      <c r="J612" s="326"/>
      <c r="K612" s="326"/>
      <c r="L612" s="326"/>
      <c r="M612" s="326"/>
      <c r="N612" s="327"/>
      <c r="O612" s="325"/>
      <c r="P612" s="326"/>
      <c r="Q612" s="326"/>
      <c r="R612" s="326"/>
      <c r="S612" s="326"/>
      <c r="T612" s="326"/>
      <c r="U612" s="327"/>
      <c r="V612" s="325"/>
      <c r="W612" s="326"/>
      <c r="X612" s="326"/>
      <c r="Y612" s="326"/>
      <c r="Z612" s="326"/>
      <c r="AA612" s="326"/>
      <c r="AB612" s="326"/>
      <c r="AC612" s="326"/>
      <c r="AD612" s="327"/>
      <c r="AE612" s="292"/>
      <c r="AF612" s="274"/>
      <c r="AG612" s="274"/>
      <c r="AH612" s="274"/>
      <c r="AI612" s="293"/>
      <c r="AJ612" s="318" t="s">
        <v>491</v>
      </c>
      <c r="AK612" s="272"/>
      <c r="AL612" s="272"/>
      <c r="AM612" s="272"/>
      <c r="AN612" s="272"/>
      <c r="AO612" s="272"/>
      <c r="AP612" s="272"/>
      <c r="AQ612" s="272"/>
      <c r="AR612" s="273"/>
      <c r="AS612" s="283"/>
      <c r="AT612" s="284"/>
      <c r="AU612" s="284"/>
      <c r="AV612" s="284"/>
      <c r="AW612" s="284"/>
      <c r="AX612" s="285"/>
    </row>
    <row r="613" spans="1:50" hidden="1" x14ac:dyDescent="0.55000000000000004">
      <c r="B613" s="1"/>
      <c r="C613" s="1"/>
      <c r="D613" s="1"/>
      <c r="E613" s="1"/>
      <c r="F613" s="1"/>
      <c r="G613" s="1"/>
      <c r="H613" s="1"/>
      <c r="I613" s="1"/>
    </row>
    <row r="614" spans="1:50" ht="15" customHeight="1" x14ac:dyDescent="0.55000000000000004">
      <c r="B614" s="380"/>
      <c r="C614" s="380"/>
      <c r="D614" s="380"/>
      <c r="E614" s="380"/>
      <c r="F614" s="380"/>
      <c r="G614" s="380"/>
      <c r="H614" s="380"/>
      <c r="I614" s="380"/>
      <c r="J614" s="380"/>
      <c r="K614" s="380"/>
      <c r="L614" s="380"/>
      <c r="M614" s="380"/>
      <c r="N614" s="380"/>
      <c r="O614" s="380"/>
      <c r="P614" s="380"/>
      <c r="Q614" s="380"/>
      <c r="R614" s="380"/>
      <c r="S614" s="380"/>
      <c r="T614" s="380"/>
      <c r="U614" s="380"/>
      <c r="V614" s="380"/>
      <c r="W614" s="380"/>
      <c r="X614" s="380"/>
      <c r="Y614" s="380"/>
      <c r="Z614" s="380"/>
      <c r="AA614" s="380"/>
      <c r="AB614" s="380"/>
      <c r="AC614" s="380"/>
      <c r="AD614" s="380"/>
      <c r="AE614" s="380"/>
      <c r="AF614" s="380"/>
      <c r="AG614" s="380"/>
      <c r="AH614" s="380"/>
      <c r="AI614" s="380"/>
      <c r="AJ614" s="380"/>
      <c r="AK614" s="380"/>
      <c r="AL614" s="380"/>
      <c r="AM614" s="380"/>
      <c r="AN614" s="380"/>
      <c r="AO614" s="380"/>
      <c r="AP614" s="380"/>
      <c r="AQ614" s="380"/>
      <c r="AR614" s="380"/>
      <c r="AS614" s="380"/>
      <c r="AT614" s="380"/>
    </row>
    <row r="615" spans="1:50" ht="21" customHeight="1" x14ac:dyDescent="0.55000000000000004">
      <c r="A615" s="370" t="s">
        <v>30</v>
      </c>
      <c r="B615" s="370"/>
      <c r="C615" s="370"/>
      <c r="D615" s="370"/>
      <c r="E615" s="370"/>
      <c r="F615" s="370"/>
      <c r="G615" s="370"/>
      <c r="H615" s="370"/>
      <c r="I615" s="370"/>
      <c r="J615" s="370"/>
      <c r="K615" s="370"/>
      <c r="L615" s="370"/>
      <c r="M615" s="370"/>
      <c r="N615" s="370"/>
      <c r="O615" s="370"/>
      <c r="P615" s="370"/>
      <c r="Q615" s="370"/>
      <c r="R615" s="370"/>
      <c r="S615" s="370"/>
      <c r="T615" s="370"/>
      <c r="U615" s="370"/>
      <c r="V615" s="370"/>
      <c r="W615" s="370"/>
      <c r="X615" s="370"/>
      <c r="Y615" s="370"/>
      <c r="Z615" s="370"/>
      <c r="AA615" s="370"/>
      <c r="AB615" s="370"/>
      <c r="AC615" s="370"/>
      <c r="AD615" s="370"/>
      <c r="AE615" s="370"/>
      <c r="AF615" s="370"/>
      <c r="AG615" s="370"/>
      <c r="AH615" s="370"/>
      <c r="AI615" s="370"/>
      <c r="AJ615" s="370"/>
      <c r="AK615" s="370"/>
      <c r="AL615" s="370"/>
      <c r="AM615" s="370"/>
      <c r="AN615" s="370"/>
      <c r="AO615" s="370"/>
      <c r="AP615" s="370"/>
      <c r="AQ615" s="370"/>
      <c r="AR615" s="370"/>
      <c r="AS615" s="370"/>
      <c r="AT615" s="370"/>
    </row>
    <row r="616" spans="1:50" x14ac:dyDescent="0.55000000000000004">
      <c r="B616" s="382"/>
      <c r="C616" s="338"/>
      <c r="D616" s="338"/>
      <c r="E616" s="338"/>
      <c r="F616" s="338"/>
      <c r="G616" s="338"/>
      <c r="H616" s="338"/>
      <c r="I616" s="338"/>
      <c r="J616" s="338"/>
      <c r="K616" s="338"/>
      <c r="L616" s="338"/>
      <c r="M616" s="338"/>
      <c r="N616" s="338"/>
      <c r="O616" s="338"/>
      <c r="P616" s="338"/>
      <c r="Q616" s="338"/>
      <c r="R616" s="338"/>
      <c r="S616" s="338"/>
      <c r="T616" s="338"/>
      <c r="U616" s="338"/>
      <c r="V616" s="338"/>
      <c r="W616" s="338"/>
      <c r="X616" s="338"/>
      <c r="Y616" s="338"/>
      <c r="Z616" s="338"/>
      <c r="AA616" s="338"/>
      <c r="AB616" s="338"/>
      <c r="AC616" s="338"/>
      <c r="AD616" s="338"/>
      <c r="AE616" s="338"/>
      <c r="AF616" s="338"/>
      <c r="AG616" s="338"/>
      <c r="AH616" s="338"/>
      <c r="AI616" s="338"/>
      <c r="AJ616" s="338"/>
      <c r="AK616" s="338"/>
      <c r="AL616" s="338"/>
      <c r="AM616" s="338"/>
      <c r="AN616" s="338"/>
      <c r="AO616" s="338"/>
      <c r="AP616" s="338"/>
      <c r="AQ616" s="338"/>
      <c r="AR616" s="338"/>
      <c r="AS616" s="338"/>
      <c r="AT616" s="338"/>
    </row>
    <row r="617" spans="1:50" ht="24" customHeight="1" x14ac:dyDescent="0.55000000000000004">
      <c r="A617" s="39"/>
      <c r="B617" s="16"/>
      <c r="C617" s="319" t="s">
        <v>276</v>
      </c>
      <c r="D617" s="320"/>
      <c r="E617" s="320"/>
      <c r="F617" s="320"/>
      <c r="G617" s="320"/>
      <c r="H617" s="320"/>
      <c r="I617" s="320"/>
      <c r="J617" s="320"/>
      <c r="K617" s="320"/>
      <c r="L617" s="320"/>
      <c r="M617" s="320"/>
      <c r="N617" s="321"/>
      <c r="O617" s="363" t="s">
        <v>92</v>
      </c>
      <c r="P617" s="342"/>
      <c r="Q617" s="342"/>
      <c r="R617" s="342"/>
      <c r="S617" s="342"/>
      <c r="T617" s="342"/>
      <c r="U617" s="342"/>
      <c r="V617" s="342"/>
      <c r="W617" s="342"/>
      <c r="X617" s="342"/>
      <c r="Y617" s="342"/>
      <c r="Z617" s="283"/>
      <c r="AA617" s="284"/>
      <c r="AB617" s="284"/>
      <c r="AC617" s="284"/>
      <c r="AD617" s="284"/>
      <c r="AE617" s="284"/>
      <c r="AF617" s="284"/>
      <c r="AG617" s="284"/>
      <c r="AH617" s="284"/>
      <c r="AI617" s="284"/>
      <c r="AJ617" s="284"/>
      <c r="AK617" s="284"/>
      <c r="AL617" s="284"/>
      <c r="AM617" s="284"/>
      <c r="AN617" s="284"/>
      <c r="AO617" s="284"/>
      <c r="AP617" s="284"/>
      <c r="AQ617" s="284"/>
      <c r="AR617" s="284"/>
      <c r="AS617" s="284"/>
      <c r="AT617" s="284"/>
      <c r="AU617" s="284"/>
      <c r="AV617" s="284"/>
      <c r="AW617" s="254" t="s">
        <v>91</v>
      </c>
      <c r="AX617" s="255"/>
    </row>
    <row r="618" spans="1:50" ht="27" customHeight="1" x14ac:dyDescent="0.55000000000000004">
      <c r="A618" s="39"/>
      <c r="C618" s="322"/>
      <c r="D618" s="323"/>
      <c r="E618" s="323"/>
      <c r="F618" s="323"/>
      <c r="G618" s="323"/>
      <c r="H618" s="323"/>
      <c r="I618" s="323"/>
      <c r="J618" s="323"/>
      <c r="K618" s="323"/>
      <c r="L618" s="323"/>
      <c r="M618" s="323"/>
      <c r="N618" s="324"/>
      <c r="O618" s="363" t="s">
        <v>272</v>
      </c>
      <c r="P618" s="342"/>
      <c r="Q618" s="342"/>
      <c r="R618" s="342"/>
      <c r="S618" s="342"/>
      <c r="T618" s="342"/>
      <c r="U618" s="342"/>
      <c r="V618" s="342"/>
      <c r="W618" s="342"/>
      <c r="X618" s="342"/>
      <c r="Y618" s="342"/>
      <c r="Z618" s="283"/>
      <c r="AA618" s="284"/>
      <c r="AB618" s="284"/>
      <c r="AC618" s="284"/>
      <c r="AD618" s="284"/>
      <c r="AE618" s="284"/>
      <c r="AF618" s="284"/>
      <c r="AG618" s="284"/>
      <c r="AH618" s="284"/>
      <c r="AI618" s="284"/>
      <c r="AJ618" s="284"/>
      <c r="AK618" s="284"/>
      <c r="AL618" s="284"/>
      <c r="AM618" s="284"/>
      <c r="AN618" s="284"/>
      <c r="AO618" s="284"/>
      <c r="AP618" s="284"/>
      <c r="AQ618" s="284"/>
      <c r="AR618" s="284"/>
      <c r="AS618" s="284"/>
      <c r="AT618" s="284"/>
      <c r="AU618" s="284"/>
      <c r="AV618" s="284"/>
      <c r="AW618" s="284"/>
      <c r="AX618" s="285"/>
    </row>
    <row r="619" spans="1:50" ht="27" customHeight="1" x14ac:dyDescent="0.55000000000000004">
      <c r="A619" s="39"/>
      <c r="C619" s="322"/>
      <c r="D619" s="323"/>
      <c r="E619" s="323"/>
      <c r="F619" s="323"/>
      <c r="G619" s="323"/>
      <c r="H619" s="323"/>
      <c r="I619" s="323"/>
      <c r="J619" s="323"/>
      <c r="K619" s="323"/>
      <c r="L619" s="323"/>
      <c r="M619" s="323"/>
      <c r="N619" s="324"/>
      <c r="O619" s="361" t="s">
        <v>99</v>
      </c>
      <c r="P619" s="362"/>
      <c r="Q619" s="362"/>
      <c r="R619" s="362"/>
      <c r="S619" s="362"/>
      <c r="T619" s="362"/>
      <c r="U619" s="362"/>
      <c r="V619" s="362"/>
      <c r="W619" s="362"/>
      <c r="X619" s="362"/>
      <c r="Y619" s="362"/>
      <c r="Z619" s="283"/>
      <c r="AA619" s="284"/>
      <c r="AB619" s="284"/>
      <c r="AC619" s="284"/>
      <c r="AD619" s="284"/>
      <c r="AE619" s="284"/>
      <c r="AF619" s="284"/>
      <c r="AG619" s="284"/>
      <c r="AH619" s="284"/>
      <c r="AI619" s="284"/>
      <c r="AJ619" s="284"/>
      <c r="AK619" s="284"/>
      <c r="AL619" s="284"/>
      <c r="AM619" s="284"/>
      <c r="AN619" s="284"/>
      <c r="AO619" s="284"/>
      <c r="AP619" s="284"/>
      <c r="AQ619" s="284"/>
      <c r="AR619" s="284"/>
      <c r="AS619" s="284"/>
      <c r="AT619" s="284"/>
      <c r="AU619" s="284"/>
      <c r="AV619" s="284"/>
      <c r="AW619" s="284"/>
      <c r="AX619" s="285"/>
    </row>
    <row r="620" spans="1:50" ht="72" customHeight="1" x14ac:dyDescent="0.55000000000000004">
      <c r="A620" s="39"/>
      <c r="C620" s="319" t="s">
        <v>490</v>
      </c>
      <c r="D620" s="320"/>
      <c r="E620" s="320"/>
      <c r="F620" s="320"/>
      <c r="G620" s="320"/>
      <c r="H620" s="320"/>
      <c r="I620" s="320"/>
      <c r="J620" s="320"/>
      <c r="K620" s="320"/>
      <c r="L620" s="320"/>
      <c r="M620" s="320"/>
      <c r="N620" s="321"/>
      <c r="O620" s="363" t="s">
        <v>95</v>
      </c>
      <c r="P620" s="342"/>
      <c r="Q620" s="342"/>
      <c r="R620" s="342"/>
      <c r="S620" s="342"/>
      <c r="T620" s="342"/>
      <c r="U620" s="342"/>
      <c r="V620" s="342"/>
      <c r="W620" s="342"/>
      <c r="X620" s="342"/>
      <c r="Y620" s="342"/>
      <c r="Z620" s="283"/>
      <c r="AA620" s="284"/>
      <c r="AB620" s="284"/>
      <c r="AC620" s="284"/>
      <c r="AD620" s="284"/>
      <c r="AE620" s="284"/>
      <c r="AF620" s="284"/>
      <c r="AG620" s="284"/>
      <c r="AH620" s="284"/>
      <c r="AI620" s="284"/>
      <c r="AJ620" s="284"/>
      <c r="AK620" s="284"/>
      <c r="AL620" s="284"/>
      <c r="AM620" s="284"/>
      <c r="AN620" s="284"/>
      <c r="AO620" s="284"/>
      <c r="AP620" s="284"/>
      <c r="AQ620" s="284"/>
      <c r="AR620" s="284"/>
      <c r="AS620" s="284"/>
      <c r="AT620" s="284"/>
      <c r="AU620" s="284"/>
      <c r="AV620" s="284"/>
      <c r="AW620" s="284"/>
      <c r="AX620" s="285"/>
    </row>
    <row r="621" spans="1:50" ht="39" customHeight="1" x14ac:dyDescent="0.55000000000000004">
      <c r="A621" s="39"/>
      <c r="C621" s="322"/>
      <c r="D621" s="323"/>
      <c r="E621" s="323"/>
      <c r="F621" s="323"/>
      <c r="G621" s="323"/>
      <c r="H621" s="323"/>
      <c r="I621" s="323"/>
      <c r="J621" s="323"/>
      <c r="K621" s="323"/>
      <c r="L621" s="323"/>
      <c r="M621" s="323"/>
      <c r="N621" s="324"/>
      <c r="O621" s="319" t="s">
        <v>96</v>
      </c>
      <c r="P621" s="320"/>
      <c r="Q621" s="320"/>
      <c r="R621" s="320"/>
      <c r="S621" s="320"/>
      <c r="T621" s="320"/>
      <c r="U621" s="321"/>
      <c r="V621" s="319" t="s">
        <v>264</v>
      </c>
      <c r="W621" s="320"/>
      <c r="X621" s="320"/>
      <c r="Y621" s="320"/>
      <c r="Z621" s="320"/>
      <c r="AA621" s="320"/>
      <c r="AB621" s="320"/>
      <c r="AC621" s="320"/>
      <c r="AD621" s="321"/>
      <c r="AE621" s="286"/>
      <c r="AF621" s="287"/>
      <c r="AG621" s="287"/>
      <c r="AH621" s="287"/>
      <c r="AI621" s="288"/>
      <c r="AJ621" s="342" t="s">
        <v>262</v>
      </c>
      <c r="AK621" s="342"/>
      <c r="AL621" s="342"/>
      <c r="AM621" s="342"/>
      <c r="AN621" s="342"/>
      <c r="AO621" s="342"/>
      <c r="AP621" s="342"/>
      <c r="AQ621" s="342"/>
      <c r="AR621" s="343"/>
      <c r="AS621" s="283"/>
      <c r="AT621" s="284"/>
      <c r="AU621" s="284"/>
      <c r="AV621" s="284"/>
      <c r="AW621" s="284"/>
      <c r="AX621" s="285"/>
    </row>
    <row r="622" spans="1:50" ht="60" customHeight="1" x14ac:dyDescent="0.55000000000000004">
      <c r="A622" s="39"/>
      <c r="C622" s="322"/>
      <c r="D622" s="323"/>
      <c r="E622" s="323"/>
      <c r="F622" s="323"/>
      <c r="G622" s="323"/>
      <c r="H622" s="323"/>
      <c r="I622" s="323"/>
      <c r="J622" s="323"/>
      <c r="K622" s="323"/>
      <c r="L622" s="323"/>
      <c r="M622" s="323"/>
      <c r="N622" s="324"/>
      <c r="O622" s="325"/>
      <c r="P622" s="326"/>
      <c r="Q622" s="326"/>
      <c r="R622" s="326"/>
      <c r="S622" s="326"/>
      <c r="T622" s="326"/>
      <c r="U622" s="327"/>
      <c r="V622" s="325"/>
      <c r="W622" s="326"/>
      <c r="X622" s="326"/>
      <c r="Y622" s="326"/>
      <c r="Z622" s="326"/>
      <c r="AA622" s="326"/>
      <c r="AB622" s="326"/>
      <c r="AC622" s="326"/>
      <c r="AD622" s="327"/>
      <c r="AE622" s="344"/>
      <c r="AF622" s="345"/>
      <c r="AG622" s="345"/>
      <c r="AH622" s="345"/>
      <c r="AI622" s="346"/>
      <c r="AJ622" s="272" t="s">
        <v>263</v>
      </c>
      <c r="AK622" s="272"/>
      <c r="AL622" s="272"/>
      <c r="AM622" s="272"/>
      <c r="AN622" s="272"/>
      <c r="AO622" s="272"/>
      <c r="AP622" s="272"/>
      <c r="AQ622" s="272"/>
      <c r="AR622" s="273"/>
      <c r="AS622" s="364"/>
      <c r="AT622" s="365"/>
      <c r="AU622" s="365"/>
      <c r="AV622" s="365"/>
      <c r="AW622" s="365"/>
      <c r="AX622" s="366"/>
    </row>
    <row r="623" spans="1:50" ht="42" customHeight="1" x14ac:dyDescent="0.55000000000000004">
      <c r="A623" s="39"/>
      <c r="C623" s="322"/>
      <c r="D623" s="323"/>
      <c r="E623" s="323"/>
      <c r="F623" s="323"/>
      <c r="G623" s="323"/>
      <c r="H623" s="323"/>
      <c r="I623" s="323"/>
      <c r="J623" s="323"/>
      <c r="K623" s="323"/>
      <c r="L623" s="323"/>
      <c r="M623" s="323"/>
      <c r="N623" s="324"/>
      <c r="O623" s="319" t="s">
        <v>97</v>
      </c>
      <c r="P623" s="320"/>
      <c r="Q623" s="320"/>
      <c r="R623" s="320"/>
      <c r="S623" s="320"/>
      <c r="T623" s="320"/>
      <c r="U623" s="321"/>
      <c r="V623" s="319" t="s">
        <v>489</v>
      </c>
      <c r="W623" s="320"/>
      <c r="X623" s="320"/>
      <c r="Y623" s="320"/>
      <c r="Z623" s="320"/>
      <c r="AA623" s="320"/>
      <c r="AB623" s="320"/>
      <c r="AC623" s="320"/>
      <c r="AD623" s="321"/>
      <c r="AE623" s="269"/>
      <c r="AF623" s="270"/>
      <c r="AG623" s="270"/>
      <c r="AH623" s="270"/>
      <c r="AI623" s="271"/>
      <c r="AJ623" s="342" t="s">
        <v>127</v>
      </c>
      <c r="AK623" s="342"/>
      <c r="AL623" s="342"/>
      <c r="AM623" s="342"/>
      <c r="AN623" s="342"/>
      <c r="AO623" s="342"/>
      <c r="AP623" s="342"/>
      <c r="AQ623" s="342"/>
      <c r="AR623" s="342"/>
      <c r="AS623" s="367"/>
      <c r="AT623" s="368"/>
      <c r="AU623" s="368"/>
      <c r="AV623" s="368"/>
      <c r="AW623" s="368"/>
      <c r="AX623" s="369"/>
    </row>
    <row r="624" spans="1:50" ht="42" customHeight="1" x14ac:dyDescent="0.55000000000000004">
      <c r="B624" s="34"/>
      <c r="C624" s="325"/>
      <c r="D624" s="326"/>
      <c r="E624" s="326"/>
      <c r="F624" s="326"/>
      <c r="G624" s="326"/>
      <c r="H624" s="326"/>
      <c r="I624" s="326"/>
      <c r="J624" s="326"/>
      <c r="K624" s="326"/>
      <c r="L624" s="326"/>
      <c r="M624" s="326"/>
      <c r="N624" s="327"/>
      <c r="O624" s="325"/>
      <c r="P624" s="326"/>
      <c r="Q624" s="326"/>
      <c r="R624" s="326"/>
      <c r="S624" s="326"/>
      <c r="T624" s="326"/>
      <c r="U624" s="327"/>
      <c r="V624" s="325"/>
      <c r="W624" s="326"/>
      <c r="X624" s="326"/>
      <c r="Y624" s="326"/>
      <c r="Z624" s="326"/>
      <c r="AA624" s="326"/>
      <c r="AB624" s="326"/>
      <c r="AC624" s="326"/>
      <c r="AD624" s="327"/>
      <c r="AE624" s="292"/>
      <c r="AF624" s="274"/>
      <c r="AG624" s="274"/>
      <c r="AH624" s="274"/>
      <c r="AI624" s="293"/>
      <c r="AJ624" s="318" t="s">
        <v>491</v>
      </c>
      <c r="AK624" s="272"/>
      <c r="AL624" s="272"/>
      <c r="AM624" s="272"/>
      <c r="AN624" s="272"/>
      <c r="AO624" s="272"/>
      <c r="AP624" s="272"/>
      <c r="AQ624" s="272"/>
      <c r="AR624" s="273"/>
      <c r="AS624" s="344"/>
      <c r="AT624" s="345"/>
      <c r="AU624" s="345"/>
      <c r="AV624" s="345"/>
      <c r="AW624" s="345"/>
      <c r="AX624" s="346"/>
    </row>
    <row r="625" spans="2:50" s="39" customFormat="1" x14ac:dyDescent="0.55000000000000004">
      <c r="B625" s="34"/>
      <c r="C625" s="42"/>
      <c r="D625" s="42"/>
      <c r="E625" s="42"/>
      <c r="F625" s="42"/>
      <c r="G625" s="42"/>
      <c r="H625" s="42"/>
      <c r="I625" s="42"/>
      <c r="J625" s="42"/>
      <c r="K625" s="42"/>
      <c r="L625" s="42"/>
      <c r="M625" s="42"/>
      <c r="N625" s="42"/>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7"/>
      <c r="AT625" s="37"/>
      <c r="AU625" s="37"/>
      <c r="AV625" s="37"/>
      <c r="AW625" s="37"/>
      <c r="AX625" s="37"/>
    </row>
    <row r="626" spans="2:50" ht="14.25" customHeight="1" x14ac:dyDescent="0.55000000000000004">
      <c r="B626" s="515" t="s">
        <v>100</v>
      </c>
      <c r="C626" s="515"/>
      <c r="D626" s="515"/>
      <c r="E626" s="515"/>
      <c r="F626" s="515"/>
      <c r="G626" s="515"/>
      <c r="H626" s="515"/>
      <c r="I626" s="515"/>
      <c r="J626" s="515"/>
      <c r="K626" s="515"/>
      <c r="L626" s="515"/>
      <c r="M626" s="515"/>
      <c r="N626" s="515"/>
      <c r="O626" s="515"/>
      <c r="P626" s="515"/>
      <c r="Q626" s="515"/>
      <c r="R626" s="515"/>
      <c r="S626" s="515"/>
      <c r="T626" s="515"/>
      <c r="U626" s="515"/>
      <c r="V626" s="515"/>
      <c r="W626" s="515"/>
      <c r="X626" s="515"/>
      <c r="Y626" s="515"/>
      <c r="Z626" s="515"/>
      <c r="AA626" s="515"/>
      <c r="AB626" s="515"/>
      <c r="AC626" s="515"/>
      <c r="AD626" s="515"/>
      <c r="AE626" s="515"/>
      <c r="AF626" s="515"/>
      <c r="AG626" s="515"/>
      <c r="AH626" s="515"/>
      <c r="AI626" s="515"/>
      <c r="AJ626" s="515"/>
      <c r="AK626" s="515"/>
      <c r="AL626" s="515"/>
      <c r="AM626" s="515"/>
      <c r="AN626" s="515"/>
      <c r="AO626" s="515"/>
      <c r="AP626" s="515"/>
      <c r="AQ626" s="515"/>
      <c r="AR626" s="515"/>
      <c r="AS626" s="515"/>
      <c r="AT626" s="515"/>
    </row>
    <row r="627" spans="2:50" x14ac:dyDescent="0.55000000000000004">
      <c r="B627" s="11"/>
      <c r="C627" s="11"/>
    </row>
  </sheetData>
  <mergeCells count="1106">
    <mergeCell ref="BA369:BH374"/>
    <mergeCell ref="BA358:BH366"/>
    <mergeCell ref="BA4:BH10"/>
    <mergeCell ref="BA578:BH579"/>
    <mergeCell ref="Q5:AX5"/>
    <mergeCell ref="AJ344:AX344"/>
    <mergeCell ref="AC344:AI344"/>
    <mergeCell ref="AO345:AX345"/>
    <mergeCell ref="AO346:AX346"/>
    <mergeCell ref="AO347:AX347"/>
    <mergeCell ref="AC345:AN345"/>
    <mergeCell ref="AC346:AN346"/>
    <mergeCell ref="AC347:AN347"/>
    <mergeCell ref="AO332:AX332"/>
    <mergeCell ref="AJ332:AN332"/>
    <mergeCell ref="AC331:AI332"/>
    <mergeCell ref="AO333:AX333"/>
    <mergeCell ref="AO334:AX334"/>
    <mergeCell ref="AC333:AN333"/>
    <mergeCell ref="AO331:AX331"/>
    <mergeCell ref="AJ331:AN331"/>
    <mergeCell ref="AO320:AX320"/>
    <mergeCell ref="AO319:AX319"/>
    <mergeCell ref="AO318:AX318"/>
    <mergeCell ref="A9:AX9"/>
    <mergeCell ref="O300:AX300"/>
    <mergeCell ref="F299:N300"/>
    <mergeCell ref="AC324:AX324"/>
    <mergeCell ref="AC325:AX325"/>
    <mergeCell ref="AC326:AX326"/>
    <mergeCell ref="AC327:AX327"/>
    <mergeCell ref="AJ328:AX328"/>
    <mergeCell ref="O611:U612"/>
    <mergeCell ref="V611:AD612"/>
    <mergeCell ref="AE611:AI612"/>
    <mergeCell ref="O623:U624"/>
    <mergeCell ref="V623:AD624"/>
    <mergeCell ref="AE623:AI624"/>
    <mergeCell ref="O295:AX295"/>
    <mergeCell ref="O296:AX296"/>
    <mergeCell ref="N286:AX286"/>
    <mergeCell ref="AE311:AX311"/>
    <mergeCell ref="X309:AD311"/>
    <mergeCell ref="AC334:AN334"/>
    <mergeCell ref="AC335:AX335"/>
    <mergeCell ref="AC336:AX336"/>
    <mergeCell ref="AC337:AX337"/>
    <mergeCell ref="AC338:AX338"/>
    <mergeCell ref="AC339:AX339"/>
    <mergeCell ref="AC340:AX340"/>
    <mergeCell ref="AC341:AX341"/>
    <mergeCell ref="AJ342:AX342"/>
    <mergeCell ref="AC342:AI342"/>
    <mergeCell ref="AJ343:AX343"/>
    <mergeCell ref="AC343:AI343"/>
    <mergeCell ref="AC323:AX323"/>
    <mergeCell ref="F297:N298"/>
    <mergeCell ref="O299:AX299"/>
    <mergeCell ref="AC328:AI328"/>
    <mergeCell ref="AJ329:AX329"/>
    <mergeCell ref="AC329:AI329"/>
    <mergeCell ref="AJ330:AX330"/>
    <mergeCell ref="AC330:AI330"/>
    <mergeCell ref="AC321:AX321"/>
    <mergeCell ref="V306:AX306"/>
    <mergeCell ref="V307:AX307"/>
    <mergeCell ref="V313:AB320"/>
    <mergeCell ref="AC313:AX313"/>
    <mergeCell ref="AC314:AX314"/>
    <mergeCell ref="AC315:AX315"/>
    <mergeCell ref="AC316:AX316"/>
    <mergeCell ref="C299:E327"/>
    <mergeCell ref="AC317:AX317"/>
    <mergeCell ref="AC318:AN318"/>
    <mergeCell ref="AC319:AN319"/>
    <mergeCell ref="AC320:AN320"/>
    <mergeCell ref="AC322:AX322"/>
    <mergeCell ref="V321:AB327"/>
    <mergeCell ref="V328:AB334"/>
    <mergeCell ref="K279:AX279"/>
    <mergeCell ref="K280:AX280"/>
    <mergeCell ref="K281:AX281"/>
    <mergeCell ref="C275:J284"/>
    <mergeCell ref="AE312:AX312"/>
    <mergeCell ref="X312:AD312"/>
    <mergeCell ref="O301:U320"/>
    <mergeCell ref="V308:AX308"/>
    <mergeCell ref="AE309:AX309"/>
    <mergeCell ref="M284:AI284"/>
    <mergeCell ref="O290:AX290"/>
    <mergeCell ref="O291:AX291"/>
    <mergeCell ref="O292:AX292"/>
    <mergeCell ref="O293:AX293"/>
    <mergeCell ref="F290:N290"/>
    <mergeCell ref="F291:N293"/>
    <mergeCell ref="O294:AX294"/>
    <mergeCell ref="V302:AX302"/>
    <mergeCell ref="V303:AX303"/>
    <mergeCell ref="V304:AX304"/>
    <mergeCell ref="AE310:AX310"/>
    <mergeCell ref="K271:AX271"/>
    <mergeCell ref="F294:N296"/>
    <mergeCell ref="V301:AX301"/>
    <mergeCell ref="O297:AX297"/>
    <mergeCell ref="O298:AX298"/>
    <mergeCell ref="AS272:AX272"/>
    <mergeCell ref="AM272:AR272"/>
    <mergeCell ref="AG272:AL272"/>
    <mergeCell ref="Z272:AF272"/>
    <mergeCell ref="M272:Y272"/>
    <mergeCell ref="M273:Y273"/>
    <mergeCell ref="C285:J289"/>
    <mergeCell ref="M274:Y274"/>
    <mergeCell ref="AS273:AX273"/>
    <mergeCell ref="AS274:AX274"/>
    <mergeCell ref="AM273:AR273"/>
    <mergeCell ref="AM274:AR274"/>
    <mergeCell ref="AG273:AL273"/>
    <mergeCell ref="AG274:AL274"/>
    <mergeCell ref="Z273:AF273"/>
    <mergeCell ref="Z274:AF274"/>
    <mergeCell ref="C269:J274"/>
    <mergeCell ref="K275:AX275"/>
    <mergeCell ref="K276:AX276"/>
    <mergeCell ref="K277:AX277"/>
    <mergeCell ref="AJ282:AX282"/>
    <mergeCell ref="V305:AX305"/>
    <mergeCell ref="AJ283:AX283"/>
    <mergeCell ref="AJ284:AX284"/>
    <mergeCell ref="M282:AI282"/>
    <mergeCell ref="M283:AI283"/>
    <mergeCell ref="K278:AX278"/>
    <mergeCell ref="M267:AC267"/>
    <mergeCell ref="M268:AC268"/>
    <mergeCell ref="C241:J268"/>
    <mergeCell ref="K269:AX269"/>
    <mergeCell ref="K270:AX270"/>
    <mergeCell ref="Z252:AX252"/>
    <mergeCell ref="Z253:AX253"/>
    <mergeCell ref="AN254:AX254"/>
    <mergeCell ref="AN255:AX255"/>
    <mergeCell ref="AN256:AX256"/>
    <mergeCell ref="Z254:AM254"/>
    <mergeCell ref="Z255:AM255"/>
    <mergeCell ref="Z256:AM256"/>
    <mergeCell ref="S249:Y256"/>
    <mergeCell ref="K241:R256"/>
    <mergeCell ref="AD257:AX257"/>
    <mergeCell ref="K257:AC257"/>
    <mergeCell ref="AD258:AX258"/>
    <mergeCell ref="AD259:AX259"/>
    <mergeCell ref="S244:AX244"/>
    <mergeCell ref="AB247:AX247"/>
    <mergeCell ref="AB248:AX248"/>
    <mergeCell ref="V247:AA248"/>
    <mergeCell ref="Z251:AX251"/>
    <mergeCell ref="D208:AP208"/>
    <mergeCell ref="C237:J240"/>
    <mergeCell ref="K234:AX234"/>
    <mergeCell ref="K235:AX235"/>
    <mergeCell ref="K236:AX236"/>
    <mergeCell ref="K237:AX237"/>
    <mergeCell ref="Z249:AX249"/>
    <mergeCell ref="Z250:AX250"/>
    <mergeCell ref="K262:AC262"/>
    <mergeCell ref="K263:AC263"/>
    <mergeCell ref="M264:AC264"/>
    <mergeCell ref="M265:AC265"/>
    <mergeCell ref="M266:AC266"/>
    <mergeCell ref="D220:AP220"/>
    <mergeCell ref="D221:AP221"/>
    <mergeCell ref="Q222:AP222"/>
    <mergeCell ref="E228:P228"/>
    <mergeCell ref="C226:C229"/>
    <mergeCell ref="C220:C223"/>
    <mergeCell ref="E217:P217"/>
    <mergeCell ref="C210:C213"/>
    <mergeCell ref="AQ211:AX211"/>
    <mergeCell ref="K258:AC258"/>
    <mergeCell ref="K259:AC259"/>
    <mergeCell ref="K238:AX238"/>
    <mergeCell ref="K239:AX239"/>
    <mergeCell ref="K240:AX240"/>
    <mergeCell ref="U242:AX242"/>
    <mergeCell ref="U243:AX243"/>
    <mergeCell ref="U245:AX245"/>
    <mergeCell ref="U246:AX246"/>
    <mergeCell ref="S241:AX241"/>
    <mergeCell ref="D223:AP223"/>
    <mergeCell ref="C224:AP224"/>
    <mergeCell ref="C225:AP225"/>
    <mergeCell ref="D226:AP226"/>
    <mergeCell ref="D227:AP227"/>
    <mergeCell ref="Q228:AP228"/>
    <mergeCell ref="D229:AP229"/>
    <mergeCell ref="A232:AX232"/>
    <mergeCell ref="A233:AX233"/>
    <mergeCell ref="C234:J236"/>
    <mergeCell ref="C608:N612"/>
    <mergeCell ref="O604:Y604"/>
    <mergeCell ref="Z604:AV604"/>
    <mergeCell ref="C617:N619"/>
    <mergeCell ref="O617:Y617"/>
    <mergeCell ref="Z617:AV617"/>
    <mergeCell ref="B626:AT626"/>
    <mergeCell ref="B614:AT614"/>
    <mergeCell ref="B616:AT616"/>
    <mergeCell ref="A615:AT615"/>
    <mergeCell ref="C590:N593"/>
    <mergeCell ref="Z578:AV578"/>
    <mergeCell ref="AA544:AM544"/>
    <mergeCell ref="AA545:AM545"/>
    <mergeCell ref="AA546:AM546"/>
    <mergeCell ref="B518:AX518"/>
    <mergeCell ref="C519:AO519"/>
    <mergeCell ref="C520:AO520"/>
    <mergeCell ref="C521:AO521"/>
    <mergeCell ref="C522:AO522"/>
    <mergeCell ref="A523:AX523"/>
    <mergeCell ref="B524:AX524"/>
    <mergeCell ref="T184:AX184"/>
    <mergeCell ref="T185:AX185"/>
    <mergeCell ref="T186:AX186"/>
    <mergeCell ref="T187:AX187"/>
    <mergeCell ref="T188:AX188"/>
    <mergeCell ref="T189:AX189"/>
    <mergeCell ref="T190:AX190"/>
    <mergeCell ref="T191:AX191"/>
    <mergeCell ref="T192:AX192"/>
    <mergeCell ref="T193:AX193"/>
    <mergeCell ref="T194:AX194"/>
    <mergeCell ref="T195:AX195"/>
    <mergeCell ref="K184:S184"/>
    <mergeCell ref="K185:S189"/>
    <mergeCell ref="K190:S192"/>
    <mergeCell ref="K193:S195"/>
    <mergeCell ref="C184:J195"/>
    <mergeCell ref="C209:AP209"/>
    <mergeCell ref="E207:P207"/>
    <mergeCell ref="E212:P212"/>
    <mergeCell ref="C533:AK533"/>
    <mergeCell ref="C534:AK534"/>
    <mergeCell ref="C535:AK535"/>
    <mergeCell ref="H540:L543"/>
    <mergeCell ref="F530:H530"/>
    <mergeCell ref="C528:E530"/>
    <mergeCell ref="B538:X538"/>
    <mergeCell ref="AN567:AX567"/>
    <mergeCell ref="C551:AM551"/>
    <mergeCell ref="G553:AM553"/>
    <mergeCell ref="G554:AM554"/>
    <mergeCell ref="U555:AM555"/>
    <mergeCell ref="G556:AM556"/>
    <mergeCell ref="G557:AM557"/>
    <mergeCell ref="G558:AM558"/>
    <mergeCell ref="U559:AM559"/>
    <mergeCell ref="G560:AM560"/>
    <mergeCell ref="G562:AM562"/>
    <mergeCell ref="G563:AM563"/>
    <mergeCell ref="G565:AM565"/>
    <mergeCell ref="G566:AM566"/>
    <mergeCell ref="G567:AM567"/>
    <mergeCell ref="B539:AX539"/>
    <mergeCell ref="AA540:AX540"/>
    <mergeCell ref="AA541:AX541"/>
    <mergeCell ref="AA542:AX542"/>
    <mergeCell ref="AN546:AX546"/>
    <mergeCell ref="AN547:AX547"/>
    <mergeCell ref="AN548:AX548"/>
    <mergeCell ref="E222:P222"/>
    <mergeCell ref="B7:Y7"/>
    <mergeCell ref="D84:O84"/>
    <mergeCell ref="C205:C208"/>
    <mergeCell ref="G360:Q360"/>
    <mergeCell ref="B355:AT355"/>
    <mergeCell ref="A356:AT356"/>
    <mergeCell ref="G367:R367"/>
    <mergeCell ref="G374:R374"/>
    <mergeCell ref="A198:AX198"/>
    <mergeCell ref="C199:AX201"/>
    <mergeCell ref="C203:AP203"/>
    <mergeCell ref="AQ204:AX204"/>
    <mergeCell ref="AQ206:AX206"/>
    <mergeCell ref="AQ209:AX209"/>
    <mergeCell ref="AQ225:AX225"/>
    <mergeCell ref="AQ227:AX227"/>
    <mergeCell ref="C204:AP204"/>
    <mergeCell ref="D205:AP205"/>
    <mergeCell ref="D206:AP206"/>
    <mergeCell ref="Q207:AP207"/>
    <mergeCell ref="D210:AP210"/>
    <mergeCell ref="D211:AP211"/>
    <mergeCell ref="Q212:AP212"/>
    <mergeCell ref="D213:AP213"/>
    <mergeCell ref="C214:AP214"/>
    <mergeCell ref="D215:AP215"/>
    <mergeCell ref="D216:AP216"/>
    <mergeCell ref="Q217:AP217"/>
    <mergeCell ref="D218:AP218"/>
    <mergeCell ref="C219:AP219"/>
    <mergeCell ref="E363:AP363"/>
    <mergeCell ref="M550:AX550"/>
    <mergeCell ref="K559:T559"/>
    <mergeCell ref="C565:C567"/>
    <mergeCell ref="C562:C563"/>
    <mergeCell ref="A588:AX588"/>
    <mergeCell ref="C581:N584"/>
    <mergeCell ref="H544:Z549"/>
    <mergeCell ref="F525:AX525"/>
    <mergeCell ref="C525:E525"/>
    <mergeCell ref="B527:AX527"/>
    <mergeCell ref="F528:AX528"/>
    <mergeCell ref="F529:AX529"/>
    <mergeCell ref="I530:AX530"/>
    <mergeCell ref="AL533:AX533"/>
    <mergeCell ref="AL534:AX534"/>
    <mergeCell ref="AL535:AX535"/>
    <mergeCell ref="C531:AK531"/>
    <mergeCell ref="C532:AK532"/>
    <mergeCell ref="AA543:AX543"/>
    <mergeCell ref="AN544:AX544"/>
    <mergeCell ref="AN545:AX545"/>
    <mergeCell ref="AN563:AX563"/>
    <mergeCell ref="C564:AX564"/>
    <mergeCell ref="AN566:AX566"/>
    <mergeCell ref="AA547:AM547"/>
    <mergeCell ref="AA548:AM548"/>
    <mergeCell ref="M540:Z540"/>
    <mergeCell ref="M541:Z543"/>
    <mergeCell ref="AN555:AV555"/>
    <mergeCell ref="AW555:AX555"/>
    <mergeCell ref="AN556:AV556"/>
    <mergeCell ref="AW556:AX556"/>
    <mergeCell ref="C364:AX364"/>
    <mergeCell ref="AQ366:AX366"/>
    <mergeCell ref="A10:AW10"/>
    <mergeCell ref="A8:AW8"/>
    <mergeCell ref="C11:K11"/>
    <mergeCell ref="G435:R435"/>
    <mergeCell ref="G381:R381"/>
    <mergeCell ref="A351:AX351"/>
    <mergeCell ref="C352:AX354"/>
    <mergeCell ref="C357:AX357"/>
    <mergeCell ref="AQ359:AX359"/>
    <mergeCell ref="E358:AP358"/>
    <mergeCell ref="AQ214:AX214"/>
    <mergeCell ref="AQ216:AX216"/>
    <mergeCell ref="AD260:AX260"/>
    <mergeCell ref="AD261:AX261"/>
    <mergeCell ref="AD262:AX262"/>
    <mergeCell ref="AD263:AX263"/>
    <mergeCell ref="AD264:AX264"/>
    <mergeCell ref="AD265:AX265"/>
    <mergeCell ref="AD266:AX266"/>
    <mergeCell ref="AD267:AX267"/>
    <mergeCell ref="AD268:AX268"/>
    <mergeCell ref="K260:AC260"/>
    <mergeCell ref="K261:AC261"/>
    <mergeCell ref="A202:AT202"/>
    <mergeCell ref="K140:AX140"/>
    <mergeCell ref="K141:AX141"/>
    <mergeCell ref="K142:AX142"/>
    <mergeCell ref="K143:AX143"/>
    <mergeCell ref="K144:AX144"/>
    <mergeCell ref="M162:Y162"/>
    <mergeCell ref="L25:S35"/>
    <mergeCell ref="C25:K35"/>
    <mergeCell ref="Q3:AX3"/>
    <mergeCell ref="A2:AX2"/>
    <mergeCell ref="A1:AX1"/>
    <mergeCell ref="Q4:AX4"/>
    <mergeCell ref="Q6:AX6"/>
    <mergeCell ref="L11:AX11"/>
    <mergeCell ref="L12:AX12"/>
    <mergeCell ref="L13:AX13"/>
    <mergeCell ref="L14:AX14"/>
    <mergeCell ref="L15:AX15"/>
    <mergeCell ref="L16:AX16"/>
    <mergeCell ref="L17:AX17"/>
    <mergeCell ref="L18:AX18"/>
    <mergeCell ref="L19:AX19"/>
    <mergeCell ref="L20:AX20"/>
    <mergeCell ref="L21:AX21"/>
    <mergeCell ref="L22:AX22"/>
    <mergeCell ref="C12:K14"/>
    <mergeCell ref="C15:K17"/>
    <mergeCell ref="C18:K20"/>
    <mergeCell ref="C21:K24"/>
    <mergeCell ref="L23:AX23"/>
    <mergeCell ref="L24:AX24"/>
    <mergeCell ref="V26:AX26"/>
    <mergeCell ref="K3:P3"/>
    <mergeCell ref="K4:P4"/>
    <mergeCell ref="C3:J4"/>
    <mergeCell ref="C5:P5"/>
    <mergeCell ref="C6:P6"/>
    <mergeCell ref="T25:AX25"/>
    <mergeCell ref="V27:AX27"/>
    <mergeCell ref="V28:AX28"/>
    <mergeCell ref="V31:AX31"/>
    <mergeCell ref="V29:AX29"/>
    <mergeCell ref="V32:AX32"/>
    <mergeCell ref="AC33:AX33"/>
    <mergeCell ref="AC34:AX34"/>
    <mergeCell ref="AC35:AX35"/>
    <mergeCell ref="AB38:AX38"/>
    <mergeCell ref="T36:Z43"/>
    <mergeCell ref="AA36:AX36"/>
    <mergeCell ref="AA37:AX37"/>
    <mergeCell ref="AA39:AX39"/>
    <mergeCell ref="AA40:AX40"/>
    <mergeCell ref="AA41:AL41"/>
    <mergeCell ref="AA42:AL42"/>
    <mergeCell ref="AA43:AL43"/>
    <mergeCell ref="AM41:AX41"/>
    <mergeCell ref="V33:AB34"/>
    <mergeCell ref="V35:AB35"/>
    <mergeCell ref="T30:AX30"/>
    <mergeCell ref="AI52:AX52"/>
    <mergeCell ref="AI53:AX53"/>
    <mergeCell ref="AI54:AX54"/>
    <mergeCell ref="AI55:AX55"/>
    <mergeCell ref="AI56:AM56"/>
    <mergeCell ref="AI57:AM57"/>
    <mergeCell ref="AN56:AX56"/>
    <mergeCell ref="AN57:AX57"/>
    <mergeCell ref="AN58:AX58"/>
    <mergeCell ref="AN59:AX59"/>
    <mergeCell ref="AA56:AH57"/>
    <mergeCell ref="AA58:AM58"/>
    <mergeCell ref="AA59:AM59"/>
    <mergeCell ref="AM42:AX42"/>
    <mergeCell ref="AM43:AX43"/>
    <mergeCell ref="L36:S43"/>
    <mergeCell ref="AA44:AX44"/>
    <mergeCell ref="AA45:AX45"/>
    <mergeCell ref="AA46:AX46"/>
    <mergeCell ref="AA47:AX47"/>
    <mergeCell ref="AA48:AX48"/>
    <mergeCell ref="AA49:AX49"/>
    <mergeCell ref="AA50:AX50"/>
    <mergeCell ref="T44:Z59"/>
    <mergeCell ref="A81:AX81"/>
    <mergeCell ref="A88:AX88"/>
    <mergeCell ref="A89:AX89"/>
    <mergeCell ref="AA60:AX60"/>
    <mergeCell ref="AA61:AX61"/>
    <mergeCell ref="AA62:AX62"/>
    <mergeCell ref="AA63:AX63"/>
    <mergeCell ref="AA64:AX64"/>
    <mergeCell ref="AA65:AX65"/>
    <mergeCell ref="AA66:AX66"/>
    <mergeCell ref="AI67:AX67"/>
    <mergeCell ref="AI68:AX68"/>
    <mergeCell ref="AA67:AH67"/>
    <mergeCell ref="AA68:AH68"/>
    <mergeCell ref="T60:Z68"/>
    <mergeCell ref="L44:S68"/>
    <mergeCell ref="C36:K68"/>
    <mergeCell ref="C69:K73"/>
    <mergeCell ref="AI69:AX69"/>
    <mergeCell ref="AI70:AX70"/>
    <mergeCell ref="AA69:AH70"/>
    <mergeCell ref="AM71:AX71"/>
    <mergeCell ref="AM72:AX72"/>
    <mergeCell ref="AM73:AX73"/>
    <mergeCell ref="AA71:AL71"/>
    <mergeCell ref="AA72:AL72"/>
    <mergeCell ref="AA73:AL73"/>
    <mergeCell ref="T69:Z73"/>
    <mergeCell ref="AA51:AH51"/>
    <mergeCell ref="AA52:AH52"/>
    <mergeCell ref="AA53:AH55"/>
    <mergeCell ref="AI51:AX51"/>
    <mergeCell ref="C90:J91"/>
    <mergeCell ref="K90:AX90"/>
    <mergeCell ref="K91:AX91"/>
    <mergeCell ref="T92:AX92"/>
    <mergeCell ref="T93:AX93"/>
    <mergeCell ref="T94:AX94"/>
    <mergeCell ref="T95:AX95"/>
    <mergeCell ref="T96:AX96"/>
    <mergeCell ref="T97:AX97"/>
    <mergeCell ref="T98:AX98"/>
    <mergeCell ref="T99:AX99"/>
    <mergeCell ref="C92:J118"/>
    <mergeCell ref="AI119:AX119"/>
    <mergeCell ref="AI120:AX120"/>
    <mergeCell ref="K119:S139"/>
    <mergeCell ref="C119:J139"/>
    <mergeCell ref="AA111:AX111"/>
    <mergeCell ref="AA112:AX112"/>
    <mergeCell ref="AA113:AX113"/>
    <mergeCell ref="K111:S118"/>
    <mergeCell ref="AA103:AX103"/>
    <mergeCell ref="AA104:AX104"/>
    <mergeCell ref="AA105:AX105"/>
    <mergeCell ref="AA106:AX106"/>
    <mergeCell ref="AA107:AX107"/>
    <mergeCell ref="AA109:AM109"/>
    <mergeCell ref="AN110:AX110"/>
    <mergeCell ref="AA110:AM110"/>
    <mergeCell ref="T103:Z110"/>
    <mergeCell ref="AA115:AX115"/>
    <mergeCell ref="AA116:AX116"/>
    <mergeCell ref="AA117:AX117"/>
    <mergeCell ref="AI118:AX118"/>
    <mergeCell ref="AA118:AH118"/>
    <mergeCell ref="T111:Z118"/>
    <mergeCell ref="AN124:AX124"/>
    <mergeCell ref="AN125:AX125"/>
    <mergeCell ref="L69:S73"/>
    <mergeCell ref="K92:S110"/>
    <mergeCell ref="AI121:AX121"/>
    <mergeCell ref="AN122:AX122"/>
    <mergeCell ref="AI122:AM122"/>
    <mergeCell ref="AN123:AX123"/>
    <mergeCell ref="AI123:AM123"/>
    <mergeCell ref="AC100:AX100"/>
    <mergeCell ref="AC101:AX101"/>
    <mergeCell ref="V100:AB101"/>
    <mergeCell ref="AC102:AX102"/>
    <mergeCell ref="V102:AB102"/>
    <mergeCell ref="T100:U102"/>
    <mergeCell ref="A76:AX76"/>
    <mergeCell ref="AQ83:AX83"/>
    <mergeCell ref="C82:AP82"/>
    <mergeCell ref="C83:AP83"/>
    <mergeCell ref="P84:AP84"/>
    <mergeCell ref="C85:AP85"/>
    <mergeCell ref="C77:AX79"/>
    <mergeCell ref="AW82:AX82"/>
    <mergeCell ref="AQ82:AV82"/>
    <mergeCell ref="AQ84:AV84"/>
    <mergeCell ref="AW84:AX84"/>
    <mergeCell ref="AQ85:AV85"/>
    <mergeCell ref="AW85:AX85"/>
    <mergeCell ref="AN108:AX108"/>
    <mergeCell ref="AG164:AL164"/>
    <mergeCell ref="Z164:AF164"/>
    <mergeCell ref="M164:Y164"/>
    <mergeCell ref="AA134:AH134"/>
    <mergeCell ref="AA135:AH136"/>
    <mergeCell ref="AN137:AX137"/>
    <mergeCell ref="AN138:AX138"/>
    <mergeCell ref="AN139:AX139"/>
    <mergeCell ref="AA137:AM137"/>
    <mergeCell ref="AA138:AM138"/>
    <mergeCell ref="AA139:AM139"/>
    <mergeCell ref="T126:Z139"/>
    <mergeCell ref="K147:AX147"/>
    <mergeCell ref="V148:AX148"/>
    <mergeCell ref="V149:AX149"/>
    <mergeCell ref="M148:U149"/>
    <mergeCell ref="V150:AX150"/>
    <mergeCell ref="M150:U150"/>
    <mergeCell ref="K145:AX145"/>
    <mergeCell ref="K146:AX146"/>
    <mergeCell ref="AA126:AX126"/>
    <mergeCell ref="AA127:AX127"/>
    <mergeCell ref="AA128:AX128"/>
    <mergeCell ref="AA129:AX129"/>
    <mergeCell ref="AA130:AX130"/>
    <mergeCell ref="AA131:AX131"/>
    <mergeCell ref="AA132:AX132"/>
    <mergeCell ref="AI133:AX133"/>
    <mergeCell ref="AA133:AH133"/>
    <mergeCell ref="C290:E298"/>
    <mergeCell ref="F301:N327"/>
    <mergeCell ref="O321:U327"/>
    <mergeCell ref="AQ219:AX219"/>
    <mergeCell ref="AQ221:AX221"/>
    <mergeCell ref="K166:AX166"/>
    <mergeCell ref="K167:AX167"/>
    <mergeCell ref="C140:J150"/>
    <mergeCell ref="K148:L150"/>
    <mergeCell ref="V151:AX151"/>
    <mergeCell ref="V152:AX152"/>
    <mergeCell ref="V153:AX153"/>
    <mergeCell ref="V154:AX154"/>
    <mergeCell ref="V155:AX155"/>
    <mergeCell ref="AO156:AX156"/>
    <mergeCell ref="AO157:AX157"/>
    <mergeCell ref="AO158:AX158"/>
    <mergeCell ref="V156:AN156"/>
    <mergeCell ref="V157:AN157"/>
    <mergeCell ref="V158:AN158"/>
    <mergeCell ref="K151:U158"/>
    <mergeCell ref="C151:J158"/>
    <mergeCell ref="C159:J164"/>
    <mergeCell ref="M163:Y163"/>
    <mergeCell ref="K160:AX160"/>
    <mergeCell ref="K161:AX161"/>
    <mergeCell ref="AS162:AX162"/>
    <mergeCell ref="AM162:AR162"/>
    <mergeCell ref="AG162:AL162"/>
    <mergeCell ref="Z162:AF162"/>
    <mergeCell ref="AS163:AX163"/>
    <mergeCell ref="AM163:AR163"/>
    <mergeCell ref="AQ439:AV439"/>
    <mergeCell ref="AW439:AX439"/>
    <mergeCell ref="A440:AX440"/>
    <mergeCell ref="E379:AP379"/>
    <mergeCell ref="E380:AP380"/>
    <mergeCell ref="S381:AP381"/>
    <mergeCell ref="E382:AP382"/>
    <mergeCell ref="E383:AP383"/>
    <mergeCell ref="E384:AP384"/>
    <mergeCell ref="C420:AP420"/>
    <mergeCell ref="C421:AP421"/>
    <mergeCell ref="C422:AP422"/>
    <mergeCell ref="C371:AX371"/>
    <mergeCell ref="AQ373:AX373"/>
    <mergeCell ref="E372:AP372"/>
    <mergeCell ref="E373:AP373"/>
    <mergeCell ref="S374:AP374"/>
    <mergeCell ref="E375:AP375"/>
    <mergeCell ref="E376:AP376"/>
    <mergeCell ref="E377:AP377"/>
    <mergeCell ref="C378:AX378"/>
    <mergeCell ref="AQ380:AX380"/>
    <mergeCell ref="G392:R392"/>
    <mergeCell ref="E419:AP419"/>
    <mergeCell ref="G416:R416"/>
    <mergeCell ref="S416:AP416"/>
    <mergeCell ref="C414:D419"/>
    <mergeCell ref="AQ415:AX415"/>
    <mergeCell ref="E389:AP389"/>
    <mergeCell ref="E390:AP390"/>
    <mergeCell ref="E391:AP391"/>
    <mergeCell ref="AQ391:AX391"/>
    <mergeCell ref="AN467:AX467"/>
    <mergeCell ref="AN468:AX468"/>
    <mergeCell ref="AB469:AM469"/>
    <mergeCell ref="AN469:AX469"/>
    <mergeCell ref="C428:AP428"/>
    <mergeCell ref="C429:AP429"/>
    <mergeCell ref="C430:AP430"/>
    <mergeCell ref="C431:AP431"/>
    <mergeCell ref="C432:AX432"/>
    <mergeCell ref="E433:AP433"/>
    <mergeCell ref="E434:AP434"/>
    <mergeCell ref="S435:AP435"/>
    <mergeCell ref="E436:AP436"/>
    <mergeCell ref="C437:AP437"/>
    <mergeCell ref="C438:AP438"/>
    <mergeCell ref="C439:AP439"/>
    <mergeCell ref="C423:AP423"/>
    <mergeCell ref="C424:AP424"/>
    <mergeCell ref="C425:AP425"/>
    <mergeCell ref="A441:AX441"/>
    <mergeCell ref="C442:K442"/>
    <mergeCell ref="AQ434:AX434"/>
    <mergeCell ref="C426:AP426"/>
    <mergeCell ref="C427:AP427"/>
    <mergeCell ref="AQ435:AV435"/>
    <mergeCell ref="AW435:AX435"/>
    <mergeCell ref="AQ436:AV436"/>
    <mergeCell ref="AW436:AX436"/>
    <mergeCell ref="AQ437:AV437"/>
    <mergeCell ref="AW437:AX437"/>
    <mergeCell ref="AQ438:AV438"/>
    <mergeCell ref="AW438:AX438"/>
    <mergeCell ref="L442:AX442"/>
    <mergeCell ref="L443:AX443"/>
    <mergeCell ref="L444:AX444"/>
    <mergeCell ref="L445:AX445"/>
    <mergeCell ref="L446:AX446"/>
    <mergeCell ref="L447:AX447"/>
    <mergeCell ref="L448:AX448"/>
    <mergeCell ref="L449:AX449"/>
    <mergeCell ref="L450:AX450"/>
    <mergeCell ref="L451:AX451"/>
    <mergeCell ref="L452:AX452"/>
    <mergeCell ref="T453:AX453"/>
    <mergeCell ref="T454:AX454"/>
    <mergeCell ref="T455:AX455"/>
    <mergeCell ref="T456:AX456"/>
    <mergeCell ref="T457:AX457"/>
    <mergeCell ref="T458:AX458"/>
    <mergeCell ref="L453:S459"/>
    <mergeCell ref="AB470:AM470"/>
    <mergeCell ref="AN470:AX470"/>
    <mergeCell ref="AI466:AX466"/>
    <mergeCell ref="C443:K445"/>
    <mergeCell ref="C446:K448"/>
    <mergeCell ref="C449:K451"/>
    <mergeCell ref="C452:K452"/>
    <mergeCell ref="L460:S470"/>
    <mergeCell ref="C453:K470"/>
    <mergeCell ref="AB471:AX471"/>
    <mergeCell ref="AB472:AX472"/>
    <mergeCell ref="AB473:AX473"/>
    <mergeCell ref="AB474:AX474"/>
    <mergeCell ref="AB475:AX475"/>
    <mergeCell ref="AI476:AX476"/>
    <mergeCell ref="AB476:AH476"/>
    <mergeCell ref="AI477:AX477"/>
    <mergeCell ref="AB477:AH477"/>
    <mergeCell ref="T460:AA470"/>
    <mergeCell ref="AB459:AX459"/>
    <mergeCell ref="AB460:AX460"/>
    <mergeCell ref="AB461:AX461"/>
    <mergeCell ref="AB462:AX462"/>
    <mergeCell ref="AB463:AX463"/>
    <mergeCell ref="AB464:AX464"/>
    <mergeCell ref="AB465:AH465"/>
    <mergeCell ref="AI465:AX465"/>
    <mergeCell ref="AB466:AH466"/>
    <mergeCell ref="T459:AA459"/>
    <mergeCell ref="AB467:AH468"/>
    <mergeCell ref="AI467:AM467"/>
    <mergeCell ref="AI468:AM468"/>
    <mergeCell ref="Z594:AX594"/>
    <mergeCell ref="C552:AX552"/>
    <mergeCell ref="AN554:AX554"/>
    <mergeCell ref="AN478:AX478"/>
    <mergeCell ref="AN479:AX479"/>
    <mergeCell ref="AN480:AX480"/>
    <mergeCell ref="AB478:AM478"/>
    <mergeCell ref="AB479:AM479"/>
    <mergeCell ref="AB480:AM480"/>
    <mergeCell ref="T471:AA480"/>
    <mergeCell ref="L471:S480"/>
    <mergeCell ref="C471:K480"/>
    <mergeCell ref="L481:AX481"/>
    <mergeCell ref="C481:K481"/>
    <mergeCell ref="A503:AX503"/>
    <mergeCell ref="C504:AX507"/>
    <mergeCell ref="A511:AX511"/>
    <mergeCell ref="B512:AX512"/>
    <mergeCell ref="C516:AO516"/>
    <mergeCell ref="C513:AO513"/>
    <mergeCell ref="AL532:AV532"/>
    <mergeCell ref="AW532:AX532"/>
    <mergeCell ref="AW551:AX551"/>
    <mergeCell ref="AN551:AV551"/>
    <mergeCell ref="AN553:AV553"/>
    <mergeCell ref="AW553:AX553"/>
    <mergeCell ref="B515:AX515"/>
    <mergeCell ref="C540:G550"/>
    <mergeCell ref="K555:T555"/>
    <mergeCell ref="H550:L550"/>
    <mergeCell ref="AN549:AX549"/>
    <mergeCell ref="AA549:AM549"/>
    <mergeCell ref="Z607:AX607"/>
    <mergeCell ref="O608:Y608"/>
    <mergeCell ref="Z608:AX608"/>
    <mergeCell ref="O609:U610"/>
    <mergeCell ref="AN558:AX558"/>
    <mergeCell ref="B571:AX571"/>
    <mergeCell ref="P573:AX573"/>
    <mergeCell ref="C573:O573"/>
    <mergeCell ref="AW578:AX578"/>
    <mergeCell ref="AS579:AX579"/>
    <mergeCell ref="AS580:AX580"/>
    <mergeCell ref="AJ579:AR579"/>
    <mergeCell ref="AJ580:AR580"/>
    <mergeCell ref="A576:AT576"/>
    <mergeCell ref="C578:N580"/>
    <mergeCell ref="AN583:AX583"/>
    <mergeCell ref="AN584:AX584"/>
    <mergeCell ref="O583:AM583"/>
    <mergeCell ref="O584:AM584"/>
    <mergeCell ref="O579:Y580"/>
    <mergeCell ref="O578:Y578"/>
    <mergeCell ref="O581:Y581"/>
    <mergeCell ref="O582:Y582"/>
    <mergeCell ref="Z581:AX581"/>
    <mergeCell ref="Z582:AX582"/>
    <mergeCell ref="A577:AT577"/>
    <mergeCell ref="Z579:AI580"/>
    <mergeCell ref="C561:AX561"/>
    <mergeCell ref="AN562:AX562"/>
    <mergeCell ref="O592:Y592"/>
    <mergeCell ref="Z593:AX593"/>
    <mergeCell ref="O593:Y593"/>
    <mergeCell ref="AJ612:AR612"/>
    <mergeCell ref="AS612:AX612"/>
    <mergeCell ref="AW590:AX590"/>
    <mergeCell ref="Z590:AV590"/>
    <mergeCell ref="O590:Y590"/>
    <mergeCell ref="Z591:AX591"/>
    <mergeCell ref="O591:Y591"/>
    <mergeCell ref="Z592:AX592"/>
    <mergeCell ref="O594:Y594"/>
    <mergeCell ref="AS595:AX595"/>
    <mergeCell ref="AJ595:AR595"/>
    <mergeCell ref="AS596:AX596"/>
    <mergeCell ref="AJ596:AR596"/>
    <mergeCell ref="AS597:AX597"/>
    <mergeCell ref="AJ597:AR597"/>
    <mergeCell ref="O595:U596"/>
    <mergeCell ref="V595:AD596"/>
    <mergeCell ref="AE595:AI596"/>
    <mergeCell ref="AW604:AX604"/>
    <mergeCell ref="O605:Y605"/>
    <mergeCell ref="Z605:AX605"/>
    <mergeCell ref="A602:AT602"/>
    <mergeCell ref="C604:N607"/>
    <mergeCell ref="C594:N599"/>
    <mergeCell ref="O597:U599"/>
    <mergeCell ref="V597:AD599"/>
    <mergeCell ref="AE597:AI599"/>
    <mergeCell ref="AJ598:AR599"/>
    <mergeCell ref="AS598:AX599"/>
    <mergeCell ref="O606:Y606"/>
    <mergeCell ref="Z606:AX606"/>
    <mergeCell ref="O607:Y607"/>
    <mergeCell ref="O619:Y619"/>
    <mergeCell ref="Z619:AX619"/>
    <mergeCell ref="C620:N624"/>
    <mergeCell ref="O620:Y620"/>
    <mergeCell ref="Z620:AX620"/>
    <mergeCell ref="O621:U622"/>
    <mergeCell ref="V621:AD622"/>
    <mergeCell ref="AE621:AI622"/>
    <mergeCell ref="AJ621:AR621"/>
    <mergeCell ref="AS621:AX621"/>
    <mergeCell ref="AJ622:AR622"/>
    <mergeCell ref="AS622:AX622"/>
    <mergeCell ref="AJ623:AR623"/>
    <mergeCell ref="AS624:AX624"/>
    <mergeCell ref="AJ624:AR624"/>
    <mergeCell ref="AW617:AX617"/>
    <mergeCell ref="O618:Y618"/>
    <mergeCell ref="Z618:AX618"/>
    <mergeCell ref="AS623:AX623"/>
    <mergeCell ref="V609:AD610"/>
    <mergeCell ref="AE609:AI610"/>
    <mergeCell ref="AJ609:AR609"/>
    <mergeCell ref="AS609:AX609"/>
    <mergeCell ref="AJ610:AR610"/>
    <mergeCell ref="N287:AX287"/>
    <mergeCell ref="N288:AX288"/>
    <mergeCell ref="N289:AX289"/>
    <mergeCell ref="C385:AX385"/>
    <mergeCell ref="E386:AP386"/>
    <mergeCell ref="E387:AP387"/>
    <mergeCell ref="AQ387:AX387"/>
    <mergeCell ref="G388:R388"/>
    <mergeCell ref="S388:AP388"/>
    <mergeCell ref="AS610:AX610"/>
    <mergeCell ref="C328:E347"/>
    <mergeCell ref="F328:N347"/>
    <mergeCell ref="O328:U347"/>
    <mergeCell ref="AQ372:AV372"/>
    <mergeCell ref="AW372:AX372"/>
    <mergeCell ref="AQ374:AV374"/>
    <mergeCell ref="AW374:AX374"/>
    <mergeCell ref="AQ429:AV429"/>
    <mergeCell ref="AW429:AX429"/>
    <mergeCell ref="AQ430:AV430"/>
    <mergeCell ref="AW430:AX430"/>
    <mergeCell ref="AQ431:AV431"/>
    <mergeCell ref="AW431:AX431"/>
    <mergeCell ref="AQ433:AV433"/>
    <mergeCell ref="AN565:AX565"/>
    <mergeCell ref="AW433:AX433"/>
    <mergeCell ref="E411:AP411"/>
    <mergeCell ref="AJ611:AR611"/>
    <mergeCell ref="AS611:AX611"/>
    <mergeCell ref="AW358:AX358"/>
    <mergeCell ref="AQ358:AV358"/>
    <mergeCell ref="AQ360:AV360"/>
    <mergeCell ref="AW360:AX360"/>
    <mergeCell ref="AQ361:AV361"/>
    <mergeCell ref="AW361:AX361"/>
    <mergeCell ref="AQ362:AV362"/>
    <mergeCell ref="AW362:AX362"/>
    <mergeCell ref="AQ363:AV363"/>
    <mergeCell ref="AW363:AX363"/>
    <mergeCell ref="AQ365:AV365"/>
    <mergeCell ref="AW365:AX365"/>
    <mergeCell ref="AQ367:AV367"/>
    <mergeCell ref="AW367:AX367"/>
    <mergeCell ref="AQ368:AV368"/>
    <mergeCell ref="AW368:AX368"/>
    <mergeCell ref="E359:AP359"/>
    <mergeCell ref="R360:AP360"/>
    <mergeCell ref="E361:AP361"/>
    <mergeCell ref="E362:AP362"/>
    <mergeCell ref="E365:AP365"/>
    <mergeCell ref="E366:AP366"/>
    <mergeCell ref="S367:AP367"/>
    <mergeCell ref="E368:AP368"/>
    <mergeCell ref="E407:AP407"/>
    <mergeCell ref="AQ407:AX407"/>
    <mergeCell ref="AQ369:AV369"/>
    <mergeCell ref="AW369:AX369"/>
    <mergeCell ref="AQ370:AV370"/>
    <mergeCell ref="AW370:AX370"/>
    <mergeCell ref="AQ428:AV428"/>
    <mergeCell ref="AW428:AX428"/>
    <mergeCell ref="AQ392:AV392"/>
    <mergeCell ref="AW392:AX392"/>
    <mergeCell ref="AW379:AX379"/>
    <mergeCell ref="AQ381:AV381"/>
    <mergeCell ref="AW381:AX381"/>
    <mergeCell ref="AQ382:AV382"/>
    <mergeCell ref="AW382:AX382"/>
    <mergeCell ref="AQ383:AV383"/>
    <mergeCell ref="AW383:AX383"/>
    <mergeCell ref="AQ384:AV384"/>
    <mergeCell ref="AW384:AX384"/>
    <mergeCell ref="AQ386:AV386"/>
    <mergeCell ref="AW386:AX386"/>
    <mergeCell ref="AQ388:AV388"/>
    <mergeCell ref="AW388:AX388"/>
    <mergeCell ref="AQ389:AV389"/>
    <mergeCell ref="AW393:AX393"/>
    <mergeCell ref="AQ394:AV394"/>
    <mergeCell ref="AW394:AX394"/>
    <mergeCell ref="AQ426:AV426"/>
    <mergeCell ref="AW426:AX426"/>
    <mergeCell ref="AW389:AX389"/>
    <mergeCell ref="AQ390:AV390"/>
    <mergeCell ref="AW390:AX390"/>
    <mergeCell ref="AQ401:AV401"/>
    <mergeCell ref="AW401:AX401"/>
    <mergeCell ref="AQ402:AV402"/>
    <mergeCell ref="AQ403:AX403"/>
    <mergeCell ref="AQ408:AV408"/>
    <mergeCell ref="AW408:AX408"/>
    <mergeCell ref="AQ419:AV419"/>
    <mergeCell ref="AQ427:AV427"/>
    <mergeCell ref="AW427:AX427"/>
    <mergeCell ref="AQ395:AV395"/>
    <mergeCell ref="AW395:AX395"/>
    <mergeCell ref="AQ396:AV396"/>
    <mergeCell ref="AW396:AX396"/>
    <mergeCell ref="AQ398:AV398"/>
    <mergeCell ref="AW398:AX398"/>
    <mergeCell ref="AQ400:AV400"/>
    <mergeCell ref="AW400:AX400"/>
    <mergeCell ref="AW402:AX402"/>
    <mergeCell ref="AQ404:AV404"/>
    <mergeCell ref="AW404:AX404"/>
    <mergeCell ref="AQ405:AV405"/>
    <mergeCell ref="AW405:AX405"/>
    <mergeCell ref="AQ406:AV406"/>
    <mergeCell ref="AQ422:AV422"/>
    <mergeCell ref="AW422:AX422"/>
    <mergeCell ref="AQ423:AV423"/>
    <mergeCell ref="AW423:AX423"/>
    <mergeCell ref="AQ424:AV424"/>
    <mergeCell ref="AW424:AX424"/>
    <mergeCell ref="AQ425:AV425"/>
    <mergeCell ref="AW425:AX425"/>
    <mergeCell ref="AQ379:AV379"/>
    <mergeCell ref="AW406:AX406"/>
    <mergeCell ref="C397:AX397"/>
    <mergeCell ref="E398:AP398"/>
    <mergeCell ref="E403:AP403"/>
    <mergeCell ref="G404:R404"/>
    <mergeCell ref="S404:AP404"/>
    <mergeCell ref="E405:AP405"/>
    <mergeCell ref="E406:AP406"/>
    <mergeCell ref="G400:R400"/>
    <mergeCell ref="S400:AP400"/>
    <mergeCell ref="E401:AP401"/>
    <mergeCell ref="E412:AP412"/>
    <mergeCell ref="AQ393:AV393"/>
    <mergeCell ref="G408:R408"/>
    <mergeCell ref="S392:AP392"/>
    <mergeCell ref="E393:AP393"/>
    <mergeCell ref="E394:AP394"/>
    <mergeCell ref="E395:AP395"/>
    <mergeCell ref="E396:AP396"/>
    <mergeCell ref="S408:AP408"/>
    <mergeCell ref="E409:AP409"/>
    <mergeCell ref="E410:AP410"/>
    <mergeCell ref="E402:AP402"/>
    <mergeCell ref="AQ399:AX399"/>
    <mergeCell ref="AQ409:AV409"/>
    <mergeCell ref="AW409:AX409"/>
    <mergeCell ref="AQ410:AV410"/>
    <mergeCell ref="AW410:AX410"/>
    <mergeCell ref="AA114:AX114"/>
    <mergeCell ref="AA119:AH119"/>
    <mergeCell ref="AA120:AH121"/>
    <mergeCell ref="AA122:AH123"/>
    <mergeCell ref="AA124:AM124"/>
    <mergeCell ref="AA125:AM125"/>
    <mergeCell ref="T119:Z125"/>
    <mergeCell ref="AQ414:AV414"/>
    <mergeCell ref="AW414:AX414"/>
    <mergeCell ref="AW376:AX376"/>
    <mergeCell ref="AQ377:AV377"/>
    <mergeCell ref="AW377:AX377"/>
    <mergeCell ref="AW419:AX419"/>
    <mergeCell ref="AQ420:AV420"/>
    <mergeCell ref="AW420:AX420"/>
    <mergeCell ref="AQ421:AV421"/>
    <mergeCell ref="AW421:AX421"/>
    <mergeCell ref="V335:AB347"/>
    <mergeCell ref="E369:AP369"/>
    <mergeCell ref="E370:AP370"/>
    <mergeCell ref="AJ183:AX183"/>
    <mergeCell ref="M181:AI181"/>
    <mergeCell ref="M182:AI182"/>
    <mergeCell ref="M183:AI183"/>
    <mergeCell ref="C165:J183"/>
    <mergeCell ref="K169:AX169"/>
    <mergeCell ref="K170:AX170"/>
    <mergeCell ref="K171:AX171"/>
    <mergeCell ref="V172:AX172"/>
    <mergeCell ref="M172:U172"/>
    <mergeCell ref="V173:AX173"/>
    <mergeCell ref="V174:AX174"/>
    <mergeCell ref="K285:AX285"/>
    <mergeCell ref="AQ203:AV203"/>
    <mergeCell ref="AW203:AX203"/>
    <mergeCell ref="AQ205:AV205"/>
    <mergeCell ref="AW205:AX205"/>
    <mergeCell ref="AQ207:AV207"/>
    <mergeCell ref="AW207:AX207"/>
    <mergeCell ref="AQ208:AV208"/>
    <mergeCell ref="AW208:AX208"/>
    <mergeCell ref="AQ210:AV210"/>
    <mergeCell ref="AW210:AX210"/>
    <mergeCell ref="AQ212:AV212"/>
    <mergeCell ref="AW212:AX212"/>
    <mergeCell ref="AI134:AX134"/>
    <mergeCell ref="AI135:AX135"/>
    <mergeCell ref="AI136:AX136"/>
    <mergeCell ref="K159:AX159"/>
    <mergeCell ref="V175:AX175"/>
    <mergeCell ref="V176:AX176"/>
    <mergeCell ref="V177:AX177"/>
    <mergeCell ref="M173:U177"/>
    <mergeCell ref="V178:AX178"/>
    <mergeCell ref="V179:AX179"/>
    <mergeCell ref="V180:AX180"/>
    <mergeCell ref="M178:U180"/>
    <mergeCell ref="AJ181:AX181"/>
    <mergeCell ref="AJ182:AX182"/>
    <mergeCell ref="K165:AX165"/>
    <mergeCell ref="AG163:AL163"/>
    <mergeCell ref="Z163:AF163"/>
    <mergeCell ref="AS164:AX164"/>
    <mergeCell ref="AM164:AR164"/>
    <mergeCell ref="AQ375:AV375"/>
    <mergeCell ref="AW375:AX375"/>
    <mergeCell ref="AA108:AM108"/>
    <mergeCell ref="AN109:AX109"/>
    <mergeCell ref="K168:AX168"/>
    <mergeCell ref="AW531:AX531"/>
    <mergeCell ref="AL531:AV531"/>
    <mergeCell ref="AQ213:AV213"/>
    <mergeCell ref="AW213:AX213"/>
    <mergeCell ref="AQ215:AV215"/>
    <mergeCell ref="AW215:AX215"/>
    <mergeCell ref="AQ217:AV217"/>
    <mergeCell ref="AW217:AX217"/>
    <mergeCell ref="AQ218:AV218"/>
    <mergeCell ref="AW218:AX218"/>
    <mergeCell ref="AQ220:AV220"/>
    <mergeCell ref="AW220:AX220"/>
    <mergeCell ref="AQ222:AV222"/>
    <mergeCell ref="AW222:AX222"/>
    <mergeCell ref="AQ223:AV223"/>
    <mergeCell ref="AW223:AX223"/>
    <mergeCell ref="AQ224:AV224"/>
    <mergeCell ref="AW224:AX224"/>
    <mergeCell ref="AQ226:AV226"/>
    <mergeCell ref="AW226:AX226"/>
    <mergeCell ref="AW418:AX418"/>
    <mergeCell ref="C413:AX413"/>
    <mergeCell ref="E414:AP414"/>
    <mergeCell ref="E415:AP415"/>
    <mergeCell ref="E417:AP417"/>
    <mergeCell ref="E418:AP418"/>
    <mergeCell ref="E399:AP399"/>
    <mergeCell ref="AQ376:AV376"/>
    <mergeCell ref="AW412:AX412"/>
    <mergeCell ref="AQ416:AV416"/>
    <mergeCell ref="AW416:AX416"/>
    <mergeCell ref="AN557:AV557"/>
    <mergeCell ref="AW557:AX557"/>
    <mergeCell ref="AN559:AV559"/>
    <mergeCell ref="AW559:AX559"/>
    <mergeCell ref="AN560:AV560"/>
    <mergeCell ref="AW560:AX560"/>
    <mergeCell ref="AQ228:AV228"/>
    <mergeCell ref="AW228:AX228"/>
    <mergeCell ref="AQ229:AV229"/>
    <mergeCell ref="AW229:AX229"/>
    <mergeCell ref="AW513:AX513"/>
    <mergeCell ref="AP513:AV513"/>
    <mergeCell ref="AP516:AV516"/>
    <mergeCell ref="AW516:AX516"/>
    <mergeCell ref="AP519:AV519"/>
    <mergeCell ref="AW519:AX519"/>
    <mergeCell ref="AP520:AV520"/>
    <mergeCell ref="AW520:AX520"/>
    <mergeCell ref="AP521:AV521"/>
    <mergeCell ref="AW521:AX521"/>
    <mergeCell ref="AP522:AV522"/>
    <mergeCell ref="AW522:AX522"/>
    <mergeCell ref="AQ411:AV411"/>
    <mergeCell ref="AW411:AX411"/>
    <mergeCell ref="AQ412:AV412"/>
    <mergeCell ref="AQ417:AV417"/>
    <mergeCell ref="AW417:AX417"/>
    <mergeCell ref="AQ418:AV418"/>
  </mergeCells>
  <phoneticPr fontId="18"/>
  <pageMargins left="0.6692913385826772" right="0.39370078740157483" top="0.78740157480314965" bottom="0.98425196850393704" header="0.51181102362204722" footer="0.51181102362204722"/>
  <pageSetup paperSize="9" scale="74" orientation="portrait" r:id="rId1"/>
  <headerFooter>
    <oddFooter>&amp;C&amp;P</oddFooter>
  </headerFooter>
  <rowBreaks count="22" manualBreakCount="22">
    <brk id="35" max="49" man="1"/>
    <brk id="68" max="49" man="1"/>
    <brk id="85" max="49" man="1"/>
    <brk id="118" max="49" man="1"/>
    <brk id="150" max="49" man="1"/>
    <brk id="183" max="49" man="1"/>
    <brk id="201" max="49" man="1"/>
    <brk id="231" max="49" man="1"/>
    <brk id="268" max="49" man="1"/>
    <brk id="298" max="49" man="1"/>
    <brk id="327" max="49" man="1"/>
    <brk id="350" max="49" man="1"/>
    <brk id="370" max="49" man="1"/>
    <brk id="396" max="49" man="1"/>
    <brk id="419" max="49" man="1"/>
    <brk id="439" max="49" man="1"/>
    <brk id="470" max="49" man="1"/>
    <brk id="502" max="49" man="1"/>
    <brk id="522" max="49" man="1"/>
    <brk id="550" max="49" man="1"/>
    <brk id="570" max="49" man="1"/>
    <brk id="60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107950</xdr:colOff>
                    <xdr:row>561</xdr:row>
                    <xdr:rowOff>57150</xdr:rowOff>
                  </from>
                  <to>
                    <xdr:col>41</xdr:col>
                    <xdr:colOff>127000</xdr:colOff>
                    <xdr:row>561</xdr:row>
                    <xdr:rowOff>298450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107950</xdr:colOff>
                    <xdr:row>562</xdr:row>
                    <xdr:rowOff>158750</xdr:rowOff>
                  </from>
                  <to>
                    <xdr:col>41</xdr:col>
                    <xdr:colOff>120650</xdr:colOff>
                    <xdr:row>562</xdr:row>
                    <xdr:rowOff>400050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13</xdr:col>
                    <xdr:colOff>38100</xdr:colOff>
                    <xdr:row>10</xdr:row>
                    <xdr:rowOff>76200</xdr:rowOff>
                  </from>
                  <to>
                    <xdr:col>15</xdr:col>
                    <xdr:colOff>31750</xdr:colOff>
                    <xdr:row>10</xdr:row>
                    <xdr:rowOff>323850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21</xdr:col>
                    <xdr:colOff>12700</xdr:colOff>
                    <xdr:row>10</xdr:row>
                    <xdr:rowOff>76200</xdr:rowOff>
                  </from>
                  <to>
                    <xdr:col>23</xdr:col>
                    <xdr:colOff>12700</xdr:colOff>
                    <xdr:row>10</xdr:row>
                    <xdr:rowOff>323850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28</xdr:col>
                    <xdr:colOff>88900</xdr:colOff>
                    <xdr:row>10</xdr:row>
                    <xdr:rowOff>76200</xdr:rowOff>
                  </from>
                  <to>
                    <xdr:col>29</xdr:col>
                    <xdr:colOff>120650</xdr:colOff>
                    <xdr:row>10</xdr:row>
                    <xdr:rowOff>323850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36</xdr:col>
                    <xdr:colOff>139700</xdr:colOff>
                    <xdr:row>10</xdr:row>
                    <xdr:rowOff>76200</xdr:rowOff>
                  </from>
                  <to>
                    <xdr:col>38</xdr:col>
                    <xdr:colOff>12700</xdr:colOff>
                    <xdr:row>10</xdr:row>
                    <xdr:rowOff>323850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27</xdr:col>
                    <xdr:colOff>158750</xdr:colOff>
                    <xdr:row>36</xdr:row>
                    <xdr:rowOff>44450</xdr:rowOff>
                  </from>
                  <to>
                    <xdr:col>29</xdr:col>
                    <xdr:colOff>12700</xdr:colOff>
                    <xdr:row>36</xdr:row>
                    <xdr:rowOff>222250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13</xdr:col>
                    <xdr:colOff>38100</xdr:colOff>
                    <xdr:row>11</xdr:row>
                    <xdr:rowOff>762000</xdr:rowOff>
                  </from>
                  <to>
                    <xdr:col>15</xdr:col>
                    <xdr:colOff>19050</xdr:colOff>
                    <xdr:row>13</xdr:row>
                    <xdr:rowOff>19050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13</xdr:col>
                    <xdr:colOff>38100</xdr:colOff>
                    <xdr:row>13</xdr:row>
                    <xdr:rowOff>12700</xdr:rowOff>
                  </from>
                  <to>
                    <xdr:col>15</xdr:col>
                    <xdr:colOff>25400</xdr:colOff>
                    <xdr:row>14</xdr:row>
                    <xdr:rowOff>6350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34</xdr:col>
                    <xdr:colOff>120650</xdr:colOff>
                    <xdr:row>12</xdr:row>
                    <xdr:rowOff>222250</xdr:rowOff>
                  </from>
                  <to>
                    <xdr:col>35</xdr:col>
                    <xdr:colOff>203200</xdr:colOff>
                    <xdr:row>14</xdr:row>
                    <xdr:rowOff>31750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32</xdr:col>
                    <xdr:colOff>25400</xdr:colOff>
                    <xdr:row>12</xdr:row>
                    <xdr:rowOff>12700</xdr:rowOff>
                  </from>
                  <to>
                    <xdr:col>33</xdr:col>
                    <xdr:colOff>88900</xdr:colOff>
                    <xdr:row>13</xdr:row>
                    <xdr:rowOff>12700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13</xdr:col>
                    <xdr:colOff>44450</xdr:colOff>
                    <xdr:row>16</xdr:row>
                    <xdr:rowOff>6350</xdr:rowOff>
                  </from>
                  <to>
                    <xdr:col>15</xdr:col>
                    <xdr:colOff>25400</xdr:colOff>
                    <xdr:row>16</xdr:row>
                    <xdr:rowOff>215900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13</xdr:col>
                    <xdr:colOff>44450</xdr:colOff>
                    <xdr:row>15</xdr:row>
                    <xdr:rowOff>12700</xdr:rowOff>
                  </from>
                  <to>
                    <xdr:col>15</xdr:col>
                    <xdr:colOff>44450</xdr:colOff>
                    <xdr:row>16</xdr:row>
                    <xdr:rowOff>12700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20</xdr:col>
                    <xdr:colOff>88900</xdr:colOff>
                    <xdr:row>15</xdr:row>
                    <xdr:rowOff>6350</xdr:rowOff>
                  </from>
                  <to>
                    <xdr:col>22</xdr:col>
                    <xdr:colOff>76200</xdr:colOff>
                    <xdr:row>16</xdr:row>
                    <xdr:rowOff>19050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28</xdr:col>
                    <xdr:colOff>95250</xdr:colOff>
                    <xdr:row>15</xdr:row>
                    <xdr:rowOff>6350</xdr:rowOff>
                  </from>
                  <to>
                    <xdr:col>29</xdr:col>
                    <xdr:colOff>152400</xdr:colOff>
                    <xdr:row>16</xdr:row>
                    <xdr:rowOff>6350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32</xdr:col>
                    <xdr:colOff>190500</xdr:colOff>
                    <xdr:row>15</xdr:row>
                    <xdr:rowOff>6350</xdr:rowOff>
                  </from>
                  <to>
                    <xdr:col>34</xdr:col>
                    <xdr:colOff>25400</xdr:colOff>
                    <xdr:row>16</xdr:row>
                    <xdr:rowOff>12700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37</xdr:col>
                    <xdr:colOff>101600</xdr:colOff>
                    <xdr:row>14</xdr:row>
                    <xdr:rowOff>342900</xdr:rowOff>
                  </from>
                  <to>
                    <xdr:col>38</xdr:col>
                    <xdr:colOff>146050</xdr:colOff>
                    <xdr:row>16</xdr:row>
                    <xdr:rowOff>31750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42</xdr:col>
                    <xdr:colOff>184150</xdr:colOff>
                    <xdr:row>14</xdr:row>
                    <xdr:rowOff>336550</xdr:rowOff>
                  </from>
                  <to>
                    <xdr:col>44</xdr:col>
                    <xdr:colOff>12700</xdr:colOff>
                    <xdr:row>16</xdr:row>
                    <xdr:rowOff>25400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20</xdr:col>
                    <xdr:colOff>88900</xdr:colOff>
                    <xdr:row>15</xdr:row>
                    <xdr:rowOff>215900</xdr:rowOff>
                  </from>
                  <to>
                    <xdr:col>22</xdr:col>
                    <xdr:colOff>88900</xdr:colOff>
                    <xdr:row>16</xdr:row>
                    <xdr:rowOff>234950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13</xdr:col>
                    <xdr:colOff>31750</xdr:colOff>
                    <xdr:row>18</xdr:row>
                    <xdr:rowOff>19050</xdr:rowOff>
                  </from>
                  <to>
                    <xdr:col>15</xdr:col>
                    <xdr:colOff>38100</xdr:colOff>
                    <xdr:row>18</xdr:row>
                    <xdr:rowOff>266700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13</xdr:col>
                    <xdr:colOff>31750</xdr:colOff>
                    <xdr:row>18</xdr:row>
                    <xdr:rowOff>260350</xdr:rowOff>
                  </from>
                  <to>
                    <xdr:col>15</xdr:col>
                    <xdr:colOff>12700</xdr:colOff>
                    <xdr:row>19</xdr:row>
                    <xdr:rowOff>247650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13</xdr:col>
                    <xdr:colOff>50800</xdr:colOff>
                    <xdr:row>21</xdr:row>
                    <xdr:rowOff>12700</xdr:rowOff>
                  </from>
                  <to>
                    <xdr:col>15</xdr:col>
                    <xdr:colOff>57150</xdr:colOff>
                    <xdr:row>22</xdr:row>
                    <xdr:rowOff>25400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13</xdr:col>
                    <xdr:colOff>50800</xdr:colOff>
                    <xdr:row>21</xdr:row>
                    <xdr:rowOff>215900</xdr:rowOff>
                  </from>
                  <to>
                    <xdr:col>15</xdr:col>
                    <xdr:colOff>25400</xdr:colOff>
                    <xdr:row>23</xdr:row>
                    <xdr:rowOff>31750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13</xdr:col>
                    <xdr:colOff>44450</xdr:colOff>
                    <xdr:row>22</xdr:row>
                    <xdr:rowOff>215900</xdr:rowOff>
                  </from>
                  <to>
                    <xdr:col>15</xdr:col>
                    <xdr:colOff>31750</xdr:colOff>
                    <xdr:row>23</xdr:row>
                    <xdr:rowOff>234950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29</xdr:col>
                    <xdr:colOff>133350</xdr:colOff>
                    <xdr:row>21</xdr:row>
                    <xdr:rowOff>12700</xdr:rowOff>
                  </from>
                  <to>
                    <xdr:col>30</xdr:col>
                    <xdr:colOff>165100</xdr:colOff>
                    <xdr:row>22</xdr:row>
                    <xdr:rowOff>44450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29</xdr:col>
                    <xdr:colOff>133350</xdr:colOff>
                    <xdr:row>21</xdr:row>
                    <xdr:rowOff>215900</xdr:rowOff>
                  </from>
                  <to>
                    <xdr:col>30</xdr:col>
                    <xdr:colOff>177800</xdr:colOff>
                    <xdr:row>23</xdr:row>
                    <xdr:rowOff>25400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29</xdr:col>
                    <xdr:colOff>127000</xdr:colOff>
                    <xdr:row>23</xdr:row>
                    <xdr:rowOff>0</xdr:rowOff>
                  </from>
                  <to>
                    <xdr:col>30</xdr:col>
                    <xdr:colOff>184150</xdr:colOff>
                    <xdr:row>23</xdr:row>
                    <xdr:rowOff>241300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39</xdr:col>
                    <xdr:colOff>31750</xdr:colOff>
                    <xdr:row>21</xdr:row>
                    <xdr:rowOff>19050</xdr:rowOff>
                  </from>
                  <to>
                    <xdr:col>40</xdr:col>
                    <xdr:colOff>63500</xdr:colOff>
                    <xdr:row>22</xdr:row>
                    <xdr:rowOff>25400</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39</xdr:col>
                    <xdr:colOff>25400</xdr:colOff>
                    <xdr:row>21</xdr:row>
                    <xdr:rowOff>215900</xdr:rowOff>
                  </from>
                  <to>
                    <xdr:col>40</xdr:col>
                    <xdr:colOff>69850</xdr:colOff>
                    <xdr:row>23</xdr:row>
                    <xdr:rowOff>19050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22</xdr:col>
                    <xdr:colOff>0</xdr:colOff>
                    <xdr:row>24</xdr:row>
                    <xdr:rowOff>565150</xdr:rowOff>
                  </from>
                  <to>
                    <xdr:col>23</xdr:col>
                    <xdr:colOff>120650</xdr:colOff>
                    <xdr:row>26</xdr:row>
                    <xdr:rowOff>44450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22</xdr:col>
                    <xdr:colOff>12700</xdr:colOff>
                    <xdr:row>25</xdr:row>
                    <xdr:rowOff>171450</xdr:rowOff>
                  </from>
                  <to>
                    <xdr:col>24</xdr:col>
                    <xdr:colOff>12700</xdr:colOff>
                    <xdr:row>27</xdr:row>
                    <xdr:rowOff>50800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22</xdr:col>
                    <xdr:colOff>0</xdr:colOff>
                    <xdr:row>26</xdr:row>
                    <xdr:rowOff>165100</xdr:rowOff>
                  </from>
                  <to>
                    <xdr:col>23</xdr:col>
                    <xdr:colOff>120650</xdr:colOff>
                    <xdr:row>28</xdr:row>
                    <xdr:rowOff>44450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21</xdr:col>
                    <xdr:colOff>120650</xdr:colOff>
                    <xdr:row>30</xdr:row>
                    <xdr:rowOff>215900</xdr:rowOff>
                  </from>
                  <to>
                    <xdr:col>23</xdr:col>
                    <xdr:colOff>120650</xdr:colOff>
                    <xdr:row>32</xdr:row>
                    <xdr:rowOff>19050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37</xdr:col>
                    <xdr:colOff>101600</xdr:colOff>
                    <xdr:row>29</xdr:row>
                    <xdr:rowOff>488950</xdr:rowOff>
                  </from>
                  <to>
                    <xdr:col>38</xdr:col>
                    <xdr:colOff>127000</xdr:colOff>
                    <xdr:row>31</xdr:row>
                    <xdr:rowOff>19050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22</xdr:col>
                    <xdr:colOff>0</xdr:colOff>
                    <xdr:row>29</xdr:row>
                    <xdr:rowOff>495300</xdr:rowOff>
                  </from>
                  <to>
                    <xdr:col>24</xdr:col>
                    <xdr:colOff>0</xdr:colOff>
                    <xdr:row>31</xdr:row>
                    <xdr:rowOff>25400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28</xdr:col>
                    <xdr:colOff>57150</xdr:colOff>
                    <xdr:row>34</xdr:row>
                    <xdr:rowOff>279400</xdr:rowOff>
                  </from>
                  <to>
                    <xdr:col>29</xdr:col>
                    <xdr:colOff>88900</xdr:colOff>
                    <xdr:row>34</xdr:row>
                    <xdr:rowOff>539750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44</xdr:col>
                    <xdr:colOff>38100</xdr:colOff>
                    <xdr:row>32</xdr:row>
                    <xdr:rowOff>146050</xdr:rowOff>
                  </from>
                  <to>
                    <xdr:col>45</xdr:col>
                    <xdr:colOff>76200</xdr:colOff>
                    <xdr:row>33</xdr:row>
                    <xdr:rowOff>57150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44</xdr:col>
                    <xdr:colOff>44450</xdr:colOff>
                    <xdr:row>32</xdr:row>
                    <xdr:rowOff>323850</xdr:rowOff>
                  </from>
                  <to>
                    <xdr:col>45</xdr:col>
                    <xdr:colOff>82550</xdr:colOff>
                    <xdr:row>33</xdr:row>
                    <xdr:rowOff>241300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38</xdr:col>
                    <xdr:colOff>190500</xdr:colOff>
                    <xdr:row>32</xdr:row>
                    <xdr:rowOff>133350</xdr:rowOff>
                  </from>
                  <to>
                    <xdr:col>40</xdr:col>
                    <xdr:colOff>44450</xdr:colOff>
                    <xdr:row>33</xdr:row>
                    <xdr:rowOff>50800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38</xdr:col>
                    <xdr:colOff>196850</xdr:colOff>
                    <xdr:row>32</xdr:row>
                    <xdr:rowOff>317500</xdr:rowOff>
                  </from>
                  <to>
                    <xdr:col>40</xdr:col>
                    <xdr:colOff>31750</xdr:colOff>
                    <xdr:row>33</xdr:row>
                    <xdr:rowOff>234950</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33</xdr:col>
                    <xdr:colOff>127000</xdr:colOff>
                    <xdr:row>32</xdr:row>
                    <xdr:rowOff>139700</xdr:rowOff>
                  </from>
                  <to>
                    <xdr:col>34</xdr:col>
                    <xdr:colOff>165100</xdr:colOff>
                    <xdr:row>33</xdr:row>
                    <xdr:rowOff>44450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33</xdr:col>
                    <xdr:colOff>127000</xdr:colOff>
                    <xdr:row>32</xdr:row>
                    <xdr:rowOff>330200</xdr:rowOff>
                  </from>
                  <to>
                    <xdr:col>34</xdr:col>
                    <xdr:colOff>171450</xdr:colOff>
                    <xdr:row>33</xdr:row>
                    <xdr:rowOff>241300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28</xdr:col>
                    <xdr:colOff>57150</xdr:colOff>
                    <xdr:row>32</xdr:row>
                    <xdr:rowOff>133350</xdr:rowOff>
                  </from>
                  <to>
                    <xdr:col>29</xdr:col>
                    <xdr:colOff>95250</xdr:colOff>
                    <xdr:row>33</xdr:row>
                    <xdr:rowOff>50800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28</xdr:col>
                    <xdr:colOff>57150</xdr:colOff>
                    <xdr:row>32</xdr:row>
                    <xdr:rowOff>311150</xdr:rowOff>
                  </from>
                  <to>
                    <xdr:col>29</xdr:col>
                    <xdr:colOff>57150</xdr:colOff>
                    <xdr:row>33</xdr:row>
                    <xdr:rowOff>234950</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38</xdr:col>
                    <xdr:colOff>190500</xdr:colOff>
                    <xdr:row>34</xdr:row>
                    <xdr:rowOff>273050</xdr:rowOff>
                  </from>
                  <to>
                    <xdr:col>40</xdr:col>
                    <xdr:colOff>25400</xdr:colOff>
                    <xdr:row>34</xdr:row>
                    <xdr:rowOff>539750</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33</xdr:col>
                    <xdr:colOff>120650</xdr:colOff>
                    <xdr:row>34</xdr:row>
                    <xdr:rowOff>285750</xdr:rowOff>
                  </from>
                  <to>
                    <xdr:col>34</xdr:col>
                    <xdr:colOff>146050</xdr:colOff>
                    <xdr:row>34</xdr:row>
                    <xdr:rowOff>546100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38</xdr:col>
                    <xdr:colOff>95250</xdr:colOff>
                    <xdr:row>39</xdr:row>
                    <xdr:rowOff>38100</xdr:rowOff>
                  </from>
                  <to>
                    <xdr:col>39</xdr:col>
                    <xdr:colOff>165100</xdr:colOff>
                    <xdr:row>39</xdr:row>
                    <xdr:rowOff>215900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33</xdr:col>
                    <xdr:colOff>196850</xdr:colOff>
                    <xdr:row>39</xdr:row>
                    <xdr:rowOff>38100</xdr:rowOff>
                  </from>
                  <to>
                    <xdr:col>35</xdr:col>
                    <xdr:colOff>6350</xdr:colOff>
                    <xdr:row>39</xdr:row>
                    <xdr:rowOff>222250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27</xdr:col>
                    <xdr:colOff>165100</xdr:colOff>
                    <xdr:row>39</xdr:row>
                    <xdr:rowOff>50800</xdr:rowOff>
                  </from>
                  <to>
                    <xdr:col>28</xdr:col>
                    <xdr:colOff>190500</xdr:colOff>
                    <xdr:row>39</xdr:row>
                    <xdr:rowOff>209550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27</xdr:col>
                    <xdr:colOff>184150</xdr:colOff>
                    <xdr:row>44</xdr:row>
                    <xdr:rowOff>38100</xdr:rowOff>
                  </from>
                  <to>
                    <xdr:col>29</xdr:col>
                    <xdr:colOff>12700</xdr:colOff>
                    <xdr:row>44</xdr:row>
                    <xdr:rowOff>222250</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27</xdr:col>
                    <xdr:colOff>165100</xdr:colOff>
                    <xdr:row>47</xdr:row>
                    <xdr:rowOff>50800</xdr:rowOff>
                  </from>
                  <to>
                    <xdr:col>29</xdr:col>
                    <xdr:colOff>12700</xdr:colOff>
                    <xdr:row>47</xdr:row>
                    <xdr:rowOff>209550</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27</xdr:col>
                    <xdr:colOff>171450</xdr:colOff>
                    <xdr:row>48</xdr:row>
                    <xdr:rowOff>38100</xdr:rowOff>
                  </from>
                  <to>
                    <xdr:col>29</xdr:col>
                    <xdr:colOff>12700</xdr:colOff>
                    <xdr:row>48</xdr:row>
                    <xdr:rowOff>215900</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27</xdr:col>
                    <xdr:colOff>171450</xdr:colOff>
                    <xdr:row>49</xdr:row>
                    <xdr:rowOff>38100</xdr:rowOff>
                  </from>
                  <to>
                    <xdr:col>29</xdr:col>
                    <xdr:colOff>12700</xdr:colOff>
                    <xdr:row>49</xdr:row>
                    <xdr:rowOff>222250</xdr:rowOff>
                  </to>
                </anchor>
              </controlPr>
            </control>
          </mc:Choice>
        </mc:AlternateContent>
        <mc:AlternateContent xmlns:mc="http://schemas.openxmlformats.org/markup-compatibility/2006">
          <mc:Choice Requires="x14">
            <control shapeId="1085" r:id="rId57" name="Check Box 61">
              <controlPr defaultSize="0" autoFill="0" autoLine="0" autoPict="0">
                <anchor moveWithCells="1">
                  <from>
                    <xdr:col>44</xdr:col>
                    <xdr:colOff>88900</xdr:colOff>
                    <xdr:row>50</xdr:row>
                    <xdr:rowOff>6350</xdr:rowOff>
                  </from>
                  <to>
                    <xdr:col>45</xdr:col>
                    <xdr:colOff>127000</xdr:colOff>
                    <xdr:row>50</xdr:row>
                    <xdr:rowOff>203200</xdr:rowOff>
                  </to>
                </anchor>
              </controlPr>
            </control>
          </mc:Choice>
        </mc:AlternateContent>
        <mc:AlternateContent xmlns:mc="http://schemas.openxmlformats.org/markup-compatibility/2006">
          <mc:Choice Requires="x14">
            <control shapeId="1086" r:id="rId58" name="Check Box 62">
              <controlPr defaultSize="0" autoFill="0" autoLine="0" autoPict="0">
                <anchor moveWithCells="1">
                  <from>
                    <xdr:col>44</xdr:col>
                    <xdr:colOff>82550</xdr:colOff>
                    <xdr:row>50</xdr:row>
                    <xdr:rowOff>196850</xdr:rowOff>
                  </from>
                  <to>
                    <xdr:col>45</xdr:col>
                    <xdr:colOff>120650</xdr:colOff>
                    <xdr:row>50</xdr:row>
                    <xdr:rowOff>374650</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39</xdr:col>
                    <xdr:colOff>95250</xdr:colOff>
                    <xdr:row>50</xdr:row>
                    <xdr:rowOff>19050</xdr:rowOff>
                  </from>
                  <to>
                    <xdr:col>40</xdr:col>
                    <xdr:colOff>146050</xdr:colOff>
                    <xdr:row>50</xdr:row>
                    <xdr:rowOff>196850</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39</xdr:col>
                    <xdr:colOff>95250</xdr:colOff>
                    <xdr:row>50</xdr:row>
                    <xdr:rowOff>203200</xdr:rowOff>
                  </from>
                  <to>
                    <xdr:col>40</xdr:col>
                    <xdr:colOff>133350</xdr:colOff>
                    <xdr:row>50</xdr:row>
                    <xdr:rowOff>374650</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from>
                    <xdr:col>39</xdr:col>
                    <xdr:colOff>95250</xdr:colOff>
                    <xdr:row>50</xdr:row>
                    <xdr:rowOff>381000</xdr:rowOff>
                  </from>
                  <to>
                    <xdr:col>40</xdr:col>
                    <xdr:colOff>127000</xdr:colOff>
                    <xdr:row>50</xdr:row>
                    <xdr:rowOff>552450</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from>
                    <xdr:col>34</xdr:col>
                    <xdr:colOff>88900</xdr:colOff>
                    <xdr:row>50</xdr:row>
                    <xdr:rowOff>19050</xdr:rowOff>
                  </from>
                  <to>
                    <xdr:col>35</xdr:col>
                    <xdr:colOff>133350</xdr:colOff>
                    <xdr:row>50</xdr:row>
                    <xdr:rowOff>190500</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from>
                    <xdr:col>34</xdr:col>
                    <xdr:colOff>95250</xdr:colOff>
                    <xdr:row>50</xdr:row>
                    <xdr:rowOff>203200</xdr:rowOff>
                  </from>
                  <to>
                    <xdr:col>35</xdr:col>
                    <xdr:colOff>139700</xdr:colOff>
                    <xdr:row>50</xdr:row>
                    <xdr:rowOff>374650</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from>
                    <xdr:col>34</xdr:col>
                    <xdr:colOff>95250</xdr:colOff>
                    <xdr:row>50</xdr:row>
                    <xdr:rowOff>368300</xdr:rowOff>
                  </from>
                  <to>
                    <xdr:col>35</xdr:col>
                    <xdr:colOff>165100</xdr:colOff>
                    <xdr:row>50</xdr:row>
                    <xdr:rowOff>539750</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from>
                    <xdr:col>39</xdr:col>
                    <xdr:colOff>19050</xdr:colOff>
                    <xdr:row>51</xdr:row>
                    <xdr:rowOff>209550</xdr:rowOff>
                  </from>
                  <to>
                    <xdr:col>40</xdr:col>
                    <xdr:colOff>38100</xdr:colOff>
                    <xdr:row>51</xdr:row>
                    <xdr:rowOff>381000</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from>
                    <xdr:col>34</xdr:col>
                    <xdr:colOff>107950</xdr:colOff>
                    <xdr:row>51</xdr:row>
                    <xdr:rowOff>209550</xdr:rowOff>
                  </from>
                  <to>
                    <xdr:col>35</xdr:col>
                    <xdr:colOff>127000</xdr:colOff>
                    <xdr:row>51</xdr:row>
                    <xdr:rowOff>381000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34</xdr:col>
                    <xdr:colOff>127000</xdr:colOff>
                    <xdr:row>52</xdr:row>
                    <xdr:rowOff>19050</xdr:rowOff>
                  </from>
                  <to>
                    <xdr:col>35</xdr:col>
                    <xdr:colOff>171450</xdr:colOff>
                    <xdr:row>52</xdr:row>
                    <xdr:rowOff>190500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34</xdr:col>
                    <xdr:colOff>120650</xdr:colOff>
                    <xdr:row>53</xdr:row>
                    <xdr:rowOff>19050</xdr:rowOff>
                  </from>
                  <to>
                    <xdr:col>35</xdr:col>
                    <xdr:colOff>177800</xdr:colOff>
                    <xdr:row>53</xdr:row>
                    <xdr:rowOff>190500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34</xdr:col>
                    <xdr:colOff>127000</xdr:colOff>
                    <xdr:row>54</xdr:row>
                    <xdr:rowOff>19050</xdr:rowOff>
                  </from>
                  <to>
                    <xdr:col>35</xdr:col>
                    <xdr:colOff>152400</xdr:colOff>
                    <xdr:row>55</xdr:row>
                    <xdr:rowOff>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43</xdr:col>
                    <xdr:colOff>133350</xdr:colOff>
                    <xdr:row>51</xdr:row>
                    <xdr:rowOff>196850</xdr:rowOff>
                  </from>
                  <to>
                    <xdr:col>44</xdr:col>
                    <xdr:colOff>158750</xdr:colOff>
                    <xdr:row>51</xdr:row>
                    <xdr:rowOff>381000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27</xdr:col>
                    <xdr:colOff>177800</xdr:colOff>
                    <xdr:row>60</xdr:row>
                    <xdr:rowOff>38100</xdr:rowOff>
                  </from>
                  <to>
                    <xdr:col>29</xdr:col>
                    <xdr:colOff>12700</xdr:colOff>
                    <xdr:row>60</xdr:row>
                    <xdr:rowOff>209550</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from>
                    <xdr:col>27</xdr:col>
                    <xdr:colOff>158750</xdr:colOff>
                    <xdr:row>63</xdr:row>
                    <xdr:rowOff>38100</xdr:rowOff>
                  </from>
                  <to>
                    <xdr:col>28</xdr:col>
                    <xdr:colOff>196850</xdr:colOff>
                    <xdr:row>63</xdr:row>
                    <xdr:rowOff>209550</xdr:rowOff>
                  </to>
                </anchor>
              </controlPr>
            </control>
          </mc:Choice>
        </mc:AlternateContent>
        <mc:AlternateContent xmlns:mc="http://schemas.openxmlformats.org/markup-compatibility/2006">
          <mc:Choice Requires="x14">
            <control shapeId="1101" r:id="rId73" name="Check Box 77">
              <controlPr defaultSize="0" autoFill="0" autoLine="0" autoPict="0">
                <anchor moveWithCells="1">
                  <from>
                    <xdr:col>27</xdr:col>
                    <xdr:colOff>165100</xdr:colOff>
                    <xdr:row>64</xdr:row>
                    <xdr:rowOff>38100</xdr:rowOff>
                  </from>
                  <to>
                    <xdr:col>29</xdr:col>
                    <xdr:colOff>0</xdr:colOff>
                    <xdr:row>64</xdr:row>
                    <xdr:rowOff>209550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from>
                    <xdr:col>27</xdr:col>
                    <xdr:colOff>171450</xdr:colOff>
                    <xdr:row>65</xdr:row>
                    <xdr:rowOff>50800</xdr:rowOff>
                  </from>
                  <to>
                    <xdr:col>29</xdr:col>
                    <xdr:colOff>0</xdr:colOff>
                    <xdr:row>65</xdr:row>
                    <xdr:rowOff>203200</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from>
                    <xdr:col>44</xdr:col>
                    <xdr:colOff>95250</xdr:colOff>
                    <xdr:row>66</xdr:row>
                    <xdr:rowOff>38100</xdr:rowOff>
                  </from>
                  <to>
                    <xdr:col>45</xdr:col>
                    <xdr:colOff>127000</xdr:colOff>
                    <xdr:row>66</xdr:row>
                    <xdr:rowOff>209550</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from>
                    <xdr:col>44</xdr:col>
                    <xdr:colOff>95250</xdr:colOff>
                    <xdr:row>66</xdr:row>
                    <xdr:rowOff>222250</xdr:rowOff>
                  </from>
                  <to>
                    <xdr:col>45</xdr:col>
                    <xdr:colOff>133350</xdr:colOff>
                    <xdr:row>66</xdr:row>
                    <xdr:rowOff>393700</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from>
                    <xdr:col>39</xdr:col>
                    <xdr:colOff>107950</xdr:colOff>
                    <xdr:row>66</xdr:row>
                    <xdr:rowOff>38100</xdr:rowOff>
                  </from>
                  <to>
                    <xdr:col>40</xdr:col>
                    <xdr:colOff>146050</xdr:colOff>
                    <xdr:row>66</xdr:row>
                    <xdr:rowOff>209550</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from>
                    <xdr:col>39</xdr:col>
                    <xdr:colOff>107950</xdr:colOff>
                    <xdr:row>66</xdr:row>
                    <xdr:rowOff>215900</xdr:rowOff>
                  </from>
                  <to>
                    <xdr:col>40</xdr:col>
                    <xdr:colOff>120650</xdr:colOff>
                    <xdr:row>66</xdr:row>
                    <xdr:rowOff>400050</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from>
                    <xdr:col>39</xdr:col>
                    <xdr:colOff>107950</xdr:colOff>
                    <xdr:row>66</xdr:row>
                    <xdr:rowOff>400050</xdr:rowOff>
                  </from>
                  <to>
                    <xdr:col>40</xdr:col>
                    <xdr:colOff>139700</xdr:colOff>
                    <xdr:row>66</xdr:row>
                    <xdr:rowOff>571500</xdr:rowOff>
                  </to>
                </anchor>
              </controlPr>
            </control>
          </mc:Choice>
        </mc:AlternateContent>
        <mc:AlternateContent xmlns:mc="http://schemas.openxmlformats.org/markup-compatibility/2006">
          <mc:Choice Requires="x14">
            <control shapeId="1109" r:id="rId80" name="Check Box 85">
              <controlPr defaultSize="0" autoFill="0" autoLine="0" autoPict="0">
                <anchor moveWithCells="1">
                  <from>
                    <xdr:col>34</xdr:col>
                    <xdr:colOff>107950</xdr:colOff>
                    <xdr:row>66</xdr:row>
                    <xdr:rowOff>387350</xdr:rowOff>
                  </from>
                  <to>
                    <xdr:col>35</xdr:col>
                    <xdr:colOff>139700</xdr:colOff>
                    <xdr:row>66</xdr:row>
                    <xdr:rowOff>577850</xdr:rowOff>
                  </to>
                </anchor>
              </controlPr>
            </control>
          </mc:Choice>
        </mc:AlternateContent>
        <mc:AlternateContent xmlns:mc="http://schemas.openxmlformats.org/markup-compatibility/2006">
          <mc:Choice Requires="x14">
            <control shapeId="1110" r:id="rId81" name="Check Box 86">
              <controlPr defaultSize="0" autoFill="0" autoLine="0" autoPict="0">
                <anchor moveWithCells="1">
                  <from>
                    <xdr:col>34</xdr:col>
                    <xdr:colOff>114300</xdr:colOff>
                    <xdr:row>66</xdr:row>
                    <xdr:rowOff>196850</xdr:rowOff>
                  </from>
                  <to>
                    <xdr:col>35</xdr:col>
                    <xdr:colOff>152400</xdr:colOff>
                    <xdr:row>66</xdr:row>
                    <xdr:rowOff>412750</xdr:rowOff>
                  </to>
                </anchor>
              </controlPr>
            </control>
          </mc:Choice>
        </mc:AlternateContent>
        <mc:AlternateContent xmlns:mc="http://schemas.openxmlformats.org/markup-compatibility/2006">
          <mc:Choice Requires="x14">
            <control shapeId="1111" r:id="rId82" name="Check Box 87">
              <controlPr defaultSize="0" autoFill="0" autoLine="0" autoPict="0">
                <anchor moveWithCells="1">
                  <from>
                    <xdr:col>34</xdr:col>
                    <xdr:colOff>114300</xdr:colOff>
                    <xdr:row>66</xdr:row>
                    <xdr:rowOff>38100</xdr:rowOff>
                  </from>
                  <to>
                    <xdr:col>35</xdr:col>
                    <xdr:colOff>139700</xdr:colOff>
                    <xdr:row>66</xdr:row>
                    <xdr:rowOff>222250</xdr:rowOff>
                  </to>
                </anchor>
              </controlPr>
            </control>
          </mc:Choice>
        </mc:AlternateContent>
        <mc:AlternateContent xmlns:mc="http://schemas.openxmlformats.org/markup-compatibility/2006">
          <mc:Choice Requires="x14">
            <control shapeId="1112" r:id="rId83" name="Check Box 88">
              <controlPr defaultSize="0" autoFill="0" autoLine="0" autoPict="0">
                <anchor moveWithCells="1">
                  <from>
                    <xdr:col>44</xdr:col>
                    <xdr:colOff>12700</xdr:colOff>
                    <xdr:row>67</xdr:row>
                    <xdr:rowOff>279400</xdr:rowOff>
                  </from>
                  <to>
                    <xdr:col>45</xdr:col>
                    <xdr:colOff>50800</xdr:colOff>
                    <xdr:row>67</xdr:row>
                    <xdr:rowOff>469900</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39</xdr:col>
                    <xdr:colOff>25400</xdr:colOff>
                    <xdr:row>67</xdr:row>
                    <xdr:rowOff>298450</xdr:rowOff>
                  </from>
                  <to>
                    <xdr:col>40</xdr:col>
                    <xdr:colOff>63500</xdr:colOff>
                    <xdr:row>67</xdr:row>
                    <xdr:rowOff>457200</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34</xdr:col>
                    <xdr:colOff>114300</xdr:colOff>
                    <xdr:row>67</xdr:row>
                    <xdr:rowOff>292100</xdr:rowOff>
                  </from>
                  <to>
                    <xdr:col>35</xdr:col>
                    <xdr:colOff>152400</xdr:colOff>
                    <xdr:row>67</xdr:row>
                    <xdr:rowOff>457200</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34</xdr:col>
                    <xdr:colOff>133350</xdr:colOff>
                    <xdr:row>69</xdr:row>
                    <xdr:rowOff>19050</xdr:rowOff>
                  </from>
                  <to>
                    <xdr:col>35</xdr:col>
                    <xdr:colOff>171450</xdr:colOff>
                    <xdr:row>69</xdr:row>
                    <xdr:rowOff>190500</xdr:rowOff>
                  </to>
                </anchor>
              </controlPr>
            </control>
          </mc:Choice>
        </mc:AlternateContent>
        <mc:AlternateContent xmlns:mc="http://schemas.openxmlformats.org/markup-compatibility/2006">
          <mc:Choice Requires="x14">
            <control shapeId="1117" r:id="rId87" name="Check Box 93">
              <controlPr defaultSize="0" autoFill="0" autoLine="0" autoPict="0">
                <anchor moveWithCells="1">
                  <from>
                    <xdr:col>34</xdr:col>
                    <xdr:colOff>133350</xdr:colOff>
                    <xdr:row>68</xdr:row>
                    <xdr:rowOff>292100</xdr:rowOff>
                  </from>
                  <to>
                    <xdr:col>35</xdr:col>
                    <xdr:colOff>171450</xdr:colOff>
                    <xdr:row>69</xdr:row>
                    <xdr:rowOff>0</xdr:rowOff>
                  </to>
                </anchor>
              </controlPr>
            </control>
          </mc:Choice>
        </mc:AlternateContent>
        <mc:AlternateContent xmlns:mc="http://schemas.openxmlformats.org/markup-compatibility/2006">
          <mc:Choice Requires="x14">
            <control shapeId="1119" r:id="rId88" name="Check Box 95">
              <controlPr defaultSize="0" autoFill="0" autoLine="0" autoPict="0">
                <anchor>
                  <from>
                    <xdr:col>12</xdr:col>
                    <xdr:colOff>38100</xdr:colOff>
                    <xdr:row>90</xdr:row>
                    <xdr:rowOff>63500</xdr:rowOff>
                  </from>
                  <to>
                    <xdr:col>13</xdr:col>
                    <xdr:colOff>114300</xdr:colOff>
                    <xdr:row>90</xdr:row>
                    <xdr:rowOff>234950</xdr:rowOff>
                  </to>
                </anchor>
              </controlPr>
            </control>
          </mc:Choice>
        </mc:AlternateContent>
        <mc:AlternateContent xmlns:mc="http://schemas.openxmlformats.org/markup-compatibility/2006">
          <mc:Choice Requires="x14">
            <control shapeId="1120" r:id="rId89" name="Check Box 96">
              <controlPr defaultSize="0" autoFill="0" autoLine="0" autoPict="0">
                <anchor>
                  <from>
                    <xdr:col>29</xdr:col>
                    <xdr:colOff>152400</xdr:colOff>
                    <xdr:row>90</xdr:row>
                    <xdr:rowOff>69850</xdr:rowOff>
                  </from>
                  <to>
                    <xdr:col>31</xdr:col>
                    <xdr:colOff>0</xdr:colOff>
                    <xdr:row>90</xdr:row>
                    <xdr:rowOff>241300</xdr:rowOff>
                  </to>
                </anchor>
              </controlPr>
            </control>
          </mc:Choice>
        </mc:AlternateContent>
        <mc:AlternateContent xmlns:mc="http://schemas.openxmlformats.org/markup-compatibility/2006">
          <mc:Choice Requires="x14">
            <control shapeId="1121" r:id="rId90" name="Check Box 97">
              <controlPr defaultSize="0" autoFill="0" autoLine="0" autoPict="0">
                <anchor>
                  <from>
                    <xdr:col>40</xdr:col>
                    <xdr:colOff>19050</xdr:colOff>
                    <xdr:row>90</xdr:row>
                    <xdr:rowOff>69850</xdr:rowOff>
                  </from>
                  <to>
                    <xdr:col>41</xdr:col>
                    <xdr:colOff>38100</xdr:colOff>
                    <xdr:row>90</xdr:row>
                    <xdr:rowOff>241300</xdr:rowOff>
                  </to>
                </anchor>
              </controlPr>
            </control>
          </mc:Choice>
        </mc:AlternateContent>
        <mc:AlternateContent xmlns:mc="http://schemas.openxmlformats.org/markup-compatibility/2006">
          <mc:Choice Requires="x14">
            <control shapeId="1122" r:id="rId91" name="Check Box 98">
              <controlPr defaultSize="0" autoFill="0" autoLine="0" autoPict="0">
                <anchor>
                  <from>
                    <xdr:col>12</xdr:col>
                    <xdr:colOff>38100</xdr:colOff>
                    <xdr:row>90</xdr:row>
                    <xdr:rowOff>266700</xdr:rowOff>
                  </from>
                  <to>
                    <xdr:col>14</xdr:col>
                    <xdr:colOff>19050</xdr:colOff>
                    <xdr:row>90</xdr:row>
                    <xdr:rowOff>438150</xdr:rowOff>
                  </to>
                </anchor>
              </controlPr>
            </control>
          </mc:Choice>
        </mc:AlternateContent>
        <mc:AlternateContent xmlns:mc="http://schemas.openxmlformats.org/markup-compatibility/2006">
          <mc:Choice Requires="x14">
            <control shapeId="1123" r:id="rId92" name="Check Box 99">
              <controlPr defaultSize="0" autoFill="0" autoLine="0" autoPict="0">
                <anchor>
                  <from>
                    <xdr:col>24</xdr:col>
                    <xdr:colOff>114300</xdr:colOff>
                    <xdr:row>90</xdr:row>
                    <xdr:rowOff>254000</xdr:rowOff>
                  </from>
                  <to>
                    <xdr:col>26</xdr:col>
                    <xdr:colOff>107950</xdr:colOff>
                    <xdr:row>90</xdr:row>
                    <xdr:rowOff>425450</xdr:rowOff>
                  </to>
                </anchor>
              </controlPr>
            </control>
          </mc:Choice>
        </mc:AlternateContent>
        <mc:AlternateContent xmlns:mc="http://schemas.openxmlformats.org/markup-compatibility/2006">
          <mc:Choice Requires="x14">
            <control shapeId="1124" r:id="rId93" name="Check Box 100">
              <controlPr defaultSize="0" autoFill="0" autoLine="0" autoPict="0">
                <anchor>
                  <from>
                    <xdr:col>34</xdr:col>
                    <xdr:colOff>76200</xdr:colOff>
                    <xdr:row>90</xdr:row>
                    <xdr:rowOff>260350</xdr:rowOff>
                  </from>
                  <to>
                    <xdr:col>35</xdr:col>
                    <xdr:colOff>114300</xdr:colOff>
                    <xdr:row>90</xdr:row>
                    <xdr:rowOff>431800</xdr:rowOff>
                  </to>
                </anchor>
              </controlPr>
            </control>
          </mc:Choice>
        </mc:AlternateContent>
        <mc:AlternateContent xmlns:mc="http://schemas.openxmlformats.org/markup-compatibility/2006">
          <mc:Choice Requires="x14">
            <control shapeId="1125" r:id="rId94" name="Check Box 101">
              <controlPr defaultSize="0" autoFill="0" autoLine="0" autoPict="0">
                <anchor>
                  <from>
                    <xdr:col>12</xdr:col>
                    <xdr:colOff>38100</xdr:colOff>
                    <xdr:row>90</xdr:row>
                    <xdr:rowOff>457200</xdr:rowOff>
                  </from>
                  <to>
                    <xdr:col>14</xdr:col>
                    <xdr:colOff>38100</xdr:colOff>
                    <xdr:row>90</xdr:row>
                    <xdr:rowOff>628650</xdr:rowOff>
                  </to>
                </anchor>
              </controlPr>
            </control>
          </mc:Choice>
        </mc:AlternateContent>
        <mc:AlternateContent xmlns:mc="http://schemas.openxmlformats.org/markup-compatibility/2006">
          <mc:Choice Requires="x14">
            <control shapeId="1126" r:id="rId95" name="Check Box 102">
              <controlPr defaultSize="0" autoFill="0" autoLine="0" autoPict="0">
                <anchor>
                  <from>
                    <xdr:col>28</xdr:col>
                    <xdr:colOff>19050</xdr:colOff>
                    <xdr:row>90</xdr:row>
                    <xdr:rowOff>450850</xdr:rowOff>
                  </from>
                  <to>
                    <xdr:col>29</xdr:col>
                    <xdr:colOff>57150</xdr:colOff>
                    <xdr:row>90</xdr:row>
                    <xdr:rowOff>622300</xdr:rowOff>
                  </to>
                </anchor>
              </controlPr>
            </control>
          </mc:Choice>
        </mc:AlternateContent>
        <mc:AlternateContent xmlns:mc="http://schemas.openxmlformats.org/markup-compatibility/2006">
          <mc:Choice Requires="x14">
            <control shapeId="1127" r:id="rId96" name="Check Box 103">
              <controlPr defaultSize="0" autoFill="0" autoLine="0" autoPict="0">
                <anchor moveWithCells="1">
                  <from>
                    <xdr:col>20</xdr:col>
                    <xdr:colOff>88900</xdr:colOff>
                    <xdr:row>92</xdr:row>
                    <xdr:rowOff>57150</xdr:rowOff>
                  </from>
                  <to>
                    <xdr:col>22</xdr:col>
                    <xdr:colOff>69850</xdr:colOff>
                    <xdr:row>93</xdr:row>
                    <xdr:rowOff>0</xdr:rowOff>
                  </to>
                </anchor>
              </controlPr>
            </control>
          </mc:Choice>
        </mc:AlternateContent>
        <mc:AlternateContent xmlns:mc="http://schemas.openxmlformats.org/markup-compatibility/2006">
          <mc:Choice Requires="x14">
            <control shapeId="1128" r:id="rId97" name="Check Box 104">
              <controlPr defaultSize="0" autoFill="0" autoLine="0" autoPict="0">
                <anchor moveWithCells="1">
                  <from>
                    <xdr:col>20</xdr:col>
                    <xdr:colOff>82550</xdr:colOff>
                    <xdr:row>93</xdr:row>
                    <xdr:rowOff>25400</xdr:rowOff>
                  </from>
                  <to>
                    <xdr:col>22</xdr:col>
                    <xdr:colOff>69850</xdr:colOff>
                    <xdr:row>94</xdr:row>
                    <xdr:rowOff>0</xdr:rowOff>
                  </to>
                </anchor>
              </controlPr>
            </control>
          </mc:Choice>
        </mc:AlternateContent>
        <mc:AlternateContent xmlns:mc="http://schemas.openxmlformats.org/markup-compatibility/2006">
          <mc:Choice Requires="x14">
            <control shapeId="1129" r:id="rId98" name="Check Box 105">
              <controlPr defaultSize="0" autoFill="0" autoLine="0" autoPict="0">
                <anchor moveWithCells="1">
                  <from>
                    <xdr:col>20</xdr:col>
                    <xdr:colOff>88900</xdr:colOff>
                    <xdr:row>94</xdr:row>
                    <xdr:rowOff>25400</xdr:rowOff>
                  </from>
                  <to>
                    <xdr:col>22</xdr:col>
                    <xdr:colOff>63500</xdr:colOff>
                    <xdr:row>94</xdr:row>
                    <xdr:rowOff>215900</xdr:rowOff>
                  </to>
                </anchor>
              </controlPr>
            </control>
          </mc:Choice>
        </mc:AlternateContent>
        <mc:AlternateContent xmlns:mc="http://schemas.openxmlformats.org/markup-compatibility/2006">
          <mc:Choice Requires="x14">
            <control shapeId="1130" r:id="rId99" name="Check Box 106">
              <controlPr defaultSize="0" autoFill="0" autoLine="0" autoPict="0">
                <anchor moveWithCells="1">
                  <from>
                    <xdr:col>20</xdr:col>
                    <xdr:colOff>88900</xdr:colOff>
                    <xdr:row>97</xdr:row>
                    <xdr:rowOff>19050</xdr:rowOff>
                  </from>
                  <to>
                    <xdr:col>22</xdr:col>
                    <xdr:colOff>50800</xdr:colOff>
                    <xdr:row>97</xdr:row>
                    <xdr:rowOff>228600</xdr:rowOff>
                  </to>
                </anchor>
              </controlPr>
            </control>
          </mc:Choice>
        </mc:AlternateContent>
        <mc:AlternateContent xmlns:mc="http://schemas.openxmlformats.org/markup-compatibility/2006">
          <mc:Choice Requires="x14">
            <control shapeId="1131" r:id="rId100" name="Check Box 107">
              <controlPr defaultSize="0" autoFill="0" autoLine="0" autoPict="0">
                <anchor moveWithCells="1">
                  <from>
                    <xdr:col>36</xdr:col>
                    <xdr:colOff>133350</xdr:colOff>
                    <xdr:row>97</xdr:row>
                    <xdr:rowOff>38100</xdr:rowOff>
                  </from>
                  <to>
                    <xdr:col>37</xdr:col>
                    <xdr:colOff>152400</xdr:colOff>
                    <xdr:row>97</xdr:row>
                    <xdr:rowOff>215900</xdr:rowOff>
                  </to>
                </anchor>
              </controlPr>
            </control>
          </mc:Choice>
        </mc:AlternateContent>
        <mc:AlternateContent xmlns:mc="http://schemas.openxmlformats.org/markup-compatibility/2006">
          <mc:Choice Requires="x14">
            <control shapeId="1132" r:id="rId101" name="Check Box 108">
              <controlPr defaultSize="0" autoFill="0" autoLine="0" autoPict="0">
                <anchor moveWithCells="1">
                  <from>
                    <xdr:col>20</xdr:col>
                    <xdr:colOff>82550</xdr:colOff>
                    <xdr:row>98</xdr:row>
                    <xdr:rowOff>31750</xdr:rowOff>
                  </from>
                  <to>
                    <xdr:col>22</xdr:col>
                    <xdr:colOff>50800</xdr:colOff>
                    <xdr:row>98</xdr:row>
                    <xdr:rowOff>203200</xdr:rowOff>
                  </to>
                </anchor>
              </controlPr>
            </control>
          </mc:Choice>
        </mc:AlternateContent>
        <mc:AlternateContent xmlns:mc="http://schemas.openxmlformats.org/markup-compatibility/2006">
          <mc:Choice Requires="x14">
            <control shapeId="1133" r:id="rId102" name="Check Box 109">
              <controlPr defaultSize="0" autoFill="0" autoLine="0" autoPict="0">
                <anchor moveWithCells="1">
                  <from>
                    <xdr:col>44</xdr:col>
                    <xdr:colOff>114300</xdr:colOff>
                    <xdr:row>99</xdr:row>
                    <xdr:rowOff>50800</xdr:rowOff>
                  </from>
                  <to>
                    <xdr:col>45</xdr:col>
                    <xdr:colOff>165100</xdr:colOff>
                    <xdr:row>99</xdr:row>
                    <xdr:rowOff>222250</xdr:rowOff>
                  </to>
                </anchor>
              </controlPr>
            </control>
          </mc:Choice>
        </mc:AlternateContent>
        <mc:AlternateContent xmlns:mc="http://schemas.openxmlformats.org/markup-compatibility/2006">
          <mc:Choice Requires="x14">
            <control shapeId="1134" r:id="rId103" name="Check Box 110">
              <controlPr defaultSize="0" autoFill="0" autoLine="0" autoPict="0">
                <anchor moveWithCells="1">
                  <from>
                    <xdr:col>39</xdr:col>
                    <xdr:colOff>31750</xdr:colOff>
                    <xdr:row>99</xdr:row>
                    <xdr:rowOff>50800</xdr:rowOff>
                  </from>
                  <to>
                    <xdr:col>40</xdr:col>
                    <xdr:colOff>76200</xdr:colOff>
                    <xdr:row>99</xdr:row>
                    <xdr:rowOff>215900</xdr:rowOff>
                  </to>
                </anchor>
              </controlPr>
            </control>
          </mc:Choice>
        </mc:AlternateContent>
        <mc:AlternateContent xmlns:mc="http://schemas.openxmlformats.org/markup-compatibility/2006">
          <mc:Choice Requires="x14">
            <control shapeId="1135" r:id="rId104" name="Check Box 111">
              <controlPr defaultSize="0" autoFill="0" autoLine="0" autoPict="0">
                <anchor moveWithCells="1">
                  <from>
                    <xdr:col>33</xdr:col>
                    <xdr:colOff>152400</xdr:colOff>
                    <xdr:row>99</xdr:row>
                    <xdr:rowOff>44450</xdr:rowOff>
                  </from>
                  <to>
                    <xdr:col>34</xdr:col>
                    <xdr:colOff>190500</xdr:colOff>
                    <xdr:row>99</xdr:row>
                    <xdr:rowOff>222250</xdr:rowOff>
                  </to>
                </anchor>
              </controlPr>
            </control>
          </mc:Choice>
        </mc:AlternateContent>
        <mc:AlternateContent xmlns:mc="http://schemas.openxmlformats.org/markup-compatibility/2006">
          <mc:Choice Requires="x14">
            <control shapeId="1136" r:id="rId105" name="Check Box 112">
              <controlPr defaultSize="0" autoFill="0" autoLine="0" autoPict="0">
                <anchor moveWithCells="1">
                  <from>
                    <xdr:col>28</xdr:col>
                    <xdr:colOff>69850</xdr:colOff>
                    <xdr:row>99</xdr:row>
                    <xdr:rowOff>44450</xdr:rowOff>
                  </from>
                  <to>
                    <xdr:col>29</xdr:col>
                    <xdr:colOff>76200</xdr:colOff>
                    <xdr:row>99</xdr:row>
                    <xdr:rowOff>215900</xdr:rowOff>
                  </to>
                </anchor>
              </controlPr>
            </control>
          </mc:Choice>
        </mc:AlternateContent>
        <mc:AlternateContent xmlns:mc="http://schemas.openxmlformats.org/markup-compatibility/2006">
          <mc:Choice Requires="x14">
            <control shapeId="1137" r:id="rId106" name="Check Box 113">
              <controlPr defaultSize="0" autoFill="0" autoLine="0" autoPict="0">
                <anchor moveWithCells="1">
                  <from>
                    <xdr:col>44</xdr:col>
                    <xdr:colOff>114300</xdr:colOff>
                    <xdr:row>100</xdr:row>
                    <xdr:rowOff>38100</xdr:rowOff>
                  </from>
                  <to>
                    <xdr:col>45</xdr:col>
                    <xdr:colOff>95250</xdr:colOff>
                    <xdr:row>100</xdr:row>
                    <xdr:rowOff>222250</xdr:rowOff>
                  </to>
                </anchor>
              </controlPr>
            </control>
          </mc:Choice>
        </mc:AlternateContent>
        <mc:AlternateContent xmlns:mc="http://schemas.openxmlformats.org/markup-compatibility/2006">
          <mc:Choice Requires="x14">
            <control shapeId="1138" r:id="rId107" name="Check Box 114">
              <controlPr defaultSize="0" autoFill="0" autoLine="0" autoPict="0">
                <anchor moveWithCells="1">
                  <from>
                    <xdr:col>39</xdr:col>
                    <xdr:colOff>50800</xdr:colOff>
                    <xdr:row>100</xdr:row>
                    <xdr:rowOff>31750</xdr:rowOff>
                  </from>
                  <to>
                    <xdr:col>40</xdr:col>
                    <xdr:colOff>44450</xdr:colOff>
                    <xdr:row>100</xdr:row>
                    <xdr:rowOff>209550</xdr:rowOff>
                  </to>
                </anchor>
              </controlPr>
            </control>
          </mc:Choice>
        </mc:AlternateContent>
        <mc:AlternateContent xmlns:mc="http://schemas.openxmlformats.org/markup-compatibility/2006">
          <mc:Choice Requires="x14">
            <control shapeId="1139" r:id="rId108" name="Check Box 115">
              <controlPr defaultSize="0" autoFill="0" autoLine="0" autoPict="0">
                <anchor moveWithCells="1">
                  <from>
                    <xdr:col>33</xdr:col>
                    <xdr:colOff>165100</xdr:colOff>
                    <xdr:row>100</xdr:row>
                    <xdr:rowOff>38100</xdr:rowOff>
                  </from>
                  <to>
                    <xdr:col>34</xdr:col>
                    <xdr:colOff>158750</xdr:colOff>
                    <xdr:row>100</xdr:row>
                    <xdr:rowOff>222250</xdr:rowOff>
                  </to>
                </anchor>
              </controlPr>
            </control>
          </mc:Choice>
        </mc:AlternateContent>
        <mc:AlternateContent xmlns:mc="http://schemas.openxmlformats.org/markup-compatibility/2006">
          <mc:Choice Requires="x14">
            <control shapeId="1140" r:id="rId109" name="Check Box 116">
              <controlPr defaultSize="0" autoFill="0" autoLine="0" autoPict="0">
                <anchor moveWithCells="1">
                  <from>
                    <xdr:col>28</xdr:col>
                    <xdr:colOff>69850</xdr:colOff>
                    <xdr:row>100</xdr:row>
                    <xdr:rowOff>38100</xdr:rowOff>
                  </from>
                  <to>
                    <xdr:col>29</xdr:col>
                    <xdr:colOff>88900</xdr:colOff>
                    <xdr:row>100</xdr:row>
                    <xdr:rowOff>203200</xdr:rowOff>
                  </to>
                </anchor>
              </controlPr>
            </control>
          </mc:Choice>
        </mc:AlternateContent>
        <mc:AlternateContent xmlns:mc="http://schemas.openxmlformats.org/markup-compatibility/2006">
          <mc:Choice Requires="x14">
            <control shapeId="1141" r:id="rId110" name="Check Box 117">
              <controlPr defaultSize="0" autoFill="0" autoLine="0" autoPict="0">
                <anchor moveWithCells="1">
                  <from>
                    <xdr:col>40</xdr:col>
                    <xdr:colOff>158750</xdr:colOff>
                    <xdr:row>101</xdr:row>
                    <xdr:rowOff>311150</xdr:rowOff>
                  </from>
                  <to>
                    <xdr:col>41</xdr:col>
                    <xdr:colOff>152400</xdr:colOff>
                    <xdr:row>101</xdr:row>
                    <xdr:rowOff>501650</xdr:rowOff>
                  </to>
                </anchor>
              </controlPr>
            </control>
          </mc:Choice>
        </mc:AlternateContent>
        <mc:AlternateContent xmlns:mc="http://schemas.openxmlformats.org/markup-compatibility/2006">
          <mc:Choice Requires="x14">
            <control shapeId="1142" r:id="rId111" name="Check Box 118">
              <controlPr defaultSize="0" autoFill="0" autoLine="0" autoPict="0">
                <anchor moveWithCells="1">
                  <from>
                    <xdr:col>34</xdr:col>
                    <xdr:colOff>127000</xdr:colOff>
                    <xdr:row>101</xdr:row>
                    <xdr:rowOff>336550</xdr:rowOff>
                  </from>
                  <to>
                    <xdr:col>35</xdr:col>
                    <xdr:colOff>127000</xdr:colOff>
                    <xdr:row>101</xdr:row>
                    <xdr:rowOff>482600</xdr:rowOff>
                  </to>
                </anchor>
              </controlPr>
            </control>
          </mc:Choice>
        </mc:AlternateContent>
        <mc:AlternateContent xmlns:mc="http://schemas.openxmlformats.org/markup-compatibility/2006">
          <mc:Choice Requires="x14">
            <control shapeId="1143" r:id="rId112" name="Check Box 119">
              <controlPr defaultSize="0" autoFill="0" autoLine="0" autoPict="0">
                <anchor moveWithCells="1">
                  <from>
                    <xdr:col>28</xdr:col>
                    <xdr:colOff>82550</xdr:colOff>
                    <xdr:row>101</xdr:row>
                    <xdr:rowOff>336550</xdr:rowOff>
                  </from>
                  <to>
                    <xdr:col>29</xdr:col>
                    <xdr:colOff>101600</xdr:colOff>
                    <xdr:row>101</xdr:row>
                    <xdr:rowOff>482600</xdr:rowOff>
                  </to>
                </anchor>
              </controlPr>
            </control>
          </mc:Choice>
        </mc:AlternateContent>
        <mc:AlternateContent xmlns:mc="http://schemas.openxmlformats.org/markup-compatibility/2006">
          <mc:Choice Requires="x14">
            <control shapeId="1144" r:id="rId113" name="Check Box 120">
              <controlPr defaultSize="0" autoFill="0" autoLine="0" autoPict="0">
                <anchor moveWithCells="1">
                  <from>
                    <xdr:col>27</xdr:col>
                    <xdr:colOff>6350</xdr:colOff>
                    <xdr:row>103</xdr:row>
                    <xdr:rowOff>50800</xdr:rowOff>
                  </from>
                  <to>
                    <xdr:col>28</xdr:col>
                    <xdr:colOff>6350</xdr:colOff>
                    <xdr:row>103</xdr:row>
                    <xdr:rowOff>222250</xdr:rowOff>
                  </to>
                </anchor>
              </controlPr>
            </control>
          </mc:Choice>
        </mc:AlternateContent>
        <mc:AlternateContent xmlns:mc="http://schemas.openxmlformats.org/markup-compatibility/2006">
          <mc:Choice Requires="x14">
            <control shapeId="1145" r:id="rId114" name="Check Box 121">
              <controlPr defaultSize="0" autoFill="0" autoLine="0" autoPict="0">
                <anchor moveWithCells="1">
                  <from>
                    <xdr:col>36</xdr:col>
                    <xdr:colOff>12700</xdr:colOff>
                    <xdr:row>106</xdr:row>
                    <xdr:rowOff>38100</xdr:rowOff>
                  </from>
                  <to>
                    <xdr:col>37</xdr:col>
                    <xdr:colOff>31750</xdr:colOff>
                    <xdr:row>106</xdr:row>
                    <xdr:rowOff>209550</xdr:rowOff>
                  </to>
                </anchor>
              </controlPr>
            </control>
          </mc:Choice>
        </mc:AlternateContent>
        <mc:AlternateContent xmlns:mc="http://schemas.openxmlformats.org/markup-compatibility/2006">
          <mc:Choice Requires="x14">
            <control shapeId="1146" r:id="rId115" name="Check Box 122">
              <controlPr defaultSize="0" autoFill="0" autoLine="0" autoPict="0">
                <anchor moveWithCells="1">
                  <from>
                    <xdr:col>27</xdr:col>
                    <xdr:colOff>0</xdr:colOff>
                    <xdr:row>116</xdr:row>
                    <xdr:rowOff>38100</xdr:rowOff>
                  </from>
                  <to>
                    <xdr:col>28</xdr:col>
                    <xdr:colOff>12700</xdr:colOff>
                    <xdr:row>116</xdr:row>
                    <xdr:rowOff>209550</xdr:rowOff>
                  </to>
                </anchor>
              </controlPr>
            </control>
          </mc:Choice>
        </mc:AlternateContent>
        <mc:AlternateContent xmlns:mc="http://schemas.openxmlformats.org/markup-compatibility/2006">
          <mc:Choice Requires="x14">
            <control shapeId="1147" r:id="rId116" name="Check Box 123">
              <controlPr defaultSize="0" autoFill="0" autoLine="0" autoPict="0">
                <anchor moveWithCells="1">
                  <from>
                    <xdr:col>26</xdr:col>
                    <xdr:colOff>120650</xdr:colOff>
                    <xdr:row>115</xdr:row>
                    <xdr:rowOff>38100</xdr:rowOff>
                  </from>
                  <to>
                    <xdr:col>27</xdr:col>
                    <xdr:colOff>196850</xdr:colOff>
                    <xdr:row>115</xdr:row>
                    <xdr:rowOff>209550</xdr:rowOff>
                  </to>
                </anchor>
              </controlPr>
            </control>
          </mc:Choice>
        </mc:AlternateContent>
        <mc:AlternateContent xmlns:mc="http://schemas.openxmlformats.org/markup-compatibility/2006">
          <mc:Choice Requires="x14">
            <control shapeId="1148" r:id="rId117" name="Check Box 124">
              <controlPr defaultSize="0" autoFill="0" autoLine="0" autoPict="0">
                <anchor moveWithCells="1">
                  <from>
                    <xdr:col>32</xdr:col>
                    <xdr:colOff>63500</xdr:colOff>
                    <xdr:row>106</xdr:row>
                    <xdr:rowOff>38100</xdr:rowOff>
                  </from>
                  <to>
                    <xdr:col>33</xdr:col>
                    <xdr:colOff>69850</xdr:colOff>
                    <xdr:row>106</xdr:row>
                    <xdr:rowOff>209550</xdr:rowOff>
                  </to>
                </anchor>
              </controlPr>
            </control>
          </mc:Choice>
        </mc:AlternateContent>
        <mc:AlternateContent xmlns:mc="http://schemas.openxmlformats.org/markup-compatibility/2006">
          <mc:Choice Requires="x14">
            <control shapeId="1149" r:id="rId118" name="Check Box 125">
              <controlPr defaultSize="0" autoFill="0" autoLine="0" autoPict="0">
                <anchor moveWithCells="1">
                  <from>
                    <xdr:col>27</xdr:col>
                    <xdr:colOff>0</xdr:colOff>
                    <xdr:row>106</xdr:row>
                    <xdr:rowOff>50800</xdr:rowOff>
                  </from>
                  <to>
                    <xdr:col>28</xdr:col>
                    <xdr:colOff>12700</xdr:colOff>
                    <xdr:row>106</xdr:row>
                    <xdr:rowOff>215900</xdr:rowOff>
                  </to>
                </anchor>
              </controlPr>
            </control>
          </mc:Choice>
        </mc:AlternateContent>
        <mc:AlternateContent xmlns:mc="http://schemas.openxmlformats.org/markup-compatibility/2006">
          <mc:Choice Requires="x14">
            <control shapeId="1150" r:id="rId119" name="Check Box 126">
              <controlPr defaultSize="0" autoFill="0" autoLine="0" autoPict="0">
                <anchor moveWithCells="1">
                  <from>
                    <xdr:col>27</xdr:col>
                    <xdr:colOff>0</xdr:colOff>
                    <xdr:row>111</xdr:row>
                    <xdr:rowOff>44450</xdr:rowOff>
                  </from>
                  <to>
                    <xdr:col>28</xdr:col>
                    <xdr:colOff>6350</xdr:colOff>
                    <xdr:row>111</xdr:row>
                    <xdr:rowOff>215900</xdr:rowOff>
                  </to>
                </anchor>
              </controlPr>
            </control>
          </mc:Choice>
        </mc:AlternateContent>
        <mc:AlternateContent xmlns:mc="http://schemas.openxmlformats.org/markup-compatibility/2006">
          <mc:Choice Requires="x14">
            <control shapeId="1151" r:id="rId120" name="Check Box 127">
              <controlPr defaultSize="0" autoFill="0" autoLine="0" autoPict="0">
                <anchor moveWithCells="1">
                  <from>
                    <xdr:col>27</xdr:col>
                    <xdr:colOff>0</xdr:colOff>
                    <xdr:row>114</xdr:row>
                    <xdr:rowOff>50800</xdr:rowOff>
                  </from>
                  <to>
                    <xdr:col>27</xdr:col>
                    <xdr:colOff>171450</xdr:colOff>
                    <xdr:row>114</xdr:row>
                    <xdr:rowOff>222250</xdr:rowOff>
                  </to>
                </anchor>
              </controlPr>
            </control>
          </mc:Choice>
        </mc:AlternateContent>
        <mc:AlternateContent xmlns:mc="http://schemas.openxmlformats.org/markup-compatibility/2006">
          <mc:Choice Requires="x14">
            <control shapeId="1152" r:id="rId121" name="Check Box 128">
              <controlPr defaultSize="0" autoFill="0" autoLine="0" autoPict="0">
                <anchor moveWithCells="1">
                  <from>
                    <xdr:col>44</xdr:col>
                    <xdr:colOff>82550</xdr:colOff>
                    <xdr:row>117</xdr:row>
                    <xdr:rowOff>107950</xdr:rowOff>
                  </from>
                  <to>
                    <xdr:col>45</xdr:col>
                    <xdr:colOff>88900</xdr:colOff>
                    <xdr:row>117</xdr:row>
                    <xdr:rowOff>298450</xdr:rowOff>
                  </to>
                </anchor>
              </controlPr>
            </control>
          </mc:Choice>
        </mc:AlternateContent>
        <mc:AlternateContent xmlns:mc="http://schemas.openxmlformats.org/markup-compatibility/2006">
          <mc:Choice Requires="x14">
            <control shapeId="1153" r:id="rId122" name="Check Box 129">
              <controlPr defaultSize="0" autoFill="0" autoLine="0" autoPict="0">
                <anchor moveWithCells="1">
                  <from>
                    <xdr:col>44</xdr:col>
                    <xdr:colOff>88900</xdr:colOff>
                    <xdr:row>117</xdr:row>
                    <xdr:rowOff>292100</xdr:rowOff>
                  </from>
                  <to>
                    <xdr:col>45</xdr:col>
                    <xdr:colOff>88900</xdr:colOff>
                    <xdr:row>117</xdr:row>
                    <xdr:rowOff>463550</xdr:rowOff>
                  </to>
                </anchor>
              </controlPr>
            </control>
          </mc:Choice>
        </mc:AlternateContent>
        <mc:AlternateContent xmlns:mc="http://schemas.openxmlformats.org/markup-compatibility/2006">
          <mc:Choice Requires="x14">
            <control shapeId="1154" r:id="rId123" name="Check Box 130">
              <controlPr defaultSize="0" autoFill="0" autoLine="0" autoPict="0">
                <anchor moveWithCells="1">
                  <from>
                    <xdr:col>39</xdr:col>
                    <xdr:colOff>88900</xdr:colOff>
                    <xdr:row>117</xdr:row>
                    <xdr:rowOff>101600</xdr:rowOff>
                  </from>
                  <to>
                    <xdr:col>40</xdr:col>
                    <xdr:colOff>88900</xdr:colOff>
                    <xdr:row>117</xdr:row>
                    <xdr:rowOff>304800</xdr:rowOff>
                  </to>
                </anchor>
              </controlPr>
            </control>
          </mc:Choice>
        </mc:AlternateContent>
        <mc:AlternateContent xmlns:mc="http://schemas.openxmlformats.org/markup-compatibility/2006">
          <mc:Choice Requires="x14">
            <control shapeId="1155" r:id="rId124" name="Check Box 131">
              <controlPr defaultSize="0" autoFill="0" autoLine="0" autoPict="0">
                <anchor moveWithCells="1">
                  <from>
                    <xdr:col>39</xdr:col>
                    <xdr:colOff>88900</xdr:colOff>
                    <xdr:row>117</xdr:row>
                    <xdr:rowOff>298450</xdr:rowOff>
                  </from>
                  <to>
                    <xdr:col>40</xdr:col>
                    <xdr:colOff>88900</xdr:colOff>
                    <xdr:row>117</xdr:row>
                    <xdr:rowOff>476250</xdr:rowOff>
                  </to>
                </anchor>
              </controlPr>
            </control>
          </mc:Choice>
        </mc:AlternateContent>
        <mc:AlternateContent xmlns:mc="http://schemas.openxmlformats.org/markup-compatibility/2006">
          <mc:Choice Requires="x14">
            <control shapeId="1156" r:id="rId125" name="Check Box 132">
              <controlPr defaultSize="0" autoFill="0" autoLine="0" autoPict="0">
                <anchor moveWithCells="1">
                  <from>
                    <xdr:col>39</xdr:col>
                    <xdr:colOff>82550</xdr:colOff>
                    <xdr:row>117</xdr:row>
                    <xdr:rowOff>469900</xdr:rowOff>
                  </from>
                  <to>
                    <xdr:col>40</xdr:col>
                    <xdr:colOff>95250</xdr:colOff>
                    <xdr:row>117</xdr:row>
                    <xdr:rowOff>660400</xdr:rowOff>
                  </to>
                </anchor>
              </controlPr>
            </control>
          </mc:Choice>
        </mc:AlternateContent>
        <mc:AlternateContent xmlns:mc="http://schemas.openxmlformats.org/markup-compatibility/2006">
          <mc:Choice Requires="x14">
            <control shapeId="1157" r:id="rId126" name="Check Box 133">
              <controlPr defaultSize="0" autoFill="0" autoLine="0" autoPict="0">
                <anchor moveWithCells="1">
                  <from>
                    <xdr:col>34</xdr:col>
                    <xdr:colOff>95250</xdr:colOff>
                    <xdr:row>117</xdr:row>
                    <xdr:rowOff>127000</xdr:rowOff>
                  </from>
                  <to>
                    <xdr:col>35</xdr:col>
                    <xdr:colOff>95250</xdr:colOff>
                    <xdr:row>117</xdr:row>
                    <xdr:rowOff>292100</xdr:rowOff>
                  </to>
                </anchor>
              </controlPr>
            </control>
          </mc:Choice>
        </mc:AlternateContent>
        <mc:AlternateContent xmlns:mc="http://schemas.openxmlformats.org/markup-compatibility/2006">
          <mc:Choice Requires="x14">
            <control shapeId="1158" r:id="rId127" name="Check Box 134">
              <controlPr defaultSize="0" autoFill="0" autoLine="0" autoPict="0">
                <anchor moveWithCells="1">
                  <from>
                    <xdr:col>34</xdr:col>
                    <xdr:colOff>107950</xdr:colOff>
                    <xdr:row>117</xdr:row>
                    <xdr:rowOff>304800</xdr:rowOff>
                  </from>
                  <to>
                    <xdr:col>35</xdr:col>
                    <xdr:colOff>107950</xdr:colOff>
                    <xdr:row>117</xdr:row>
                    <xdr:rowOff>476250</xdr:rowOff>
                  </to>
                </anchor>
              </controlPr>
            </control>
          </mc:Choice>
        </mc:AlternateContent>
        <mc:AlternateContent xmlns:mc="http://schemas.openxmlformats.org/markup-compatibility/2006">
          <mc:Choice Requires="x14">
            <control shapeId="1159" r:id="rId128" name="Check Box 135">
              <controlPr defaultSize="0" autoFill="0" autoLine="0" autoPict="0">
                <anchor moveWithCells="1">
                  <from>
                    <xdr:col>34</xdr:col>
                    <xdr:colOff>101600</xdr:colOff>
                    <xdr:row>117</xdr:row>
                    <xdr:rowOff>482600</xdr:rowOff>
                  </from>
                  <to>
                    <xdr:col>35</xdr:col>
                    <xdr:colOff>95250</xdr:colOff>
                    <xdr:row>117</xdr:row>
                    <xdr:rowOff>654050</xdr:rowOff>
                  </to>
                </anchor>
              </controlPr>
            </control>
          </mc:Choice>
        </mc:AlternateContent>
        <mc:AlternateContent xmlns:mc="http://schemas.openxmlformats.org/markup-compatibility/2006">
          <mc:Choice Requires="x14">
            <control shapeId="1160" r:id="rId129" name="Check Box 136">
              <controlPr defaultSize="0" autoFill="0" autoLine="0" autoPict="0">
                <anchor moveWithCells="1">
                  <from>
                    <xdr:col>44</xdr:col>
                    <xdr:colOff>101600</xdr:colOff>
                    <xdr:row>118</xdr:row>
                    <xdr:rowOff>209550</xdr:rowOff>
                  </from>
                  <to>
                    <xdr:col>45</xdr:col>
                    <xdr:colOff>127000</xdr:colOff>
                    <xdr:row>118</xdr:row>
                    <xdr:rowOff>381000</xdr:rowOff>
                  </to>
                </anchor>
              </controlPr>
            </control>
          </mc:Choice>
        </mc:AlternateContent>
        <mc:AlternateContent xmlns:mc="http://schemas.openxmlformats.org/markup-compatibility/2006">
          <mc:Choice Requires="x14">
            <control shapeId="1161" r:id="rId130" name="Check Box 137">
              <controlPr defaultSize="0" autoFill="0" autoLine="0" autoPict="0">
                <anchor moveWithCells="1">
                  <from>
                    <xdr:col>39</xdr:col>
                    <xdr:colOff>107950</xdr:colOff>
                    <xdr:row>118</xdr:row>
                    <xdr:rowOff>222250</xdr:rowOff>
                  </from>
                  <to>
                    <xdr:col>40</xdr:col>
                    <xdr:colOff>101600</xdr:colOff>
                    <xdr:row>118</xdr:row>
                    <xdr:rowOff>393700</xdr:rowOff>
                  </to>
                </anchor>
              </controlPr>
            </control>
          </mc:Choice>
        </mc:AlternateContent>
        <mc:AlternateContent xmlns:mc="http://schemas.openxmlformats.org/markup-compatibility/2006">
          <mc:Choice Requires="x14">
            <control shapeId="1162" r:id="rId131" name="Check Box 138">
              <controlPr defaultSize="0" autoFill="0" autoLine="0" autoPict="0">
                <anchor moveWithCells="1">
                  <from>
                    <xdr:col>34</xdr:col>
                    <xdr:colOff>133350</xdr:colOff>
                    <xdr:row>118</xdr:row>
                    <xdr:rowOff>215900</xdr:rowOff>
                  </from>
                  <to>
                    <xdr:col>35</xdr:col>
                    <xdr:colOff>120650</xdr:colOff>
                    <xdr:row>118</xdr:row>
                    <xdr:rowOff>381000</xdr:rowOff>
                  </to>
                </anchor>
              </controlPr>
            </control>
          </mc:Choice>
        </mc:AlternateContent>
        <mc:AlternateContent xmlns:mc="http://schemas.openxmlformats.org/markup-compatibility/2006">
          <mc:Choice Requires="x14">
            <control shapeId="1163" r:id="rId132" name="Check Box 139">
              <controlPr defaultSize="0" autoFill="0" autoLine="0" autoPict="0">
                <anchor moveWithCells="1">
                  <from>
                    <xdr:col>34</xdr:col>
                    <xdr:colOff>133350</xdr:colOff>
                    <xdr:row>120</xdr:row>
                    <xdr:rowOff>25400</xdr:rowOff>
                  </from>
                  <to>
                    <xdr:col>35</xdr:col>
                    <xdr:colOff>114300</xdr:colOff>
                    <xdr:row>120</xdr:row>
                    <xdr:rowOff>222250</xdr:rowOff>
                  </to>
                </anchor>
              </controlPr>
            </control>
          </mc:Choice>
        </mc:AlternateContent>
        <mc:AlternateContent xmlns:mc="http://schemas.openxmlformats.org/markup-compatibility/2006">
          <mc:Choice Requires="x14">
            <control shapeId="1164" r:id="rId133" name="Check Box 140">
              <controlPr defaultSize="0" autoFill="0" autoLine="0" autoPict="0">
                <anchor moveWithCells="1">
                  <from>
                    <xdr:col>34</xdr:col>
                    <xdr:colOff>133350</xdr:colOff>
                    <xdr:row>119</xdr:row>
                    <xdr:rowOff>44450</xdr:rowOff>
                  </from>
                  <to>
                    <xdr:col>35</xdr:col>
                    <xdr:colOff>133350</xdr:colOff>
                    <xdr:row>119</xdr:row>
                    <xdr:rowOff>222250</xdr:rowOff>
                  </to>
                </anchor>
              </controlPr>
            </control>
          </mc:Choice>
        </mc:AlternateContent>
        <mc:AlternateContent xmlns:mc="http://schemas.openxmlformats.org/markup-compatibility/2006">
          <mc:Choice Requires="x14">
            <control shapeId="1165" r:id="rId134" name="Check Box 141">
              <controlPr defaultSize="0" autoFill="0" autoLine="0" autoPict="0">
                <anchor moveWithCells="1">
                  <from>
                    <xdr:col>27</xdr:col>
                    <xdr:colOff>0</xdr:colOff>
                    <xdr:row>126</xdr:row>
                    <xdr:rowOff>44450</xdr:rowOff>
                  </from>
                  <to>
                    <xdr:col>28</xdr:col>
                    <xdr:colOff>19050</xdr:colOff>
                    <xdr:row>126</xdr:row>
                    <xdr:rowOff>228600</xdr:rowOff>
                  </to>
                </anchor>
              </controlPr>
            </control>
          </mc:Choice>
        </mc:AlternateContent>
        <mc:AlternateContent xmlns:mc="http://schemas.openxmlformats.org/markup-compatibility/2006">
          <mc:Choice Requires="x14">
            <control shapeId="1166" r:id="rId135" name="Check Box 142">
              <controlPr defaultSize="0" autoFill="0" autoLine="0" autoPict="0">
                <anchor moveWithCells="1">
                  <from>
                    <xdr:col>27</xdr:col>
                    <xdr:colOff>0</xdr:colOff>
                    <xdr:row>129</xdr:row>
                    <xdr:rowOff>50800</xdr:rowOff>
                  </from>
                  <to>
                    <xdr:col>28</xdr:col>
                    <xdr:colOff>19050</xdr:colOff>
                    <xdr:row>129</xdr:row>
                    <xdr:rowOff>222250</xdr:rowOff>
                  </to>
                </anchor>
              </controlPr>
            </control>
          </mc:Choice>
        </mc:AlternateContent>
        <mc:AlternateContent xmlns:mc="http://schemas.openxmlformats.org/markup-compatibility/2006">
          <mc:Choice Requires="x14">
            <control shapeId="1167" r:id="rId136" name="Check Box 143">
              <controlPr defaultSize="0" autoFill="0" autoLine="0" autoPict="0">
                <anchor moveWithCells="1">
                  <from>
                    <xdr:col>27</xdr:col>
                    <xdr:colOff>0</xdr:colOff>
                    <xdr:row>130</xdr:row>
                    <xdr:rowOff>38100</xdr:rowOff>
                  </from>
                  <to>
                    <xdr:col>28</xdr:col>
                    <xdr:colOff>12700</xdr:colOff>
                    <xdr:row>130</xdr:row>
                    <xdr:rowOff>209550</xdr:rowOff>
                  </to>
                </anchor>
              </controlPr>
            </control>
          </mc:Choice>
        </mc:AlternateContent>
        <mc:AlternateContent xmlns:mc="http://schemas.openxmlformats.org/markup-compatibility/2006">
          <mc:Choice Requires="x14">
            <control shapeId="1168" r:id="rId137" name="Check Box 144">
              <controlPr defaultSize="0" autoFill="0" autoLine="0" autoPict="0">
                <anchor moveWithCells="1">
                  <from>
                    <xdr:col>26</xdr:col>
                    <xdr:colOff>120650</xdr:colOff>
                    <xdr:row>131</xdr:row>
                    <xdr:rowOff>50800</xdr:rowOff>
                  </from>
                  <to>
                    <xdr:col>28</xdr:col>
                    <xdr:colOff>19050</xdr:colOff>
                    <xdr:row>131</xdr:row>
                    <xdr:rowOff>215900</xdr:rowOff>
                  </to>
                </anchor>
              </controlPr>
            </control>
          </mc:Choice>
        </mc:AlternateContent>
        <mc:AlternateContent xmlns:mc="http://schemas.openxmlformats.org/markup-compatibility/2006">
          <mc:Choice Requires="x14">
            <control shapeId="1169" r:id="rId138" name="Check Box 145">
              <controlPr defaultSize="0" autoFill="0" autoLine="0" autoPict="0">
                <anchor moveWithCells="1">
                  <from>
                    <xdr:col>44</xdr:col>
                    <xdr:colOff>95250</xdr:colOff>
                    <xdr:row>132</xdr:row>
                    <xdr:rowOff>63500</xdr:rowOff>
                  </from>
                  <to>
                    <xdr:col>45</xdr:col>
                    <xdr:colOff>139700</xdr:colOff>
                    <xdr:row>132</xdr:row>
                    <xdr:rowOff>234950</xdr:rowOff>
                  </to>
                </anchor>
              </controlPr>
            </control>
          </mc:Choice>
        </mc:AlternateContent>
        <mc:AlternateContent xmlns:mc="http://schemas.openxmlformats.org/markup-compatibility/2006">
          <mc:Choice Requires="x14">
            <control shapeId="1170" r:id="rId139" name="Check Box 146">
              <controlPr defaultSize="0" autoFill="0" autoLine="0" autoPict="0">
                <anchor moveWithCells="1">
                  <from>
                    <xdr:col>39</xdr:col>
                    <xdr:colOff>107950</xdr:colOff>
                    <xdr:row>132</xdr:row>
                    <xdr:rowOff>63500</xdr:rowOff>
                  </from>
                  <to>
                    <xdr:col>40</xdr:col>
                    <xdr:colOff>120650</xdr:colOff>
                    <xdr:row>132</xdr:row>
                    <xdr:rowOff>234950</xdr:rowOff>
                  </to>
                </anchor>
              </controlPr>
            </control>
          </mc:Choice>
        </mc:AlternateContent>
        <mc:AlternateContent xmlns:mc="http://schemas.openxmlformats.org/markup-compatibility/2006">
          <mc:Choice Requires="x14">
            <control shapeId="1171" r:id="rId140" name="Check Box 147">
              <controlPr defaultSize="0" autoFill="0" autoLine="0" autoPict="0">
                <anchor moveWithCells="1">
                  <from>
                    <xdr:col>34</xdr:col>
                    <xdr:colOff>107950</xdr:colOff>
                    <xdr:row>132</xdr:row>
                    <xdr:rowOff>69850</xdr:rowOff>
                  </from>
                  <to>
                    <xdr:col>35</xdr:col>
                    <xdr:colOff>146050</xdr:colOff>
                    <xdr:row>132</xdr:row>
                    <xdr:rowOff>241300</xdr:rowOff>
                  </to>
                </anchor>
              </controlPr>
            </control>
          </mc:Choice>
        </mc:AlternateContent>
        <mc:AlternateContent xmlns:mc="http://schemas.openxmlformats.org/markup-compatibility/2006">
          <mc:Choice Requires="x14">
            <control shapeId="1172" r:id="rId141" name="Check Box 148">
              <controlPr defaultSize="0" autoFill="0" autoLine="0" autoPict="0">
                <anchor moveWithCells="1">
                  <from>
                    <xdr:col>44</xdr:col>
                    <xdr:colOff>95250</xdr:colOff>
                    <xdr:row>132</xdr:row>
                    <xdr:rowOff>241300</xdr:rowOff>
                  </from>
                  <to>
                    <xdr:col>45</xdr:col>
                    <xdr:colOff>139700</xdr:colOff>
                    <xdr:row>132</xdr:row>
                    <xdr:rowOff>412750</xdr:rowOff>
                  </to>
                </anchor>
              </controlPr>
            </control>
          </mc:Choice>
        </mc:AlternateContent>
        <mc:AlternateContent xmlns:mc="http://schemas.openxmlformats.org/markup-compatibility/2006">
          <mc:Choice Requires="x14">
            <control shapeId="1173" r:id="rId142" name="Check Box 149">
              <controlPr defaultSize="0" autoFill="0" autoLine="0" autoPict="0">
                <anchor moveWithCells="1">
                  <from>
                    <xdr:col>39</xdr:col>
                    <xdr:colOff>101600</xdr:colOff>
                    <xdr:row>132</xdr:row>
                    <xdr:rowOff>234950</xdr:rowOff>
                  </from>
                  <to>
                    <xdr:col>40</xdr:col>
                    <xdr:colOff>158750</xdr:colOff>
                    <xdr:row>132</xdr:row>
                    <xdr:rowOff>425450</xdr:rowOff>
                  </to>
                </anchor>
              </controlPr>
            </control>
          </mc:Choice>
        </mc:AlternateContent>
        <mc:AlternateContent xmlns:mc="http://schemas.openxmlformats.org/markup-compatibility/2006">
          <mc:Choice Requires="x14">
            <control shapeId="1174" r:id="rId143" name="Check Box 150">
              <controlPr defaultSize="0" autoFill="0" autoLine="0" autoPict="0">
                <anchor moveWithCells="1">
                  <from>
                    <xdr:col>34</xdr:col>
                    <xdr:colOff>101600</xdr:colOff>
                    <xdr:row>132</xdr:row>
                    <xdr:rowOff>247650</xdr:rowOff>
                  </from>
                  <to>
                    <xdr:col>35</xdr:col>
                    <xdr:colOff>101600</xdr:colOff>
                    <xdr:row>132</xdr:row>
                    <xdr:rowOff>419100</xdr:rowOff>
                  </to>
                </anchor>
              </controlPr>
            </control>
          </mc:Choice>
        </mc:AlternateContent>
        <mc:AlternateContent xmlns:mc="http://schemas.openxmlformats.org/markup-compatibility/2006">
          <mc:Choice Requires="x14">
            <control shapeId="1175" r:id="rId144" name="Check Box 151">
              <controlPr defaultSize="0" autoFill="0" autoLine="0" autoPict="0">
                <anchor moveWithCells="1">
                  <from>
                    <xdr:col>39</xdr:col>
                    <xdr:colOff>101600</xdr:colOff>
                    <xdr:row>132</xdr:row>
                    <xdr:rowOff>425450</xdr:rowOff>
                  </from>
                  <to>
                    <xdr:col>40</xdr:col>
                    <xdr:colOff>114300</xdr:colOff>
                    <xdr:row>132</xdr:row>
                    <xdr:rowOff>596900</xdr:rowOff>
                  </to>
                </anchor>
              </controlPr>
            </control>
          </mc:Choice>
        </mc:AlternateContent>
        <mc:AlternateContent xmlns:mc="http://schemas.openxmlformats.org/markup-compatibility/2006">
          <mc:Choice Requires="x14">
            <control shapeId="1176" r:id="rId145" name="Check Box 152">
              <controlPr defaultSize="0" autoFill="0" autoLine="0" autoPict="0">
                <anchor moveWithCells="1">
                  <from>
                    <xdr:col>34</xdr:col>
                    <xdr:colOff>101600</xdr:colOff>
                    <xdr:row>132</xdr:row>
                    <xdr:rowOff>419100</xdr:rowOff>
                  </from>
                  <to>
                    <xdr:col>35</xdr:col>
                    <xdr:colOff>114300</xdr:colOff>
                    <xdr:row>132</xdr:row>
                    <xdr:rowOff>590550</xdr:rowOff>
                  </to>
                </anchor>
              </controlPr>
            </control>
          </mc:Choice>
        </mc:AlternateContent>
        <mc:AlternateContent xmlns:mc="http://schemas.openxmlformats.org/markup-compatibility/2006">
          <mc:Choice Requires="x14">
            <control shapeId="1177" r:id="rId146" name="Check Box 153">
              <controlPr defaultSize="0" autoFill="0" autoLine="0" autoPict="0">
                <anchor moveWithCells="1">
                  <from>
                    <xdr:col>45</xdr:col>
                    <xdr:colOff>69850</xdr:colOff>
                    <xdr:row>133</xdr:row>
                    <xdr:rowOff>241300</xdr:rowOff>
                  </from>
                  <to>
                    <xdr:col>46</xdr:col>
                    <xdr:colOff>57150</xdr:colOff>
                    <xdr:row>133</xdr:row>
                    <xdr:rowOff>393700</xdr:rowOff>
                  </to>
                </anchor>
              </controlPr>
            </control>
          </mc:Choice>
        </mc:AlternateContent>
        <mc:AlternateContent xmlns:mc="http://schemas.openxmlformats.org/markup-compatibility/2006">
          <mc:Choice Requires="x14">
            <control shapeId="1178" r:id="rId147" name="Check Box 154">
              <controlPr defaultSize="0" autoFill="0" autoLine="0" autoPict="0">
                <anchor moveWithCells="1">
                  <from>
                    <xdr:col>39</xdr:col>
                    <xdr:colOff>190500</xdr:colOff>
                    <xdr:row>133</xdr:row>
                    <xdr:rowOff>228600</xdr:rowOff>
                  </from>
                  <to>
                    <xdr:col>40</xdr:col>
                    <xdr:colOff>190500</xdr:colOff>
                    <xdr:row>133</xdr:row>
                    <xdr:rowOff>400050</xdr:rowOff>
                  </to>
                </anchor>
              </controlPr>
            </control>
          </mc:Choice>
        </mc:AlternateContent>
        <mc:AlternateContent xmlns:mc="http://schemas.openxmlformats.org/markup-compatibility/2006">
          <mc:Choice Requires="x14">
            <control shapeId="1179" r:id="rId148" name="Check Box 155">
              <controlPr defaultSize="0" autoFill="0" autoLine="0" autoPict="0">
                <anchor moveWithCells="1">
                  <from>
                    <xdr:col>34</xdr:col>
                    <xdr:colOff>120650</xdr:colOff>
                    <xdr:row>133</xdr:row>
                    <xdr:rowOff>234950</xdr:rowOff>
                  </from>
                  <to>
                    <xdr:col>35</xdr:col>
                    <xdr:colOff>101600</xdr:colOff>
                    <xdr:row>133</xdr:row>
                    <xdr:rowOff>400050</xdr:rowOff>
                  </to>
                </anchor>
              </controlPr>
            </control>
          </mc:Choice>
        </mc:AlternateContent>
        <mc:AlternateContent xmlns:mc="http://schemas.openxmlformats.org/markup-compatibility/2006">
          <mc:Choice Requires="x14">
            <control shapeId="1180" r:id="rId149" name="Check Box 156">
              <controlPr defaultSize="0" autoFill="0" autoLine="0" autoPict="0">
                <anchor moveWithCells="1">
                  <from>
                    <xdr:col>34</xdr:col>
                    <xdr:colOff>133350</xdr:colOff>
                    <xdr:row>134</xdr:row>
                    <xdr:rowOff>50800</xdr:rowOff>
                  </from>
                  <to>
                    <xdr:col>35</xdr:col>
                    <xdr:colOff>152400</xdr:colOff>
                    <xdr:row>134</xdr:row>
                    <xdr:rowOff>222250</xdr:rowOff>
                  </to>
                </anchor>
              </controlPr>
            </control>
          </mc:Choice>
        </mc:AlternateContent>
        <mc:AlternateContent xmlns:mc="http://schemas.openxmlformats.org/markup-compatibility/2006">
          <mc:Choice Requires="x14">
            <control shapeId="1181" r:id="rId150" name="Check Box 157">
              <controlPr defaultSize="0" autoFill="0" autoLine="0" autoPict="0">
                <anchor moveWithCells="1">
                  <from>
                    <xdr:col>34</xdr:col>
                    <xdr:colOff>133350</xdr:colOff>
                    <xdr:row>135</xdr:row>
                    <xdr:rowOff>50800</xdr:rowOff>
                  </from>
                  <to>
                    <xdr:col>35</xdr:col>
                    <xdr:colOff>152400</xdr:colOff>
                    <xdr:row>135</xdr:row>
                    <xdr:rowOff>184150</xdr:rowOff>
                  </to>
                </anchor>
              </controlPr>
            </control>
          </mc:Choice>
        </mc:AlternateContent>
        <mc:AlternateContent xmlns:mc="http://schemas.openxmlformats.org/markup-compatibility/2006">
          <mc:Choice Requires="x14">
            <control shapeId="1182" r:id="rId151" name="Check Box 158">
              <controlPr defaultSize="0" autoFill="0" autoLine="0" autoPict="0">
                <anchor moveWithCells="1">
                  <from>
                    <xdr:col>12</xdr:col>
                    <xdr:colOff>38100</xdr:colOff>
                    <xdr:row>140</xdr:row>
                    <xdr:rowOff>57150</xdr:rowOff>
                  </from>
                  <to>
                    <xdr:col>14</xdr:col>
                    <xdr:colOff>0</xdr:colOff>
                    <xdr:row>140</xdr:row>
                    <xdr:rowOff>209550</xdr:rowOff>
                  </to>
                </anchor>
              </controlPr>
            </control>
          </mc:Choice>
        </mc:AlternateContent>
        <mc:AlternateContent xmlns:mc="http://schemas.openxmlformats.org/markup-compatibility/2006">
          <mc:Choice Requires="x14">
            <control shapeId="1183" r:id="rId152" name="Check Box 159">
              <controlPr defaultSize="0" autoFill="0" autoLine="0" autoPict="0">
                <anchor moveWithCells="1">
                  <from>
                    <xdr:col>12</xdr:col>
                    <xdr:colOff>38100</xdr:colOff>
                    <xdr:row>141</xdr:row>
                    <xdr:rowOff>57150</xdr:rowOff>
                  </from>
                  <to>
                    <xdr:col>13</xdr:col>
                    <xdr:colOff>120650</xdr:colOff>
                    <xdr:row>141</xdr:row>
                    <xdr:rowOff>222250</xdr:rowOff>
                  </to>
                </anchor>
              </controlPr>
            </control>
          </mc:Choice>
        </mc:AlternateContent>
        <mc:AlternateContent xmlns:mc="http://schemas.openxmlformats.org/markup-compatibility/2006">
          <mc:Choice Requires="x14">
            <control shapeId="1184" r:id="rId153" name="Check Box 160">
              <controlPr defaultSize="0" autoFill="0" autoLine="0" autoPict="0">
                <anchor moveWithCells="1">
                  <from>
                    <xdr:col>12</xdr:col>
                    <xdr:colOff>38100</xdr:colOff>
                    <xdr:row>142</xdr:row>
                    <xdr:rowOff>63500</xdr:rowOff>
                  </from>
                  <to>
                    <xdr:col>13</xdr:col>
                    <xdr:colOff>101600</xdr:colOff>
                    <xdr:row>142</xdr:row>
                    <xdr:rowOff>203200</xdr:rowOff>
                  </to>
                </anchor>
              </controlPr>
            </control>
          </mc:Choice>
        </mc:AlternateContent>
        <mc:AlternateContent xmlns:mc="http://schemas.openxmlformats.org/markup-compatibility/2006">
          <mc:Choice Requires="x14">
            <control shapeId="1185" r:id="rId154" name="Check Box 161">
              <controlPr defaultSize="0" autoFill="0" autoLine="0" autoPict="0">
                <anchor moveWithCells="1">
                  <from>
                    <xdr:col>31</xdr:col>
                    <xdr:colOff>101600</xdr:colOff>
                    <xdr:row>145</xdr:row>
                    <xdr:rowOff>25400</xdr:rowOff>
                  </from>
                  <to>
                    <xdr:col>32</xdr:col>
                    <xdr:colOff>120650</xdr:colOff>
                    <xdr:row>145</xdr:row>
                    <xdr:rowOff>196850</xdr:rowOff>
                  </to>
                </anchor>
              </controlPr>
            </control>
          </mc:Choice>
        </mc:AlternateContent>
        <mc:AlternateContent xmlns:mc="http://schemas.openxmlformats.org/markup-compatibility/2006">
          <mc:Choice Requires="x14">
            <control shapeId="1186" r:id="rId155" name="Check Box 162">
              <controlPr defaultSize="0" autoFill="0" autoLine="0" autoPict="0">
                <anchor moveWithCells="1">
                  <from>
                    <xdr:col>12</xdr:col>
                    <xdr:colOff>44450</xdr:colOff>
                    <xdr:row>145</xdr:row>
                    <xdr:rowOff>44450</xdr:rowOff>
                  </from>
                  <to>
                    <xdr:col>13</xdr:col>
                    <xdr:colOff>120650</xdr:colOff>
                    <xdr:row>145</xdr:row>
                    <xdr:rowOff>190500</xdr:rowOff>
                  </to>
                </anchor>
              </controlPr>
            </control>
          </mc:Choice>
        </mc:AlternateContent>
        <mc:AlternateContent xmlns:mc="http://schemas.openxmlformats.org/markup-compatibility/2006">
          <mc:Choice Requires="x14">
            <control shapeId="1187" r:id="rId156" name="Check Box 163">
              <controlPr defaultSize="0" autoFill="0" autoLine="0" autoPict="0">
                <anchor moveWithCells="1">
                  <from>
                    <xdr:col>12</xdr:col>
                    <xdr:colOff>50800</xdr:colOff>
                    <xdr:row>146</xdr:row>
                    <xdr:rowOff>31750</xdr:rowOff>
                  </from>
                  <to>
                    <xdr:col>14</xdr:col>
                    <xdr:colOff>0</xdr:colOff>
                    <xdr:row>146</xdr:row>
                    <xdr:rowOff>190500</xdr:rowOff>
                  </to>
                </anchor>
              </controlPr>
            </control>
          </mc:Choice>
        </mc:AlternateContent>
        <mc:AlternateContent xmlns:mc="http://schemas.openxmlformats.org/markup-compatibility/2006">
          <mc:Choice Requires="x14">
            <control shapeId="1188" r:id="rId157" name="Check Box 164">
              <controlPr defaultSize="0" autoFill="0" autoLine="0" autoPict="0">
                <anchor moveWithCells="1">
                  <from>
                    <xdr:col>22</xdr:col>
                    <xdr:colOff>0</xdr:colOff>
                    <xdr:row>148</xdr:row>
                    <xdr:rowOff>44450</xdr:rowOff>
                  </from>
                  <to>
                    <xdr:col>23</xdr:col>
                    <xdr:colOff>50800</xdr:colOff>
                    <xdr:row>148</xdr:row>
                    <xdr:rowOff>190500</xdr:rowOff>
                  </to>
                </anchor>
              </controlPr>
            </control>
          </mc:Choice>
        </mc:AlternateContent>
        <mc:AlternateContent xmlns:mc="http://schemas.openxmlformats.org/markup-compatibility/2006">
          <mc:Choice Requires="x14">
            <control shapeId="1189" r:id="rId158" name="Check Box 165">
              <controlPr defaultSize="0" autoFill="0" autoLine="0" autoPict="0">
                <anchor moveWithCells="1">
                  <from>
                    <xdr:col>30</xdr:col>
                    <xdr:colOff>25400</xdr:colOff>
                    <xdr:row>149</xdr:row>
                    <xdr:rowOff>349250</xdr:rowOff>
                  </from>
                  <to>
                    <xdr:col>31</xdr:col>
                    <xdr:colOff>44450</xdr:colOff>
                    <xdr:row>149</xdr:row>
                    <xdr:rowOff>508000</xdr:rowOff>
                  </to>
                </anchor>
              </controlPr>
            </control>
          </mc:Choice>
        </mc:AlternateContent>
        <mc:AlternateContent xmlns:mc="http://schemas.openxmlformats.org/markup-compatibility/2006">
          <mc:Choice Requires="x14">
            <control shapeId="1190" r:id="rId159" name="Check Box 166">
              <controlPr defaultSize="0" autoFill="0" autoLine="0" autoPict="0">
                <anchor moveWithCells="1">
                  <from>
                    <xdr:col>22</xdr:col>
                    <xdr:colOff>6350</xdr:colOff>
                    <xdr:row>149</xdr:row>
                    <xdr:rowOff>349250</xdr:rowOff>
                  </from>
                  <to>
                    <xdr:col>23</xdr:col>
                    <xdr:colOff>95250</xdr:colOff>
                    <xdr:row>149</xdr:row>
                    <xdr:rowOff>508000</xdr:rowOff>
                  </to>
                </anchor>
              </controlPr>
            </control>
          </mc:Choice>
        </mc:AlternateContent>
        <mc:AlternateContent xmlns:mc="http://schemas.openxmlformats.org/markup-compatibility/2006">
          <mc:Choice Requires="x14">
            <control shapeId="1191" r:id="rId160" name="Check Box 167">
              <controlPr defaultSize="0" autoFill="0" autoLine="0" autoPict="0">
                <anchor moveWithCells="1">
                  <from>
                    <xdr:col>22</xdr:col>
                    <xdr:colOff>12700</xdr:colOff>
                    <xdr:row>151</xdr:row>
                    <xdr:rowOff>50800</xdr:rowOff>
                  </from>
                  <to>
                    <xdr:col>23</xdr:col>
                    <xdr:colOff>76200</xdr:colOff>
                    <xdr:row>151</xdr:row>
                    <xdr:rowOff>215900</xdr:rowOff>
                  </to>
                </anchor>
              </controlPr>
            </control>
          </mc:Choice>
        </mc:AlternateContent>
        <mc:AlternateContent xmlns:mc="http://schemas.openxmlformats.org/markup-compatibility/2006">
          <mc:Choice Requires="x14">
            <control shapeId="1193" r:id="rId161" name="Check Box 169">
              <controlPr defaultSize="0" autoFill="0" autoLine="0" autoPict="0">
                <anchor moveWithCells="1">
                  <from>
                    <xdr:col>22</xdr:col>
                    <xdr:colOff>0</xdr:colOff>
                    <xdr:row>154</xdr:row>
                    <xdr:rowOff>25400</xdr:rowOff>
                  </from>
                  <to>
                    <xdr:col>23</xdr:col>
                    <xdr:colOff>76200</xdr:colOff>
                    <xdr:row>154</xdr:row>
                    <xdr:rowOff>203200</xdr:rowOff>
                  </to>
                </anchor>
              </controlPr>
            </control>
          </mc:Choice>
        </mc:AlternateContent>
        <mc:AlternateContent xmlns:mc="http://schemas.openxmlformats.org/markup-compatibility/2006">
          <mc:Choice Requires="x14">
            <control shapeId="1194" r:id="rId162" name="Check Box 170">
              <controlPr defaultSize="0" autoFill="0" autoLine="0" autoPict="0">
                <anchor moveWithCells="1">
                  <from>
                    <xdr:col>29</xdr:col>
                    <xdr:colOff>44450</xdr:colOff>
                    <xdr:row>154</xdr:row>
                    <xdr:rowOff>50800</xdr:rowOff>
                  </from>
                  <to>
                    <xdr:col>30</xdr:col>
                    <xdr:colOff>88900</xdr:colOff>
                    <xdr:row>154</xdr:row>
                    <xdr:rowOff>184150</xdr:rowOff>
                  </to>
                </anchor>
              </controlPr>
            </control>
          </mc:Choice>
        </mc:AlternateContent>
        <mc:AlternateContent xmlns:mc="http://schemas.openxmlformats.org/markup-compatibility/2006">
          <mc:Choice Requires="x14">
            <control shapeId="1195" r:id="rId163" name="Check Box 171">
              <controlPr defaultSize="0" autoFill="0" autoLine="0" autoPict="0">
                <anchor moveWithCells="1">
                  <from>
                    <xdr:col>42</xdr:col>
                    <xdr:colOff>69850</xdr:colOff>
                    <xdr:row>148</xdr:row>
                    <xdr:rowOff>31750</xdr:rowOff>
                  </from>
                  <to>
                    <xdr:col>43</xdr:col>
                    <xdr:colOff>57150</xdr:colOff>
                    <xdr:row>148</xdr:row>
                    <xdr:rowOff>196850</xdr:rowOff>
                  </to>
                </anchor>
              </controlPr>
            </control>
          </mc:Choice>
        </mc:AlternateContent>
        <mc:AlternateContent xmlns:mc="http://schemas.openxmlformats.org/markup-compatibility/2006">
          <mc:Choice Requires="x14">
            <control shapeId="1196" r:id="rId164" name="Check Box 172">
              <controlPr defaultSize="0" autoFill="0" autoLine="0" autoPict="0">
                <anchor moveWithCells="1">
                  <from>
                    <xdr:col>36</xdr:col>
                    <xdr:colOff>50800</xdr:colOff>
                    <xdr:row>147</xdr:row>
                    <xdr:rowOff>133350</xdr:rowOff>
                  </from>
                  <to>
                    <xdr:col>37</xdr:col>
                    <xdr:colOff>19050</xdr:colOff>
                    <xdr:row>147</xdr:row>
                    <xdr:rowOff>292100</xdr:rowOff>
                  </to>
                </anchor>
              </controlPr>
            </control>
          </mc:Choice>
        </mc:AlternateContent>
        <mc:AlternateContent xmlns:mc="http://schemas.openxmlformats.org/markup-compatibility/2006">
          <mc:Choice Requires="x14">
            <control shapeId="1197" r:id="rId165" name="Check Box 173">
              <controlPr defaultSize="0" autoFill="0" autoLine="0" autoPict="0">
                <anchor moveWithCells="1">
                  <from>
                    <xdr:col>36</xdr:col>
                    <xdr:colOff>57150</xdr:colOff>
                    <xdr:row>148</xdr:row>
                    <xdr:rowOff>38100</xdr:rowOff>
                  </from>
                  <to>
                    <xdr:col>37</xdr:col>
                    <xdr:colOff>44450</xdr:colOff>
                    <xdr:row>148</xdr:row>
                    <xdr:rowOff>203200</xdr:rowOff>
                  </to>
                </anchor>
              </controlPr>
            </control>
          </mc:Choice>
        </mc:AlternateContent>
        <mc:AlternateContent xmlns:mc="http://schemas.openxmlformats.org/markup-compatibility/2006">
          <mc:Choice Requires="x14">
            <control shapeId="1198" r:id="rId166" name="Check Box 174">
              <controlPr defaultSize="0" autoFill="0" autoLine="0" autoPict="0">
                <anchor moveWithCells="1">
                  <from>
                    <xdr:col>30</xdr:col>
                    <xdr:colOff>19050</xdr:colOff>
                    <xdr:row>147</xdr:row>
                    <xdr:rowOff>146050</xdr:rowOff>
                  </from>
                  <to>
                    <xdr:col>31</xdr:col>
                    <xdr:colOff>38100</xdr:colOff>
                    <xdr:row>147</xdr:row>
                    <xdr:rowOff>292100</xdr:rowOff>
                  </to>
                </anchor>
              </controlPr>
            </control>
          </mc:Choice>
        </mc:AlternateContent>
        <mc:AlternateContent xmlns:mc="http://schemas.openxmlformats.org/markup-compatibility/2006">
          <mc:Choice Requires="x14">
            <control shapeId="1199" r:id="rId167" name="Check Box 175">
              <controlPr defaultSize="0" autoFill="0" autoLine="0" autoPict="0">
                <anchor moveWithCells="1">
                  <from>
                    <xdr:col>30</xdr:col>
                    <xdr:colOff>19050</xdr:colOff>
                    <xdr:row>148</xdr:row>
                    <xdr:rowOff>25400</xdr:rowOff>
                  </from>
                  <to>
                    <xdr:col>31</xdr:col>
                    <xdr:colOff>31750</xdr:colOff>
                    <xdr:row>148</xdr:row>
                    <xdr:rowOff>203200</xdr:rowOff>
                  </to>
                </anchor>
              </controlPr>
            </control>
          </mc:Choice>
        </mc:AlternateContent>
        <mc:AlternateContent xmlns:mc="http://schemas.openxmlformats.org/markup-compatibility/2006">
          <mc:Choice Requires="x14">
            <control shapeId="1200" r:id="rId168" name="Check Box 176">
              <controlPr defaultSize="0" autoFill="0" autoLine="0" autoPict="0">
                <anchor moveWithCells="1">
                  <from>
                    <xdr:col>22</xdr:col>
                    <xdr:colOff>0</xdr:colOff>
                    <xdr:row>147</xdr:row>
                    <xdr:rowOff>139700</xdr:rowOff>
                  </from>
                  <to>
                    <xdr:col>23</xdr:col>
                    <xdr:colOff>63500</xdr:colOff>
                    <xdr:row>147</xdr:row>
                    <xdr:rowOff>298450</xdr:rowOff>
                  </to>
                </anchor>
              </controlPr>
            </control>
          </mc:Choice>
        </mc:AlternateContent>
        <mc:AlternateContent xmlns:mc="http://schemas.openxmlformats.org/markup-compatibility/2006">
          <mc:Choice Requires="x14">
            <control shapeId="1201" r:id="rId169" name="Check Box 177">
              <controlPr defaultSize="0" autoFill="0" autoLine="0" autoPict="0">
                <anchor moveWithCells="1">
                  <from>
                    <xdr:col>42</xdr:col>
                    <xdr:colOff>69850</xdr:colOff>
                    <xdr:row>147</xdr:row>
                    <xdr:rowOff>133350</xdr:rowOff>
                  </from>
                  <to>
                    <xdr:col>43</xdr:col>
                    <xdr:colOff>76200</xdr:colOff>
                    <xdr:row>147</xdr:row>
                    <xdr:rowOff>285750</xdr:rowOff>
                  </to>
                </anchor>
              </controlPr>
            </control>
          </mc:Choice>
        </mc:AlternateContent>
        <mc:AlternateContent xmlns:mc="http://schemas.openxmlformats.org/markup-compatibility/2006">
          <mc:Choice Requires="x14">
            <control shapeId="1202" r:id="rId170" name="Check Box 178">
              <controlPr defaultSize="0" autoFill="0" autoLine="0" autoPict="0">
                <anchor moveWithCells="1">
                  <from>
                    <xdr:col>32</xdr:col>
                    <xdr:colOff>184150</xdr:colOff>
                    <xdr:row>154</xdr:row>
                    <xdr:rowOff>38100</xdr:rowOff>
                  </from>
                  <to>
                    <xdr:col>33</xdr:col>
                    <xdr:colOff>171450</xdr:colOff>
                    <xdr:row>154</xdr:row>
                    <xdr:rowOff>190500</xdr:rowOff>
                  </to>
                </anchor>
              </controlPr>
            </control>
          </mc:Choice>
        </mc:AlternateContent>
        <mc:AlternateContent xmlns:mc="http://schemas.openxmlformats.org/markup-compatibility/2006">
          <mc:Choice Requires="x14">
            <control shapeId="1203" r:id="rId171" name="Check Box 179">
              <controlPr defaultSize="0" autoFill="0" autoLine="0" autoPict="0">
                <anchor moveWithCells="1">
                  <from>
                    <xdr:col>38</xdr:col>
                    <xdr:colOff>107950</xdr:colOff>
                    <xdr:row>159</xdr:row>
                    <xdr:rowOff>88900</xdr:rowOff>
                  </from>
                  <to>
                    <xdr:col>39</xdr:col>
                    <xdr:colOff>88900</xdr:colOff>
                    <xdr:row>159</xdr:row>
                    <xdr:rowOff>247650</xdr:rowOff>
                  </to>
                </anchor>
              </controlPr>
            </control>
          </mc:Choice>
        </mc:AlternateContent>
        <mc:AlternateContent xmlns:mc="http://schemas.openxmlformats.org/markup-compatibility/2006">
          <mc:Choice Requires="x14">
            <control shapeId="1204" r:id="rId172" name="Check Box 180">
              <controlPr defaultSize="0" autoFill="0" autoLine="0" autoPict="0">
                <anchor moveWithCells="1">
                  <from>
                    <xdr:col>28</xdr:col>
                    <xdr:colOff>44450</xdr:colOff>
                    <xdr:row>159</xdr:row>
                    <xdr:rowOff>76200</xdr:rowOff>
                  </from>
                  <to>
                    <xdr:col>29</xdr:col>
                    <xdr:colOff>88900</xdr:colOff>
                    <xdr:row>159</xdr:row>
                    <xdr:rowOff>247650</xdr:rowOff>
                  </to>
                </anchor>
              </controlPr>
            </control>
          </mc:Choice>
        </mc:AlternateContent>
        <mc:AlternateContent xmlns:mc="http://schemas.openxmlformats.org/markup-compatibility/2006">
          <mc:Choice Requires="x14">
            <control shapeId="1205" r:id="rId173" name="Check Box 181">
              <controlPr defaultSize="0" autoFill="0" autoLine="0" autoPict="0">
                <anchor moveWithCells="1">
                  <from>
                    <xdr:col>11</xdr:col>
                    <xdr:colOff>6350</xdr:colOff>
                    <xdr:row>159</xdr:row>
                    <xdr:rowOff>95250</xdr:rowOff>
                  </from>
                  <to>
                    <xdr:col>12</xdr:col>
                    <xdr:colOff>76200</xdr:colOff>
                    <xdr:row>159</xdr:row>
                    <xdr:rowOff>247650</xdr:rowOff>
                  </to>
                </anchor>
              </controlPr>
            </control>
          </mc:Choice>
        </mc:AlternateContent>
        <mc:AlternateContent xmlns:mc="http://schemas.openxmlformats.org/markup-compatibility/2006">
          <mc:Choice Requires="x14">
            <control shapeId="1206" r:id="rId174" name="Check Box 182">
              <controlPr defaultSize="0" autoFill="0" autoLine="0" autoPict="0">
                <anchor moveWithCells="1">
                  <from>
                    <xdr:col>11</xdr:col>
                    <xdr:colOff>6350</xdr:colOff>
                    <xdr:row>160</xdr:row>
                    <xdr:rowOff>50800</xdr:rowOff>
                  </from>
                  <to>
                    <xdr:col>12</xdr:col>
                    <xdr:colOff>101600</xdr:colOff>
                    <xdr:row>160</xdr:row>
                    <xdr:rowOff>190500</xdr:rowOff>
                  </to>
                </anchor>
              </controlPr>
            </control>
          </mc:Choice>
        </mc:AlternateContent>
        <mc:AlternateContent xmlns:mc="http://schemas.openxmlformats.org/markup-compatibility/2006">
          <mc:Choice Requires="x14">
            <control shapeId="1207" r:id="rId175" name="Check Box 183">
              <controlPr defaultSize="0" autoFill="0" autoLine="0" autoPict="0">
                <anchor moveWithCells="1">
                  <from>
                    <xdr:col>10</xdr:col>
                    <xdr:colOff>101600</xdr:colOff>
                    <xdr:row>165</xdr:row>
                    <xdr:rowOff>44450</xdr:rowOff>
                  </from>
                  <to>
                    <xdr:col>12</xdr:col>
                    <xdr:colOff>38100</xdr:colOff>
                    <xdr:row>165</xdr:row>
                    <xdr:rowOff>209550</xdr:rowOff>
                  </to>
                </anchor>
              </controlPr>
            </control>
          </mc:Choice>
        </mc:AlternateContent>
        <mc:AlternateContent xmlns:mc="http://schemas.openxmlformats.org/markup-compatibility/2006">
          <mc:Choice Requires="x14">
            <control shapeId="1208" r:id="rId176" name="Check Box 184">
              <controlPr defaultSize="0" autoFill="0" autoLine="0" autoPict="0">
                <anchor moveWithCells="1">
                  <from>
                    <xdr:col>29</xdr:col>
                    <xdr:colOff>146050</xdr:colOff>
                    <xdr:row>165</xdr:row>
                    <xdr:rowOff>44450</xdr:rowOff>
                  </from>
                  <to>
                    <xdr:col>30</xdr:col>
                    <xdr:colOff>133350</xdr:colOff>
                    <xdr:row>165</xdr:row>
                    <xdr:rowOff>209550</xdr:rowOff>
                  </to>
                </anchor>
              </controlPr>
            </control>
          </mc:Choice>
        </mc:AlternateContent>
        <mc:AlternateContent xmlns:mc="http://schemas.openxmlformats.org/markup-compatibility/2006">
          <mc:Choice Requires="x14">
            <control shapeId="1209" r:id="rId177" name="Check Box 185">
              <controlPr defaultSize="0" autoFill="0" autoLine="0" autoPict="0">
                <anchor moveWithCells="1">
                  <from>
                    <xdr:col>10</xdr:col>
                    <xdr:colOff>101600</xdr:colOff>
                    <xdr:row>168</xdr:row>
                    <xdr:rowOff>57150</xdr:rowOff>
                  </from>
                  <to>
                    <xdr:col>12</xdr:col>
                    <xdr:colOff>50800</xdr:colOff>
                    <xdr:row>168</xdr:row>
                    <xdr:rowOff>203200</xdr:rowOff>
                  </to>
                </anchor>
              </controlPr>
            </control>
          </mc:Choice>
        </mc:AlternateContent>
        <mc:AlternateContent xmlns:mc="http://schemas.openxmlformats.org/markup-compatibility/2006">
          <mc:Choice Requires="x14">
            <control shapeId="1210" r:id="rId178" name="Check Box 186">
              <controlPr defaultSize="0" autoFill="0" autoLine="0" autoPict="0">
                <anchor moveWithCells="1">
                  <from>
                    <xdr:col>29</xdr:col>
                    <xdr:colOff>146050</xdr:colOff>
                    <xdr:row>166</xdr:row>
                    <xdr:rowOff>44450</xdr:rowOff>
                  </from>
                  <to>
                    <xdr:col>30</xdr:col>
                    <xdr:colOff>133350</xdr:colOff>
                    <xdr:row>166</xdr:row>
                    <xdr:rowOff>215900</xdr:rowOff>
                  </to>
                </anchor>
              </controlPr>
            </control>
          </mc:Choice>
        </mc:AlternateContent>
        <mc:AlternateContent xmlns:mc="http://schemas.openxmlformats.org/markup-compatibility/2006">
          <mc:Choice Requires="x14">
            <control shapeId="1211" r:id="rId179" name="Check Box 187">
              <controlPr defaultSize="0" autoFill="0" autoLine="0" autoPict="0">
                <anchor moveWithCells="1">
                  <from>
                    <xdr:col>29</xdr:col>
                    <xdr:colOff>146050</xdr:colOff>
                    <xdr:row>169</xdr:row>
                    <xdr:rowOff>25400</xdr:rowOff>
                  </from>
                  <to>
                    <xdr:col>30</xdr:col>
                    <xdr:colOff>133350</xdr:colOff>
                    <xdr:row>169</xdr:row>
                    <xdr:rowOff>228600</xdr:rowOff>
                  </to>
                </anchor>
              </controlPr>
            </control>
          </mc:Choice>
        </mc:AlternateContent>
        <mc:AlternateContent xmlns:mc="http://schemas.openxmlformats.org/markup-compatibility/2006">
          <mc:Choice Requires="x14">
            <control shapeId="1212" r:id="rId180" name="Check Box 188">
              <controlPr defaultSize="0" autoFill="0" autoLine="0" autoPict="0">
                <anchor moveWithCells="1">
                  <from>
                    <xdr:col>32</xdr:col>
                    <xdr:colOff>196850</xdr:colOff>
                    <xdr:row>171</xdr:row>
                    <xdr:rowOff>406400</xdr:rowOff>
                  </from>
                  <to>
                    <xdr:col>33</xdr:col>
                    <xdr:colOff>184150</xdr:colOff>
                    <xdr:row>171</xdr:row>
                    <xdr:rowOff>565150</xdr:rowOff>
                  </to>
                </anchor>
              </controlPr>
            </control>
          </mc:Choice>
        </mc:AlternateContent>
        <mc:AlternateContent xmlns:mc="http://schemas.openxmlformats.org/markup-compatibility/2006">
          <mc:Choice Requires="x14">
            <control shapeId="1213" r:id="rId181" name="Check Box 189">
              <controlPr defaultSize="0" autoFill="0" autoLine="0" autoPict="0">
                <anchor moveWithCells="1">
                  <from>
                    <xdr:col>21</xdr:col>
                    <xdr:colOff>107950</xdr:colOff>
                    <xdr:row>173</xdr:row>
                    <xdr:rowOff>57150</xdr:rowOff>
                  </from>
                  <to>
                    <xdr:col>23</xdr:col>
                    <xdr:colOff>44450</xdr:colOff>
                    <xdr:row>173</xdr:row>
                    <xdr:rowOff>215900</xdr:rowOff>
                  </to>
                </anchor>
              </controlPr>
            </control>
          </mc:Choice>
        </mc:AlternateContent>
        <mc:AlternateContent xmlns:mc="http://schemas.openxmlformats.org/markup-compatibility/2006">
          <mc:Choice Requires="x14">
            <control shapeId="1214" r:id="rId182" name="Check Box 190">
              <controlPr defaultSize="0" autoFill="0" autoLine="0" autoPict="0">
                <anchor moveWithCells="1">
                  <from>
                    <xdr:col>10</xdr:col>
                    <xdr:colOff>101600</xdr:colOff>
                    <xdr:row>166</xdr:row>
                    <xdr:rowOff>50800</xdr:rowOff>
                  </from>
                  <to>
                    <xdr:col>12</xdr:col>
                    <xdr:colOff>50800</xdr:colOff>
                    <xdr:row>166</xdr:row>
                    <xdr:rowOff>209550</xdr:rowOff>
                  </to>
                </anchor>
              </controlPr>
            </control>
          </mc:Choice>
        </mc:AlternateContent>
        <mc:AlternateContent xmlns:mc="http://schemas.openxmlformats.org/markup-compatibility/2006">
          <mc:Choice Requires="x14">
            <control shapeId="1215" r:id="rId183" name="Check Box 191">
              <controlPr defaultSize="0" autoFill="0" autoLine="0" autoPict="0">
                <anchor moveWithCells="1">
                  <from>
                    <xdr:col>10</xdr:col>
                    <xdr:colOff>101600</xdr:colOff>
                    <xdr:row>167</xdr:row>
                    <xdr:rowOff>69850</xdr:rowOff>
                  </from>
                  <to>
                    <xdr:col>12</xdr:col>
                    <xdr:colOff>44450</xdr:colOff>
                    <xdr:row>167</xdr:row>
                    <xdr:rowOff>190500</xdr:rowOff>
                  </to>
                </anchor>
              </controlPr>
            </control>
          </mc:Choice>
        </mc:AlternateContent>
        <mc:AlternateContent xmlns:mc="http://schemas.openxmlformats.org/markup-compatibility/2006">
          <mc:Choice Requires="x14">
            <control shapeId="1216" r:id="rId184" name="Check Box 192">
              <controlPr defaultSize="0" autoFill="0" autoLine="0" autoPict="0">
                <anchor moveWithCells="1">
                  <from>
                    <xdr:col>10</xdr:col>
                    <xdr:colOff>101600</xdr:colOff>
                    <xdr:row>169</xdr:row>
                    <xdr:rowOff>57150</xdr:rowOff>
                  </from>
                  <to>
                    <xdr:col>12</xdr:col>
                    <xdr:colOff>50800</xdr:colOff>
                    <xdr:row>169</xdr:row>
                    <xdr:rowOff>215900</xdr:rowOff>
                  </to>
                </anchor>
              </controlPr>
            </control>
          </mc:Choice>
        </mc:AlternateContent>
        <mc:AlternateContent xmlns:mc="http://schemas.openxmlformats.org/markup-compatibility/2006">
          <mc:Choice Requires="x14">
            <control shapeId="1217" r:id="rId185" name="Check Box 193">
              <controlPr defaultSize="0" autoFill="0" autoLine="0" autoPict="0">
                <anchor moveWithCells="1">
                  <from>
                    <xdr:col>10</xdr:col>
                    <xdr:colOff>101600</xdr:colOff>
                    <xdr:row>170</xdr:row>
                    <xdr:rowOff>44450</xdr:rowOff>
                  </from>
                  <to>
                    <xdr:col>12</xdr:col>
                    <xdr:colOff>44450</xdr:colOff>
                    <xdr:row>170</xdr:row>
                    <xdr:rowOff>196850</xdr:rowOff>
                  </to>
                </anchor>
              </controlPr>
            </control>
          </mc:Choice>
        </mc:AlternateContent>
        <mc:AlternateContent xmlns:mc="http://schemas.openxmlformats.org/markup-compatibility/2006">
          <mc:Choice Requires="x14">
            <control shapeId="1218" r:id="rId186" name="Check Box 194">
              <controlPr defaultSize="0" autoFill="0" autoLine="0" autoPict="0">
                <anchor moveWithCells="1">
                  <from>
                    <xdr:col>29</xdr:col>
                    <xdr:colOff>139700</xdr:colOff>
                    <xdr:row>167</xdr:row>
                    <xdr:rowOff>50800</xdr:rowOff>
                  </from>
                  <to>
                    <xdr:col>30</xdr:col>
                    <xdr:colOff>120650</xdr:colOff>
                    <xdr:row>167</xdr:row>
                    <xdr:rowOff>203200</xdr:rowOff>
                  </to>
                </anchor>
              </controlPr>
            </control>
          </mc:Choice>
        </mc:AlternateContent>
        <mc:AlternateContent xmlns:mc="http://schemas.openxmlformats.org/markup-compatibility/2006">
          <mc:Choice Requires="x14">
            <control shapeId="1219" r:id="rId187" name="Check Box 195">
              <controlPr defaultSize="0" autoFill="0" autoLine="0" autoPict="0">
                <anchor moveWithCells="1">
                  <from>
                    <xdr:col>29</xdr:col>
                    <xdr:colOff>139700</xdr:colOff>
                    <xdr:row>168</xdr:row>
                    <xdr:rowOff>38100</xdr:rowOff>
                  </from>
                  <to>
                    <xdr:col>30</xdr:col>
                    <xdr:colOff>133350</xdr:colOff>
                    <xdr:row>168</xdr:row>
                    <xdr:rowOff>209550</xdr:rowOff>
                  </to>
                </anchor>
              </controlPr>
            </control>
          </mc:Choice>
        </mc:AlternateContent>
        <mc:AlternateContent xmlns:mc="http://schemas.openxmlformats.org/markup-compatibility/2006">
          <mc:Choice Requires="x14">
            <control shapeId="1220" r:id="rId188" name="Check Box 196">
              <controlPr defaultSize="0" autoFill="0" autoLine="0" autoPict="0">
                <anchor moveWithCells="1">
                  <from>
                    <xdr:col>22</xdr:col>
                    <xdr:colOff>0</xdr:colOff>
                    <xdr:row>171</xdr:row>
                    <xdr:rowOff>406400</xdr:rowOff>
                  </from>
                  <to>
                    <xdr:col>23</xdr:col>
                    <xdr:colOff>69850</xdr:colOff>
                    <xdr:row>171</xdr:row>
                    <xdr:rowOff>571500</xdr:rowOff>
                  </to>
                </anchor>
              </controlPr>
            </control>
          </mc:Choice>
        </mc:AlternateContent>
        <mc:AlternateContent xmlns:mc="http://schemas.openxmlformats.org/markup-compatibility/2006">
          <mc:Choice Requires="x14">
            <control shapeId="1221" r:id="rId189" name="Check Box 197">
              <controlPr defaultSize="0" autoFill="0" autoLine="0" autoPict="0">
                <anchor moveWithCells="1">
                  <from>
                    <xdr:col>28</xdr:col>
                    <xdr:colOff>88900</xdr:colOff>
                    <xdr:row>171</xdr:row>
                    <xdr:rowOff>400050</xdr:rowOff>
                  </from>
                  <to>
                    <xdr:col>29</xdr:col>
                    <xdr:colOff>76200</xdr:colOff>
                    <xdr:row>171</xdr:row>
                    <xdr:rowOff>565150</xdr:rowOff>
                  </to>
                </anchor>
              </controlPr>
            </control>
          </mc:Choice>
        </mc:AlternateContent>
        <mc:AlternateContent xmlns:mc="http://schemas.openxmlformats.org/markup-compatibility/2006">
          <mc:Choice Requires="x14">
            <control shapeId="1222" r:id="rId190" name="Check Box 198">
              <controlPr defaultSize="0" autoFill="0" autoLine="0" autoPict="0">
                <anchor moveWithCells="1">
                  <from>
                    <xdr:col>40</xdr:col>
                    <xdr:colOff>152400</xdr:colOff>
                    <xdr:row>171</xdr:row>
                    <xdr:rowOff>412750</xdr:rowOff>
                  </from>
                  <to>
                    <xdr:col>41</xdr:col>
                    <xdr:colOff>127000</xdr:colOff>
                    <xdr:row>171</xdr:row>
                    <xdr:rowOff>571500</xdr:rowOff>
                  </to>
                </anchor>
              </controlPr>
            </control>
          </mc:Choice>
        </mc:AlternateContent>
        <mc:AlternateContent xmlns:mc="http://schemas.openxmlformats.org/markup-compatibility/2006">
          <mc:Choice Requires="x14">
            <control shapeId="1223" r:id="rId191" name="Check Box 199">
              <controlPr defaultSize="0" autoFill="0" autoLine="0" autoPict="0">
                <anchor moveWithCells="1">
                  <from>
                    <xdr:col>21</xdr:col>
                    <xdr:colOff>107950</xdr:colOff>
                    <xdr:row>174</xdr:row>
                    <xdr:rowOff>57150</xdr:rowOff>
                  </from>
                  <to>
                    <xdr:col>23</xdr:col>
                    <xdr:colOff>44450</xdr:colOff>
                    <xdr:row>174</xdr:row>
                    <xdr:rowOff>228600</xdr:rowOff>
                  </to>
                </anchor>
              </controlPr>
            </control>
          </mc:Choice>
        </mc:AlternateContent>
        <mc:AlternateContent xmlns:mc="http://schemas.openxmlformats.org/markup-compatibility/2006">
          <mc:Choice Requires="x14">
            <control shapeId="1224" r:id="rId192" name="Check Box 200">
              <controlPr defaultSize="0" autoFill="0" autoLine="0" autoPict="0">
                <anchor moveWithCells="1">
                  <from>
                    <xdr:col>21</xdr:col>
                    <xdr:colOff>107950</xdr:colOff>
                    <xdr:row>175</xdr:row>
                    <xdr:rowOff>50800</xdr:rowOff>
                  </from>
                  <to>
                    <xdr:col>23</xdr:col>
                    <xdr:colOff>44450</xdr:colOff>
                    <xdr:row>175</xdr:row>
                    <xdr:rowOff>209550</xdr:rowOff>
                  </to>
                </anchor>
              </controlPr>
            </control>
          </mc:Choice>
        </mc:AlternateContent>
        <mc:AlternateContent xmlns:mc="http://schemas.openxmlformats.org/markup-compatibility/2006">
          <mc:Choice Requires="x14">
            <control shapeId="1225" r:id="rId193" name="Check Box 201">
              <controlPr defaultSize="0" autoFill="0" autoLine="0" autoPict="0">
                <anchor moveWithCells="1">
                  <from>
                    <xdr:col>21</xdr:col>
                    <xdr:colOff>107950</xdr:colOff>
                    <xdr:row>176</xdr:row>
                    <xdr:rowOff>50800</xdr:rowOff>
                  </from>
                  <to>
                    <xdr:col>23</xdr:col>
                    <xdr:colOff>44450</xdr:colOff>
                    <xdr:row>176</xdr:row>
                    <xdr:rowOff>203200</xdr:rowOff>
                  </to>
                </anchor>
              </controlPr>
            </control>
          </mc:Choice>
        </mc:AlternateContent>
        <mc:AlternateContent xmlns:mc="http://schemas.openxmlformats.org/markup-compatibility/2006">
          <mc:Choice Requires="x14">
            <control shapeId="1226" r:id="rId194" name="Check Box 202">
              <controlPr defaultSize="0" autoFill="0" autoLine="0" autoPict="0">
                <anchor moveWithCells="1">
                  <from>
                    <xdr:col>21</xdr:col>
                    <xdr:colOff>120650</xdr:colOff>
                    <xdr:row>178</xdr:row>
                    <xdr:rowOff>38100</xdr:rowOff>
                  </from>
                  <to>
                    <xdr:col>23</xdr:col>
                    <xdr:colOff>57150</xdr:colOff>
                    <xdr:row>178</xdr:row>
                    <xdr:rowOff>196850</xdr:rowOff>
                  </to>
                </anchor>
              </controlPr>
            </control>
          </mc:Choice>
        </mc:AlternateContent>
        <mc:AlternateContent xmlns:mc="http://schemas.openxmlformats.org/markup-compatibility/2006">
          <mc:Choice Requires="x14">
            <control shapeId="1227" r:id="rId195" name="Check Box 203">
              <controlPr defaultSize="0" autoFill="0" autoLine="0" autoPict="0">
                <anchor moveWithCells="1">
                  <from>
                    <xdr:col>29</xdr:col>
                    <xdr:colOff>50800</xdr:colOff>
                    <xdr:row>178</xdr:row>
                    <xdr:rowOff>31750</xdr:rowOff>
                  </from>
                  <to>
                    <xdr:col>30</xdr:col>
                    <xdr:colOff>38100</xdr:colOff>
                    <xdr:row>178</xdr:row>
                    <xdr:rowOff>196850</xdr:rowOff>
                  </to>
                </anchor>
              </controlPr>
            </control>
          </mc:Choice>
        </mc:AlternateContent>
        <mc:AlternateContent xmlns:mc="http://schemas.openxmlformats.org/markup-compatibility/2006">
          <mc:Choice Requires="x14">
            <control shapeId="1228" r:id="rId196" name="Check Box 204">
              <controlPr defaultSize="0" autoFill="0" autoLine="0" autoPict="0">
                <anchor moveWithCells="1">
                  <from>
                    <xdr:col>35</xdr:col>
                    <xdr:colOff>76200</xdr:colOff>
                    <xdr:row>178</xdr:row>
                    <xdr:rowOff>31750</xdr:rowOff>
                  </from>
                  <to>
                    <xdr:col>36</xdr:col>
                    <xdr:colOff>63500</xdr:colOff>
                    <xdr:row>178</xdr:row>
                    <xdr:rowOff>196850</xdr:rowOff>
                  </to>
                </anchor>
              </controlPr>
            </control>
          </mc:Choice>
        </mc:AlternateContent>
        <mc:AlternateContent xmlns:mc="http://schemas.openxmlformats.org/markup-compatibility/2006">
          <mc:Choice Requires="x14">
            <control shapeId="1229" r:id="rId197" name="Check Box 205">
              <controlPr defaultSize="0" autoFill="0" autoLine="0" autoPict="0">
                <anchor moveWithCells="1">
                  <from>
                    <xdr:col>40</xdr:col>
                    <xdr:colOff>146050</xdr:colOff>
                    <xdr:row>178</xdr:row>
                    <xdr:rowOff>31750</xdr:rowOff>
                  </from>
                  <to>
                    <xdr:col>41</xdr:col>
                    <xdr:colOff>133350</xdr:colOff>
                    <xdr:row>178</xdr:row>
                    <xdr:rowOff>203200</xdr:rowOff>
                  </to>
                </anchor>
              </controlPr>
            </control>
          </mc:Choice>
        </mc:AlternateContent>
        <mc:AlternateContent xmlns:mc="http://schemas.openxmlformats.org/markup-compatibility/2006">
          <mc:Choice Requires="x14">
            <control shapeId="1230" r:id="rId198" name="Check Box 206">
              <controlPr defaultSize="0" autoFill="0" autoLine="0" autoPict="0">
                <anchor moveWithCells="1">
                  <from>
                    <xdr:col>40</xdr:col>
                    <xdr:colOff>139700</xdr:colOff>
                    <xdr:row>179</xdr:row>
                    <xdr:rowOff>31750</xdr:rowOff>
                  </from>
                  <to>
                    <xdr:col>41</xdr:col>
                    <xdr:colOff>133350</xdr:colOff>
                    <xdr:row>179</xdr:row>
                    <xdr:rowOff>203200</xdr:rowOff>
                  </to>
                </anchor>
              </controlPr>
            </control>
          </mc:Choice>
        </mc:AlternateContent>
        <mc:AlternateContent xmlns:mc="http://schemas.openxmlformats.org/markup-compatibility/2006">
          <mc:Choice Requires="x14">
            <control shapeId="1231" r:id="rId199" name="Check Box 207">
              <controlPr defaultSize="0" autoFill="0" autoLine="0" autoPict="0">
                <anchor moveWithCells="1">
                  <from>
                    <xdr:col>35</xdr:col>
                    <xdr:colOff>76200</xdr:colOff>
                    <xdr:row>179</xdr:row>
                    <xdr:rowOff>31750</xdr:rowOff>
                  </from>
                  <to>
                    <xdr:col>36</xdr:col>
                    <xdr:colOff>63500</xdr:colOff>
                    <xdr:row>179</xdr:row>
                    <xdr:rowOff>203200</xdr:rowOff>
                  </to>
                </anchor>
              </controlPr>
            </control>
          </mc:Choice>
        </mc:AlternateContent>
        <mc:AlternateContent xmlns:mc="http://schemas.openxmlformats.org/markup-compatibility/2006">
          <mc:Choice Requires="x14">
            <control shapeId="1232" r:id="rId200" name="Check Box 208">
              <controlPr defaultSize="0" autoFill="0" autoLine="0" autoPict="0">
                <anchor moveWithCells="1">
                  <from>
                    <xdr:col>30</xdr:col>
                    <xdr:colOff>6350</xdr:colOff>
                    <xdr:row>179</xdr:row>
                    <xdr:rowOff>31750</xdr:rowOff>
                  </from>
                  <to>
                    <xdr:col>30</xdr:col>
                    <xdr:colOff>196850</xdr:colOff>
                    <xdr:row>179</xdr:row>
                    <xdr:rowOff>196850</xdr:rowOff>
                  </to>
                </anchor>
              </controlPr>
            </control>
          </mc:Choice>
        </mc:AlternateContent>
        <mc:AlternateContent xmlns:mc="http://schemas.openxmlformats.org/markup-compatibility/2006">
          <mc:Choice Requires="x14">
            <control shapeId="1233" r:id="rId201" name="Check Box 209">
              <controlPr defaultSize="0" autoFill="0" autoLine="0" autoPict="0">
                <anchor moveWithCells="1">
                  <from>
                    <xdr:col>21</xdr:col>
                    <xdr:colOff>127000</xdr:colOff>
                    <xdr:row>179</xdr:row>
                    <xdr:rowOff>25400</xdr:rowOff>
                  </from>
                  <to>
                    <xdr:col>23</xdr:col>
                    <xdr:colOff>63500</xdr:colOff>
                    <xdr:row>179</xdr:row>
                    <xdr:rowOff>196850</xdr:rowOff>
                  </to>
                </anchor>
              </controlPr>
            </control>
          </mc:Choice>
        </mc:AlternateContent>
        <mc:AlternateContent xmlns:mc="http://schemas.openxmlformats.org/markup-compatibility/2006">
          <mc:Choice Requires="x14">
            <control shapeId="1234" r:id="rId202" name="Check Box 210">
              <controlPr defaultSize="0" autoFill="0" autoLine="0" autoPict="0">
                <anchor moveWithCells="1">
                  <from>
                    <xdr:col>19</xdr:col>
                    <xdr:colOff>114300</xdr:colOff>
                    <xdr:row>183</xdr:row>
                    <xdr:rowOff>101600</xdr:rowOff>
                  </from>
                  <to>
                    <xdr:col>21</xdr:col>
                    <xdr:colOff>38100</xdr:colOff>
                    <xdr:row>183</xdr:row>
                    <xdr:rowOff>273050</xdr:rowOff>
                  </to>
                </anchor>
              </controlPr>
            </control>
          </mc:Choice>
        </mc:AlternateContent>
        <mc:AlternateContent xmlns:mc="http://schemas.openxmlformats.org/markup-compatibility/2006">
          <mc:Choice Requires="x14">
            <control shapeId="1235" r:id="rId203" name="Check Box 211">
              <controlPr defaultSize="0" autoFill="0" autoLine="0" autoPict="0">
                <anchor moveWithCells="1">
                  <from>
                    <xdr:col>27</xdr:col>
                    <xdr:colOff>38100</xdr:colOff>
                    <xdr:row>183</xdr:row>
                    <xdr:rowOff>107950</xdr:rowOff>
                  </from>
                  <to>
                    <xdr:col>28</xdr:col>
                    <xdr:colOff>12700</xdr:colOff>
                    <xdr:row>183</xdr:row>
                    <xdr:rowOff>273050</xdr:rowOff>
                  </to>
                </anchor>
              </controlPr>
            </control>
          </mc:Choice>
        </mc:AlternateContent>
        <mc:AlternateContent xmlns:mc="http://schemas.openxmlformats.org/markup-compatibility/2006">
          <mc:Choice Requires="x14">
            <control shapeId="1236" r:id="rId204" name="Check Box 212">
              <controlPr defaultSize="0" autoFill="0" autoLine="0" autoPict="0">
                <anchor moveWithCells="1">
                  <from>
                    <xdr:col>31</xdr:col>
                    <xdr:colOff>146050</xdr:colOff>
                    <xdr:row>183</xdr:row>
                    <xdr:rowOff>101600</xdr:rowOff>
                  </from>
                  <to>
                    <xdr:col>32</xdr:col>
                    <xdr:colOff>114300</xdr:colOff>
                    <xdr:row>183</xdr:row>
                    <xdr:rowOff>273050</xdr:rowOff>
                  </to>
                </anchor>
              </controlPr>
            </control>
          </mc:Choice>
        </mc:AlternateContent>
        <mc:AlternateContent xmlns:mc="http://schemas.openxmlformats.org/markup-compatibility/2006">
          <mc:Choice Requires="x14">
            <control shapeId="1237" r:id="rId205" name="Check Box 213">
              <controlPr defaultSize="0" autoFill="0" autoLine="0" autoPict="0">
                <anchor moveWithCells="1">
                  <from>
                    <xdr:col>39</xdr:col>
                    <xdr:colOff>101600</xdr:colOff>
                    <xdr:row>183</xdr:row>
                    <xdr:rowOff>107950</xdr:rowOff>
                  </from>
                  <to>
                    <xdr:col>40</xdr:col>
                    <xdr:colOff>69850</xdr:colOff>
                    <xdr:row>183</xdr:row>
                    <xdr:rowOff>279400</xdr:rowOff>
                  </to>
                </anchor>
              </controlPr>
            </control>
          </mc:Choice>
        </mc:AlternateContent>
        <mc:AlternateContent xmlns:mc="http://schemas.openxmlformats.org/markup-compatibility/2006">
          <mc:Choice Requires="x14">
            <control shapeId="1238" r:id="rId206" name="Check Box 214">
              <controlPr defaultSize="0" autoFill="0" autoLine="0" autoPict="0">
                <anchor moveWithCells="1">
                  <from>
                    <xdr:col>19</xdr:col>
                    <xdr:colOff>114300</xdr:colOff>
                    <xdr:row>185</xdr:row>
                    <xdr:rowOff>57150</xdr:rowOff>
                  </from>
                  <to>
                    <xdr:col>21</xdr:col>
                    <xdr:colOff>38100</xdr:colOff>
                    <xdr:row>185</xdr:row>
                    <xdr:rowOff>228600</xdr:rowOff>
                  </to>
                </anchor>
              </controlPr>
            </control>
          </mc:Choice>
        </mc:AlternateContent>
        <mc:AlternateContent xmlns:mc="http://schemas.openxmlformats.org/markup-compatibility/2006">
          <mc:Choice Requires="x14">
            <control shapeId="1239" r:id="rId207" name="Check Box 215">
              <controlPr defaultSize="0" autoFill="0" autoLine="0" autoPict="0">
                <anchor moveWithCells="1">
                  <from>
                    <xdr:col>19</xdr:col>
                    <xdr:colOff>114300</xdr:colOff>
                    <xdr:row>188</xdr:row>
                    <xdr:rowOff>57150</xdr:rowOff>
                  </from>
                  <to>
                    <xdr:col>21</xdr:col>
                    <xdr:colOff>25400</xdr:colOff>
                    <xdr:row>188</xdr:row>
                    <xdr:rowOff>228600</xdr:rowOff>
                  </to>
                </anchor>
              </controlPr>
            </control>
          </mc:Choice>
        </mc:AlternateContent>
        <mc:AlternateContent xmlns:mc="http://schemas.openxmlformats.org/markup-compatibility/2006">
          <mc:Choice Requires="x14">
            <control shapeId="1240" r:id="rId208" name="Check Box 216">
              <controlPr defaultSize="0" autoFill="0" autoLine="0" autoPict="0">
                <anchor moveWithCells="1">
                  <from>
                    <xdr:col>19</xdr:col>
                    <xdr:colOff>114300</xdr:colOff>
                    <xdr:row>187</xdr:row>
                    <xdr:rowOff>50800</xdr:rowOff>
                  </from>
                  <to>
                    <xdr:col>21</xdr:col>
                    <xdr:colOff>38100</xdr:colOff>
                    <xdr:row>187</xdr:row>
                    <xdr:rowOff>241300</xdr:rowOff>
                  </to>
                </anchor>
              </controlPr>
            </control>
          </mc:Choice>
        </mc:AlternateContent>
        <mc:AlternateContent xmlns:mc="http://schemas.openxmlformats.org/markup-compatibility/2006">
          <mc:Choice Requires="x14">
            <control shapeId="1241" r:id="rId209" name="Check Box 217">
              <controlPr defaultSize="0" autoFill="0" autoLine="0" autoPict="0">
                <anchor moveWithCells="1">
                  <from>
                    <xdr:col>19</xdr:col>
                    <xdr:colOff>114300</xdr:colOff>
                    <xdr:row>186</xdr:row>
                    <xdr:rowOff>63500</xdr:rowOff>
                  </from>
                  <to>
                    <xdr:col>21</xdr:col>
                    <xdr:colOff>38100</xdr:colOff>
                    <xdr:row>186</xdr:row>
                    <xdr:rowOff>215900</xdr:rowOff>
                  </to>
                </anchor>
              </controlPr>
            </control>
          </mc:Choice>
        </mc:AlternateContent>
        <mc:AlternateContent xmlns:mc="http://schemas.openxmlformats.org/markup-compatibility/2006">
          <mc:Choice Requires="x14">
            <control shapeId="1242" r:id="rId210" name="Check Box 218">
              <controlPr defaultSize="0" autoFill="0" autoLine="0" autoPict="0">
                <anchor moveWithCells="1">
                  <from>
                    <xdr:col>19</xdr:col>
                    <xdr:colOff>127000</xdr:colOff>
                    <xdr:row>190</xdr:row>
                    <xdr:rowOff>57150</xdr:rowOff>
                  </from>
                  <to>
                    <xdr:col>21</xdr:col>
                    <xdr:colOff>44450</xdr:colOff>
                    <xdr:row>190</xdr:row>
                    <xdr:rowOff>215900</xdr:rowOff>
                  </to>
                </anchor>
              </controlPr>
            </control>
          </mc:Choice>
        </mc:AlternateContent>
        <mc:AlternateContent xmlns:mc="http://schemas.openxmlformats.org/markup-compatibility/2006">
          <mc:Choice Requires="x14">
            <control shapeId="1243" r:id="rId211" name="Check Box 219">
              <controlPr defaultSize="0" autoFill="0" autoLine="0" autoPict="0">
                <anchor moveWithCells="1">
                  <from>
                    <xdr:col>28</xdr:col>
                    <xdr:colOff>6350</xdr:colOff>
                    <xdr:row>190</xdr:row>
                    <xdr:rowOff>38100</xdr:rowOff>
                  </from>
                  <to>
                    <xdr:col>28</xdr:col>
                    <xdr:colOff>177800</xdr:colOff>
                    <xdr:row>190</xdr:row>
                    <xdr:rowOff>203200</xdr:rowOff>
                  </to>
                </anchor>
              </controlPr>
            </control>
          </mc:Choice>
        </mc:AlternateContent>
        <mc:AlternateContent xmlns:mc="http://schemas.openxmlformats.org/markup-compatibility/2006">
          <mc:Choice Requires="x14">
            <control shapeId="1244" r:id="rId212" name="Check Box 220">
              <controlPr defaultSize="0" autoFill="0" autoLine="0" autoPict="0">
                <anchor moveWithCells="1">
                  <from>
                    <xdr:col>34</xdr:col>
                    <xdr:colOff>31750</xdr:colOff>
                    <xdr:row>190</xdr:row>
                    <xdr:rowOff>44450</xdr:rowOff>
                  </from>
                  <to>
                    <xdr:col>35</xdr:col>
                    <xdr:colOff>6350</xdr:colOff>
                    <xdr:row>190</xdr:row>
                    <xdr:rowOff>203200</xdr:rowOff>
                  </to>
                </anchor>
              </controlPr>
            </control>
          </mc:Choice>
        </mc:AlternateContent>
        <mc:AlternateContent xmlns:mc="http://schemas.openxmlformats.org/markup-compatibility/2006">
          <mc:Choice Requires="x14">
            <control shapeId="1245" r:id="rId213" name="Check Box 221">
              <controlPr defaultSize="0" autoFill="0" autoLine="0" autoPict="0">
                <anchor moveWithCells="1">
                  <from>
                    <xdr:col>39</xdr:col>
                    <xdr:colOff>95250</xdr:colOff>
                    <xdr:row>190</xdr:row>
                    <xdr:rowOff>44450</xdr:rowOff>
                  </from>
                  <to>
                    <xdr:col>40</xdr:col>
                    <xdr:colOff>69850</xdr:colOff>
                    <xdr:row>190</xdr:row>
                    <xdr:rowOff>215900</xdr:rowOff>
                  </to>
                </anchor>
              </controlPr>
            </control>
          </mc:Choice>
        </mc:AlternateContent>
        <mc:AlternateContent xmlns:mc="http://schemas.openxmlformats.org/markup-compatibility/2006">
          <mc:Choice Requires="x14">
            <control shapeId="1246" r:id="rId214" name="Check Box 222">
              <controlPr defaultSize="0" autoFill="0" autoLine="0" autoPict="0">
                <anchor moveWithCells="1">
                  <from>
                    <xdr:col>39</xdr:col>
                    <xdr:colOff>95250</xdr:colOff>
                    <xdr:row>191</xdr:row>
                    <xdr:rowOff>57150</xdr:rowOff>
                  </from>
                  <to>
                    <xdr:col>40</xdr:col>
                    <xdr:colOff>57150</xdr:colOff>
                    <xdr:row>191</xdr:row>
                    <xdr:rowOff>196850</xdr:rowOff>
                  </to>
                </anchor>
              </controlPr>
            </control>
          </mc:Choice>
        </mc:AlternateContent>
        <mc:AlternateContent xmlns:mc="http://schemas.openxmlformats.org/markup-compatibility/2006">
          <mc:Choice Requires="x14">
            <control shapeId="1247" r:id="rId215" name="Check Box 223">
              <controlPr defaultSize="0" autoFill="0" autoLine="0" autoPict="0">
                <anchor moveWithCells="1">
                  <from>
                    <xdr:col>34</xdr:col>
                    <xdr:colOff>25400</xdr:colOff>
                    <xdr:row>191</xdr:row>
                    <xdr:rowOff>44450</xdr:rowOff>
                  </from>
                  <to>
                    <xdr:col>34</xdr:col>
                    <xdr:colOff>196850</xdr:colOff>
                    <xdr:row>191</xdr:row>
                    <xdr:rowOff>215900</xdr:rowOff>
                  </to>
                </anchor>
              </controlPr>
            </control>
          </mc:Choice>
        </mc:AlternateContent>
        <mc:AlternateContent xmlns:mc="http://schemas.openxmlformats.org/markup-compatibility/2006">
          <mc:Choice Requires="x14">
            <control shapeId="1248" r:id="rId216" name="Check Box 224">
              <controlPr defaultSize="0" autoFill="0" autoLine="0" autoPict="0">
                <anchor moveWithCells="1">
                  <from>
                    <xdr:col>28</xdr:col>
                    <xdr:colOff>165100</xdr:colOff>
                    <xdr:row>191</xdr:row>
                    <xdr:rowOff>38100</xdr:rowOff>
                  </from>
                  <to>
                    <xdr:col>29</xdr:col>
                    <xdr:colOff>133350</xdr:colOff>
                    <xdr:row>191</xdr:row>
                    <xdr:rowOff>209550</xdr:rowOff>
                  </to>
                </anchor>
              </controlPr>
            </control>
          </mc:Choice>
        </mc:AlternateContent>
        <mc:AlternateContent xmlns:mc="http://schemas.openxmlformats.org/markup-compatibility/2006">
          <mc:Choice Requires="x14">
            <control shapeId="1249" r:id="rId217" name="Check Box 225">
              <controlPr defaultSize="0" autoFill="0" autoLine="0" autoPict="0">
                <anchor moveWithCells="1">
                  <from>
                    <xdr:col>19</xdr:col>
                    <xdr:colOff>127000</xdr:colOff>
                    <xdr:row>191</xdr:row>
                    <xdr:rowOff>38100</xdr:rowOff>
                  </from>
                  <to>
                    <xdr:col>21</xdr:col>
                    <xdr:colOff>88900</xdr:colOff>
                    <xdr:row>191</xdr:row>
                    <xdr:rowOff>222250</xdr:rowOff>
                  </to>
                </anchor>
              </controlPr>
            </control>
          </mc:Choice>
        </mc:AlternateContent>
        <mc:AlternateContent xmlns:mc="http://schemas.openxmlformats.org/markup-compatibility/2006">
          <mc:Choice Requires="x14">
            <control shapeId="1250" r:id="rId218" name="Check Box 226">
              <controlPr defaultSize="0" autoFill="0" autoLine="0" autoPict="0">
                <anchor moveWithCells="1">
                  <from>
                    <xdr:col>19</xdr:col>
                    <xdr:colOff>120650</xdr:colOff>
                    <xdr:row>193</xdr:row>
                    <xdr:rowOff>50800</xdr:rowOff>
                  </from>
                  <to>
                    <xdr:col>21</xdr:col>
                    <xdr:colOff>44450</xdr:colOff>
                    <xdr:row>193</xdr:row>
                    <xdr:rowOff>209550</xdr:rowOff>
                  </to>
                </anchor>
              </controlPr>
            </control>
          </mc:Choice>
        </mc:AlternateContent>
        <mc:AlternateContent xmlns:mc="http://schemas.openxmlformats.org/markup-compatibility/2006">
          <mc:Choice Requires="x14">
            <control shapeId="1251" r:id="rId219" name="Check Box 227">
              <controlPr defaultSize="0" autoFill="0" autoLine="0" autoPict="0">
                <anchor moveWithCells="1">
                  <from>
                    <xdr:col>20</xdr:col>
                    <xdr:colOff>0</xdr:colOff>
                    <xdr:row>194</xdr:row>
                    <xdr:rowOff>50800</xdr:rowOff>
                  </from>
                  <to>
                    <xdr:col>21</xdr:col>
                    <xdr:colOff>38100</xdr:colOff>
                    <xdr:row>194</xdr:row>
                    <xdr:rowOff>203200</xdr:rowOff>
                  </to>
                </anchor>
              </controlPr>
            </control>
          </mc:Choice>
        </mc:AlternateContent>
        <mc:AlternateContent xmlns:mc="http://schemas.openxmlformats.org/markup-compatibility/2006">
          <mc:Choice Requires="x14">
            <control shapeId="1252" r:id="rId220" name="Check Box 228">
              <controlPr defaultSize="0" autoFill="0" autoLine="0" autoPict="0">
                <anchor moveWithCells="1">
                  <from>
                    <xdr:col>11</xdr:col>
                    <xdr:colOff>63500</xdr:colOff>
                    <xdr:row>234</xdr:row>
                    <xdr:rowOff>50800</xdr:rowOff>
                  </from>
                  <to>
                    <xdr:col>12</xdr:col>
                    <xdr:colOff>120650</xdr:colOff>
                    <xdr:row>234</xdr:row>
                    <xdr:rowOff>222250</xdr:rowOff>
                  </to>
                </anchor>
              </controlPr>
            </control>
          </mc:Choice>
        </mc:AlternateContent>
        <mc:AlternateContent xmlns:mc="http://schemas.openxmlformats.org/markup-compatibility/2006">
          <mc:Choice Requires="x14">
            <control shapeId="1253" r:id="rId221" name="Check Box 229">
              <controlPr defaultSize="0" autoFill="0" autoLine="0" autoPict="0">
                <anchor moveWithCells="1">
                  <from>
                    <xdr:col>11</xdr:col>
                    <xdr:colOff>63500</xdr:colOff>
                    <xdr:row>235</xdr:row>
                    <xdr:rowOff>50800</xdr:rowOff>
                  </from>
                  <to>
                    <xdr:col>12</xdr:col>
                    <xdr:colOff>120650</xdr:colOff>
                    <xdr:row>235</xdr:row>
                    <xdr:rowOff>215900</xdr:rowOff>
                  </to>
                </anchor>
              </controlPr>
            </control>
          </mc:Choice>
        </mc:AlternateContent>
        <mc:AlternateContent xmlns:mc="http://schemas.openxmlformats.org/markup-compatibility/2006">
          <mc:Choice Requires="x14">
            <control shapeId="1254" r:id="rId222" name="Check Box 230">
              <controlPr defaultSize="0" autoFill="0" autoLine="0" autoPict="0">
                <anchor moveWithCells="1">
                  <from>
                    <xdr:col>11</xdr:col>
                    <xdr:colOff>69850</xdr:colOff>
                    <xdr:row>237</xdr:row>
                    <xdr:rowOff>57150</xdr:rowOff>
                  </from>
                  <to>
                    <xdr:col>13</xdr:col>
                    <xdr:colOff>12700</xdr:colOff>
                    <xdr:row>237</xdr:row>
                    <xdr:rowOff>222250</xdr:rowOff>
                  </to>
                </anchor>
              </controlPr>
            </control>
          </mc:Choice>
        </mc:AlternateContent>
        <mc:AlternateContent xmlns:mc="http://schemas.openxmlformats.org/markup-compatibility/2006">
          <mc:Choice Requires="x14">
            <control shapeId="1255" r:id="rId223" name="Check Box 231">
              <controlPr defaultSize="0" autoFill="0" autoLine="0" autoPict="0">
                <anchor moveWithCells="1">
                  <from>
                    <xdr:col>11</xdr:col>
                    <xdr:colOff>69850</xdr:colOff>
                    <xdr:row>238</xdr:row>
                    <xdr:rowOff>50800</xdr:rowOff>
                  </from>
                  <to>
                    <xdr:col>12</xdr:col>
                    <xdr:colOff>120650</xdr:colOff>
                    <xdr:row>238</xdr:row>
                    <xdr:rowOff>209550</xdr:rowOff>
                  </to>
                </anchor>
              </controlPr>
            </control>
          </mc:Choice>
        </mc:AlternateContent>
        <mc:AlternateContent xmlns:mc="http://schemas.openxmlformats.org/markup-compatibility/2006">
          <mc:Choice Requires="x14">
            <control shapeId="1256" r:id="rId224" name="Check Box 232">
              <controlPr defaultSize="0" autoFill="0" autoLine="0" autoPict="0">
                <anchor moveWithCells="1">
                  <from>
                    <xdr:col>11</xdr:col>
                    <xdr:colOff>69850</xdr:colOff>
                    <xdr:row>239</xdr:row>
                    <xdr:rowOff>44450</xdr:rowOff>
                  </from>
                  <to>
                    <xdr:col>13</xdr:col>
                    <xdr:colOff>12700</xdr:colOff>
                    <xdr:row>239</xdr:row>
                    <xdr:rowOff>203200</xdr:rowOff>
                  </to>
                </anchor>
              </controlPr>
            </control>
          </mc:Choice>
        </mc:AlternateContent>
        <mc:AlternateContent xmlns:mc="http://schemas.openxmlformats.org/markup-compatibility/2006">
          <mc:Choice Requires="x14">
            <control shapeId="1257" r:id="rId225" name="Check Box 233">
              <controlPr defaultSize="0" autoFill="0" autoLine="0" autoPict="0">
                <anchor moveWithCells="1">
                  <from>
                    <xdr:col>28</xdr:col>
                    <xdr:colOff>190500</xdr:colOff>
                    <xdr:row>237</xdr:row>
                    <xdr:rowOff>57150</xdr:rowOff>
                  </from>
                  <to>
                    <xdr:col>29</xdr:col>
                    <xdr:colOff>171450</xdr:colOff>
                    <xdr:row>237</xdr:row>
                    <xdr:rowOff>209550</xdr:rowOff>
                  </to>
                </anchor>
              </controlPr>
            </control>
          </mc:Choice>
        </mc:AlternateContent>
        <mc:AlternateContent xmlns:mc="http://schemas.openxmlformats.org/markup-compatibility/2006">
          <mc:Choice Requires="x14">
            <control shapeId="1258" r:id="rId226" name="Check Box 234">
              <controlPr defaultSize="0" autoFill="0" autoLine="0" autoPict="0">
                <anchor moveWithCells="1">
                  <from>
                    <xdr:col>28</xdr:col>
                    <xdr:colOff>190500</xdr:colOff>
                    <xdr:row>238</xdr:row>
                    <xdr:rowOff>57150</xdr:rowOff>
                  </from>
                  <to>
                    <xdr:col>29</xdr:col>
                    <xdr:colOff>171450</xdr:colOff>
                    <xdr:row>238</xdr:row>
                    <xdr:rowOff>209550</xdr:rowOff>
                  </to>
                </anchor>
              </controlPr>
            </control>
          </mc:Choice>
        </mc:AlternateContent>
        <mc:AlternateContent xmlns:mc="http://schemas.openxmlformats.org/markup-compatibility/2006">
          <mc:Choice Requires="x14">
            <control shapeId="1259" r:id="rId227" name="Check Box 235">
              <controlPr defaultSize="0" autoFill="0" autoLine="0" autoPict="0">
                <anchor moveWithCells="1">
                  <from>
                    <xdr:col>28</xdr:col>
                    <xdr:colOff>190500</xdr:colOff>
                    <xdr:row>239</xdr:row>
                    <xdr:rowOff>50800</xdr:rowOff>
                  </from>
                  <to>
                    <xdr:col>29</xdr:col>
                    <xdr:colOff>171450</xdr:colOff>
                    <xdr:row>239</xdr:row>
                    <xdr:rowOff>196850</xdr:rowOff>
                  </to>
                </anchor>
              </controlPr>
            </control>
          </mc:Choice>
        </mc:AlternateContent>
        <mc:AlternateContent xmlns:mc="http://schemas.openxmlformats.org/markup-compatibility/2006">
          <mc:Choice Requires="x14">
            <control shapeId="1260" r:id="rId228" name="Check Box 236">
              <controlPr defaultSize="0" autoFill="0" autoLine="0" autoPict="0">
                <anchor moveWithCells="1">
                  <from>
                    <xdr:col>38</xdr:col>
                    <xdr:colOff>88900</xdr:colOff>
                    <xdr:row>237</xdr:row>
                    <xdr:rowOff>44450</xdr:rowOff>
                  </from>
                  <to>
                    <xdr:col>39</xdr:col>
                    <xdr:colOff>69850</xdr:colOff>
                    <xdr:row>237</xdr:row>
                    <xdr:rowOff>209550</xdr:rowOff>
                  </to>
                </anchor>
              </controlPr>
            </control>
          </mc:Choice>
        </mc:AlternateContent>
        <mc:AlternateContent xmlns:mc="http://schemas.openxmlformats.org/markup-compatibility/2006">
          <mc:Choice Requires="x14">
            <control shapeId="1261" r:id="rId229" name="Check Box 237">
              <controlPr defaultSize="0" autoFill="0" autoLine="0" autoPict="0">
                <anchor moveWithCells="1">
                  <from>
                    <xdr:col>38</xdr:col>
                    <xdr:colOff>88900</xdr:colOff>
                    <xdr:row>238</xdr:row>
                    <xdr:rowOff>38100</xdr:rowOff>
                  </from>
                  <to>
                    <xdr:col>39</xdr:col>
                    <xdr:colOff>76200</xdr:colOff>
                    <xdr:row>238</xdr:row>
                    <xdr:rowOff>209550</xdr:rowOff>
                  </to>
                </anchor>
              </controlPr>
            </control>
          </mc:Choice>
        </mc:AlternateContent>
        <mc:AlternateContent xmlns:mc="http://schemas.openxmlformats.org/markup-compatibility/2006">
          <mc:Choice Requires="x14">
            <control shapeId="1262" r:id="rId230" name="Check Box 238">
              <controlPr defaultSize="0" autoFill="0" autoLine="0" autoPict="0">
                <anchor moveWithCells="1">
                  <from>
                    <xdr:col>21</xdr:col>
                    <xdr:colOff>57150</xdr:colOff>
                    <xdr:row>241</xdr:row>
                    <xdr:rowOff>50800</xdr:rowOff>
                  </from>
                  <to>
                    <xdr:col>22</xdr:col>
                    <xdr:colOff>107950</xdr:colOff>
                    <xdr:row>241</xdr:row>
                    <xdr:rowOff>215900</xdr:rowOff>
                  </to>
                </anchor>
              </controlPr>
            </control>
          </mc:Choice>
        </mc:AlternateContent>
        <mc:AlternateContent xmlns:mc="http://schemas.openxmlformats.org/markup-compatibility/2006">
          <mc:Choice Requires="x14">
            <control shapeId="1263" r:id="rId231" name="Check Box 239">
              <controlPr defaultSize="0" autoFill="0" autoLine="0" autoPict="0">
                <anchor moveWithCells="1">
                  <from>
                    <xdr:col>21</xdr:col>
                    <xdr:colOff>50800</xdr:colOff>
                    <xdr:row>244</xdr:row>
                    <xdr:rowOff>57150</xdr:rowOff>
                  </from>
                  <to>
                    <xdr:col>22</xdr:col>
                    <xdr:colOff>101600</xdr:colOff>
                    <xdr:row>244</xdr:row>
                    <xdr:rowOff>222250</xdr:rowOff>
                  </to>
                </anchor>
              </controlPr>
            </control>
          </mc:Choice>
        </mc:AlternateContent>
        <mc:AlternateContent xmlns:mc="http://schemas.openxmlformats.org/markup-compatibility/2006">
          <mc:Choice Requires="x14">
            <control shapeId="1264" r:id="rId232" name="Check Box 240">
              <controlPr defaultSize="0" autoFill="0" autoLine="0" autoPict="0">
                <anchor moveWithCells="1">
                  <from>
                    <xdr:col>21</xdr:col>
                    <xdr:colOff>50800</xdr:colOff>
                    <xdr:row>245</xdr:row>
                    <xdr:rowOff>38100</xdr:rowOff>
                  </from>
                  <to>
                    <xdr:col>22</xdr:col>
                    <xdr:colOff>95250</xdr:colOff>
                    <xdr:row>245</xdr:row>
                    <xdr:rowOff>203200</xdr:rowOff>
                  </to>
                </anchor>
              </controlPr>
            </control>
          </mc:Choice>
        </mc:AlternateContent>
        <mc:AlternateContent xmlns:mc="http://schemas.openxmlformats.org/markup-compatibility/2006">
          <mc:Choice Requires="x14">
            <control shapeId="1265" r:id="rId233" name="Check Box 241">
              <controlPr defaultSize="0" autoFill="0" autoLine="0" autoPict="0">
                <anchor moveWithCells="1">
                  <from>
                    <xdr:col>37</xdr:col>
                    <xdr:colOff>50800</xdr:colOff>
                    <xdr:row>244</xdr:row>
                    <xdr:rowOff>57150</xdr:rowOff>
                  </from>
                  <to>
                    <xdr:col>38</xdr:col>
                    <xdr:colOff>25400</xdr:colOff>
                    <xdr:row>244</xdr:row>
                    <xdr:rowOff>222250</xdr:rowOff>
                  </to>
                </anchor>
              </controlPr>
            </control>
          </mc:Choice>
        </mc:AlternateContent>
        <mc:AlternateContent xmlns:mc="http://schemas.openxmlformats.org/markup-compatibility/2006">
          <mc:Choice Requires="x14">
            <control shapeId="1266" r:id="rId234" name="Check Box 242">
              <controlPr defaultSize="0" autoFill="0" autoLine="0" autoPict="0">
                <anchor moveWithCells="1">
                  <from>
                    <xdr:col>38</xdr:col>
                    <xdr:colOff>76200</xdr:colOff>
                    <xdr:row>246</xdr:row>
                    <xdr:rowOff>50800</xdr:rowOff>
                  </from>
                  <to>
                    <xdr:col>39</xdr:col>
                    <xdr:colOff>44450</xdr:colOff>
                    <xdr:row>246</xdr:row>
                    <xdr:rowOff>215900</xdr:rowOff>
                  </to>
                </anchor>
              </controlPr>
            </control>
          </mc:Choice>
        </mc:AlternateContent>
        <mc:AlternateContent xmlns:mc="http://schemas.openxmlformats.org/markup-compatibility/2006">
          <mc:Choice Requires="x14">
            <control shapeId="1267" r:id="rId235" name="Check Box 243">
              <controlPr defaultSize="0" autoFill="0" autoLine="0" autoPict="0">
                <anchor moveWithCells="1">
                  <from>
                    <xdr:col>38</xdr:col>
                    <xdr:colOff>82550</xdr:colOff>
                    <xdr:row>247</xdr:row>
                    <xdr:rowOff>63500</xdr:rowOff>
                  </from>
                  <to>
                    <xdr:col>39</xdr:col>
                    <xdr:colOff>57150</xdr:colOff>
                    <xdr:row>247</xdr:row>
                    <xdr:rowOff>209550</xdr:rowOff>
                  </to>
                </anchor>
              </controlPr>
            </control>
          </mc:Choice>
        </mc:AlternateContent>
        <mc:AlternateContent xmlns:mc="http://schemas.openxmlformats.org/markup-compatibility/2006">
          <mc:Choice Requires="x14">
            <control shapeId="1268" r:id="rId236" name="Check Box 244">
              <controlPr defaultSize="0" autoFill="0" autoLine="0" autoPict="0">
                <anchor moveWithCells="1">
                  <from>
                    <xdr:col>43</xdr:col>
                    <xdr:colOff>146050</xdr:colOff>
                    <xdr:row>246</xdr:row>
                    <xdr:rowOff>44450</xdr:rowOff>
                  </from>
                  <to>
                    <xdr:col>44</xdr:col>
                    <xdr:colOff>114300</xdr:colOff>
                    <xdr:row>246</xdr:row>
                    <xdr:rowOff>209550</xdr:rowOff>
                  </to>
                </anchor>
              </controlPr>
            </control>
          </mc:Choice>
        </mc:AlternateContent>
        <mc:AlternateContent xmlns:mc="http://schemas.openxmlformats.org/markup-compatibility/2006">
          <mc:Choice Requires="x14">
            <control shapeId="1269" r:id="rId237" name="Check Box 245">
              <controlPr defaultSize="0" autoFill="0" autoLine="0" autoPict="0">
                <anchor moveWithCells="1">
                  <from>
                    <xdr:col>43</xdr:col>
                    <xdr:colOff>152400</xdr:colOff>
                    <xdr:row>247</xdr:row>
                    <xdr:rowOff>57150</xdr:rowOff>
                  </from>
                  <to>
                    <xdr:col>44</xdr:col>
                    <xdr:colOff>114300</xdr:colOff>
                    <xdr:row>247</xdr:row>
                    <xdr:rowOff>209550</xdr:rowOff>
                  </to>
                </anchor>
              </controlPr>
            </control>
          </mc:Choice>
        </mc:AlternateContent>
        <mc:AlternateContent xmlns:mc="http://schemas.openxmlformats.org/markup-compatibility/2006">
          <mc:Choice Requires="x14">
            <control shapeId="1270" r:id="rId238" name="Check Box 246">
              <controlPr defaultSize="0" autoFill="0" autoLine="0" autoPict="0">
                <anchor moveWithCells="1">
                  <from>
                    <xdr:col>27</xdr:col>
                    <xdr:colOff>107950</xdr:colOff>
                    <xdr:row>246</xdr:row>
                    <xdr:rowOff>63500</xdr:rowOff>
                  </from>
                  <to>
                    <xdr:col>28</xdr:col>
                    <xdr:colOff>76200</xdr:colOff>
                    <xdr:row>246</xdr:row>
                    <xdr:rowOff>215900</xdr:rowOff>
                  </to>
                </anchor>
              </controlPr>
            </control>
          </mc:Choice>
        </mc:AlternateContent>
        <mc:AlternateContent xmlns:mc="http://schemas.openxmlformats.org/markup-compatibility/2006">
          <mc:Choice Requires="x14">
            <control shapeId="1271" r:id="rId239" name="Check Box 247">
              <controlPr defaultSize="0" autoFill="0" autoLine="0" autoPict="0">
                <anchor moveWithCells="1">
                  <from>
                    <xdr:col>27</xdr:col>
                    <xdr:colOff>114300</xdr:colOff>
                    <xdr:row>247</xdr:row>
                    <xdr:rowOff>50800</xdr:rowOff>
                  </from>
                  <to>
                    <xdr:col>28</xdr:col>
                    <xdr:colOff>82550</xdr:colOff>
                    <xdr:row>247</xdr:row>
                    <xdr:rowOff>209550</xdr:rowOff>
                  </to>
                </anchor>
              </controlPr>
            </control>
          </mc:Choice>
        </mc:AlternateContent>
        <mc:AlternateContent xmlns:mc="http://schemas.openxmlformats.org/markup-compatibility/2006">
          <mc:Choice Requires="x14">
            <control shapeId="1272" r:id="rId240" name="Check Box 248">
              <controlPr defaultSize="0" autoFill="0" autoLine="0" autoPict="0">
                <anchor moveWithCells="1">
                  <from>
                    <xdr:col>32</xdr:col>
                    <xdr:colOff>190500</xdr:colOff>
                    <xdr:row>246</xdr:row>
                    <xdr:rowOff>50800</xdr:rowOff>
                  </from>
                  <to>
                    <xdr:col>33</xdr:col>
                    <xdr:colOff>158750</xdr:colOff>
                    <xdr:row>246</xdr:row>
                    <xdr:rowOff>215900</xdr:rowOff>
                  </to>
                </anchor>
              </controlPr>
            </control>
          </mc:Choice>
        </mc:AlternateContent>
        <mc:AlternateContent xmlns:mc="http://schemas.openxmlformats.org/markup-compatibility/2006">
          <mc:Choice Requires="x14">
            <control shapeId="1273" r:id="rId241" name="Check Box 249">
              <controlPr defaultSize="0" autoFill="0" autoLine="0" autoPict="0">
                <anchor moveWithCells="1">
                  <from>
                    <xdr:col>32</xdr:col>
                    <xdr:colOff>196850</xdr:colOff>
                    <xdr:row>247</xdr:row>
                    <xdr:rowOff>57150</xdr:rowOff>
                  </from>
                  <to>
                    <xdr:col>33</xdr:col>
                    <xdr:colOff>165100</xdr:colOff>
                    <xdr:row>247</xdr:row>
                    <xdr:rowOff>222250</xdr:rowOff>
                  </to>
                </anchor>
              </controlPr>
            </control>
          </mc:Choice>
        </mc:AlternateContent>
        <mc:AlternateContent xmlns:mc="http://schemas.openxmlformats.org/markup-compatibility/2006">
          <mc:Choice Requires="x14">
            <control shapeId="1274" r:id="rId242" name="Check Box 250">
              <controlPr defaultSize="0" autoFill="0" autoLine="0" autoPict="0">
                <anchor moveWithCells="1">
                  <from>
                    <xdr:col>27</xdr:col>
                    <xdr:colOff>19050</xdr:colOff>
                    <xdr:row>249</xdr:row>
                    <xdr:rowOff>63500</xdr:rowOff>
                  </from>
                  <to>
                    <xdr:col>27</xdr:col>
                    <xdr:colOff>190500</xdr:colOff>
                    <xdr:row>249</xdr:row>
                    <xdr:rowOff>215900</xdr:rowOff>
                  </to>
                </anchor>
              </controlPr>
            </control>
          </mc:Choice>
        </mc:AlternateContent>
        <mc:AlternateContent xmlns:mc="http://schemas.openxmlformats.org/markup-compatibility/2006">
          <mc:Choice Requires="x14">
            <control shapeId="1275" r:id="rId243" name="Check Box 251">
              <controlPr defaultSize="0" autoFill="0" autoLine="0" autoPict="0">
                <anchor moveWithCells="1">
                  <from>
                    <xdr:col>27</xdr:col>
                    <xdr:colOff>6350</xdr:colOff>
                    <xdr:row>252</xdr:row>
                    <xdr:rowOff>57150</xdr:rowOff>
                  </from>
                  <to>
                    <xdr:col>27</xdr:col>
                    <xdr:colOff>184150</xdr:colOff>
                    <xdr:row>252</xdr:row>
                    <xdr:rowOff>209550</xdr:rowOff>
                  </to>
                </anchor>
              </controlPr>
            </control>
          </mc:Choice>
        </mc:AlternateContent>
        <mc:AlternateContent xmlns:mc="http://schemas.openxmlformats.org/markup-compatibility/2006">
          <mc:Choice Requires="x14">
            <control shapeId="1276" r:id="rId244" name="Check Box 252">
              <controlPr defaultSize="0" autoFill="0" autoLine="0" autoPict="0">
                <anchor moveWithCells="1">
                  <from>
                    <xdr:col>33</xdr:col>
                    <xdr:colOff>69850</xdr:colOff>
                    <xdr:row>252</xdr:row>
                    <xdr:rowOff>57150</xdr:rowOff>
                  </from>
                  <to>
                    <xdr:col>34</xdr:col>
                    <xdr:colOff>38100</xdr:colOff>
                    <xdr:row>252</xdr:row>
                    <xdr:rowOff>209550</xdr:rowOff>
                  </to>
                </anchor>
              </controlPr>
            </control>
          </mc:Choice>
        </mc:AlternateContent>
        <mc:AlternateContent xmlns:mc="http://schemas.openxmlformats.org/markup-compatibility/2006">
          <mc:Choice Requires="x14">
            <control shapeId="1277" r:id="rId245" name="Check Box 253">
              <controlPr defaultSize="0" autoFill="0" autoLine="0" autoPict="0">
                <anchor moveWithCells="1">
                  <from>
                    <xdr:col>37</xdr:col>
                    <xdr:colOff>177800</xdr:colOff>
                    <xdr:row>252</xdr:row>
                    <xdr:rowOff>63500</xdr:rowOff>
                  </from>
                  <to>
                    <xdr:col>38</xdr:col>
                    <xdr:colOff>152400</xdr:colOff>
                    <xdr:row>252</xdr:row>
                    <xdr:rowOff>203200</xdr:rowOff>
                  </to>
                </anchor>
              </controlPr>
            </control>
          </mc:Choice>
        </mc:AlternateContent>
        <mc:AlternateContent xmlns:mc="http://schemas.openxmlformats.org/markup-compatibility/2006">
          <mc:Choice Requires="x14">
            <control shapeId="1279" r:id="rId246" name="Check Box 255">
              <controlPr defaultSize="0" autoFill="0" autoLine="0" autoPict="0">
                <anchor moveWithCells="1">
                  <from>
                    <xdr:col>11</xdr:col>
                    <xdr:colOff>69850</xdr:colOff>
                    <xdr:row>269</xdr:row>
                    <xdr:rowOff>63500</xdr:rowOff>
                  </from>
                  <to>
                    <xdr:col>12</xdr:col>
                    <xdr:colOff>114300</xdr:colOff>
                    <xdr:row>269</xdr:row>
                    <xdr:rowOff>203200</xdr:rowOff>
                  </to>
                </anchor>
              </controlPr>
            </control>
          </mc:Choice>
        </mc:AlternateContent>
        <mc:AlternateContent xmlns:mc="http://schemas.openxmlformats.org/markup-compatibility/2006">
          <mc:Choice Requires="x14">
            <control shapeId="1280" r:id="rId247" name="Check Box 256">
              <controlPr defaultSize="0" autoFill="0" autoLine="0" autoPict="0">
                <anchor moveWithCells="1">
                  <from>
                    <xdr:col>28</xdr:col>
                    <xdr:colOff>107950</xdr:colOff>
                    <xdr:row>269</xdr:row>
                    <xdr:rowOff>50800</xdr:rowOff>
                  </from>
                  <to>
                    <xdr:col>29</xdr:col>
                    <xdr:colOff>82550</xdr:colOff>
                    <xdr:row>269</xdr:row>
                    <xdr:rowOff>196850</xdr:rowOff>
                  </to>
                </anchor>
              </controlPr>
            </control>
          </mc:Choice>
        </mc:AlternateContent>
        <mc:AlternateContent xmlns:mc="http://schemas.openxmlformats.org/markup-compatibility/2006">
          <mc:Choice Requires="x14">
            <control shapeId="1281" r:id="rId248" name="Check Box 257">
              <controlPr defaultSize="0" autoFill="0" autoLine="0" autoPict="0">
                <anchor moveWithCells="1">
                  <from>
                    <xdr:col>38</xdr:col>
                    <xdr:colOff>171450</xdr:colOff>
                    <xdr:row>269</xdr:row>
                    <xdr:rowOff>44450</xdr:rowOff>
                  </from>
                  <to>
                    <xdr:col>39</xdr:col>
                    <xdr:colOff>146050</xdr:colOff>
                    <xdr:row>269</xdr:row>
                    <xdr:rowOff>196850</xdr:rowOff>
                  </to>
                </anchor>
              </controlPr>
            </control>
          </mc:Choice>
        </mc:AlternateContent>
        <mc:AlternateContent xmlns:mc="http://schemas.openxmlformats.org/markup-compatibility/2006">
          <mc:Choice Requires="x14">
            <control shapeId="1282" r:id="rId249" name="Check Box 258">
              <controlPr defaultSize="0" autoFill="0" autoLine="0" autoPict="0">
                <anchor moveWithCells="1">
                  <from>
                    <xdr:col>11</xdr:col>
                    <xdr:colOff>69850</xdr:colOff>
                    <xdr:row>270</xdr:row>
                    <xdr:rowOff>50800</xdr:rowOff>
                  </from>
                  <to>
                    <xdr:col>12</xdr:col>
                    <xdr:colOff>114300</xdr:colOff>
                    <xdr:row>270</xdr:row>
                    <xdr:rowOff>196850</xdr:rowOff>
                  </to>
                </anchor>
              </controlPr>
            </control>
          </mc:Choice>
        </mc:AlternateContent>
        <mc:AlternateContent xmlns:mc="http://schemas.openxmlformats.org/markup-compatibility/2006">
          <mc:Choice Requires="x14">
            <control shapeId="1283" r:id="rId250" name="Check Box 259">
              <controlPr defaultSize="0" autoFill="0" autoLine="0" autoPict="0">
                <anchor moveWithCells="1">
                  <from>
                    <xdr:col>11</xdr:col>
                    <xdr:colOff>76200</xdr:colOff>
                    <xdr:row>275</xdr:row>
                    <xdr:rowOff>57150</xdr:rowOff>
                  </from>
                  <to>
                    <xdr:col>12</xdr:col>
                    <xdr:colOff>120650</xdr:colOff>
                    <xdr:row>275</xdr:row>
                    <xdr:rowOff>196850</xdr:rowOff>
                  </to>
                </anchor>
              </controlPr>
            </control>
          </mc:Choice>
        </mc:AlternateContent>
        <mc:AlternateContent xmlns:mc="http://schemas.openxmlformats.org/markup-compatibility/2006">
          <mc:Choice Requires="x14">
            <control shapeId="1285" r:id="rId251" name="Check Box 261">
              <controlPr defaultSize="0" autoFill="0" autoLine="0" autoPict="0">
                <anchor moveWithCells="1">
                  <from>
                    <xdr:col>11</xdr:col>
                    <xdr:colOff>76200</xdr:colOff>
                    <xdr:row>276</xdr:row>
                    <xdr:rowOff>38100</xdr:rowOff>
                  </from>
                  <to>
                    <xdr:col>13</xdr:col>
                    <xdr:colOff>31750</xdr:colOff>
                    <xdr:row>276</xdr:row>
                    <xdr:rowOff>190500</xdr:rowOff>
                  </to>
                </anchor>
              </controlPr>
            </control>
          </mc:Choice>
        </mc:AlternateContent>
        <mc:AlternateContent xmlns:mc="http://schemas.openxmlformats.org/markup-compatibility/2006">
          <mc:Choice Requires="x14">
            <control shapeId="1286" r:id="rId252" name="Check Box 262">
              <controlPr defaultSize="0" autoFill="0" autoLine="0" autoPict="0">
                <anchor moveWithCells="1">
                  <from>
                    <xdr:col>11</xdr:col>
                    <xdr:colOff>76200</xdr:colOff>
                    <xdr:row>277</xdr:row>
                    <xdr:rowOff>57150</xdr:rowOff>
                  </from>
                  <to>
                    <xdr:col>13</xdr:col>
                    <xdr:colOff>38100</xdr:colOff>
                    <xdr:row>277</xdr:row>
                    <xdr:rowOff>209550</xdr:rowOff>
                  </to>
                </anchor>
              </controlPr>
            </control>
          </mc:Choice>
        </mc:AlternateContent>
        <mc:AlternateContent xmlns:mc="http://schemas.openxmlformats.org/markup-compatibility/2006">
          <mc:Choice Requires="x14">
            <control shapeId="1288" r:id="rId253" name="Check Box 264">
              <controlPr defaultSize="0" autoFill="0" autoLine="0" autoPict="0">
                <anchor moveWithCells="1">
                  <from>
                    <xdr:col>11</xdr:col>
                    <xdr:colOff>76200</xdr:colOff>
                    <xdr:row>279</xdr:row>
                    <xdr:rowOff>57150</xdr:rowOff>
                  </from>
                  <to>
                    <xdr:col>13</xdr:col>
                    <xdr:colOff>0</xdr:colOff>
                    <xdr:row>279</xdr:row>
                    <xdr:rowOff>196850</xdr:rowOff>
                  </to>
                </anchor>
              </controlPr>
            </control>
          </mc:Choice>
        </mc:AlternateContent>
        <mc:AlternateContent xmlns:mc="http://schemas.openxmlformats.org/markup-compatibility/2006">
          <mc:Choice Requires="x14">
            <control shapeId="1289" r:id="rId254" name="Check Box 265">
              <controlPr defaultSize="0" autoFill="0" autoLine="0" autoPict="0">
                <anchor moveWithCells="1">
                  <from>
                    <xdr:col>11</xdr:col>
                    <xdr:colOff>76200</xdr:colOff>
                    <xdr:row>280</xdr:row>
                    <xdr:rowOff>57150</xdr:rowOff>
                  </from>
                  <to>
                    <xdr:col>13</xdr:col>
                    <xdr:colOff>0</xdr:colOff>
                    <xdr:row>280</xdr:row>
                    <xdr:rowOff>196850</xdr:rowOff>
                  </to>
                </anchor>
              </controlPr>
            </control>
          </mc:Choice>
        </mc:AlternateContent>
        <mc:AlternateContent xmlns:mc="http://schemas.openxmlformats.org/markup-compatibility/2006">
          <mc:Choice Requires="x14">
            <control shapeId="1291" r:id="rId255" name="Check Box 267">
              <controlPr defaultSize="0" autoFill="0" autoLine="0" autoPict="0">
                <anchor moveWithCells="1">
                  <from>
                    <xdr:col>11</xdr:col>
                    <xdr:colOff>76200</xdr:colOff>
                    <xdr:row>278</xdr:row>
                    <xdr:rowOff>63500</xdr:rowOff>
                  </from>
                  <to>
                    <xdr:col>13</xdr:col>
                    <xdr:colOff>0</xdr:colOff>
                    <xdr:row>278</xdr:row>
                    <xdr:rowOff>203200</xdr:rowOff>
                  </to>
                </anchor>
              </controlPr>
            </control>
          </mc:Choice>
        </mc:AlternateContent>
        <mc:AlternateContent xmlns:mc="http://schemas.openxmlformats.org/markup-compatibility/2006">
          <mc:Choice Requires="x14">
            <control shapeId="1292" r:id="rId256" name="Check Box 268">
              <controlPr defaultSize="0" autoFill="0" autoLine="0" autoPict="0">
                <anchor moveWithCells="1">
                  <from>
                    <xdr:col>30</xdr:col>
                    <xdr:colOff>120650</xdr:colOff>
                    <xdr:row>275</xdr:row>
                    <xdr:rowOff>69850</xdr:rowOff>
                  </from>
                  <to>
                    <xdr:col>31</xdr:col>
                    <xdr:colOff>95250</xdr:colOff>
                    <xdr:row>275</xdr:row>
                    <xdr:rowOff>203200</xdr:rowOff>
                  </to>
                </anchor>
              </controlPr>
            </control>
          </mc:Choice>
        </mc:AlternateContent>
        <mc:AlternateContent xmlns:mc="http://schemas.openxmlformats.org/markup-compatibility/2006">
          <mc:Choice Requires="x14">
            <control shapeId="1293" r:id="rId257" name="Check Box 269">
              <controlPr defaultSize="0" autoFill="0" autoLine="0" autoPict="0">
                <anchor moveWithCells="1">
                  <from>
                    <xdr:col>30</xdr:col>
                    <xdr:colOff>127000</xdr:colOff>
                    <xdr:row>276</xdr:row>
                    <xdr:rowOff>57150</xdr:rowOff>
                  </from>
                  <to>
                    <xdr:col>31</xdr:col>
                    <xdr:colOff>114300</xdr:colOff>
                    <xdr:row>276</xdr:row>
                    <xdr:rowOff>196850</xdr:rowOff>
                  </to>
                </anchor>
              </controlPr>
            </control>
          </mc:Choice>
        </mc:AlternateContent>
        <mc:AlternateContent xmlns:mc="http://schemas.openxmlformats.org/markup-compatibility/2006">
          <mc:Choice Requires="x14">
            <control shapeId="1294" r:id="rId258" name="Check Box 270">
              <controlPr defaultSize="0" autoFill="0" autoLine="0" autoPict="0">
                <anchor moveWithCells="1">
                  <from>
                    <xdr:col>30</xdr:col>
                    <xdr:colOff>127000</xdr:colOff>
                    <xdr:row>277</xdr:row>
                    <xdr:rowOff>38100</xdr:rowOff>
                  </from>
                  <to>
                    <xdr:col>31</xdr:col>
                    <xdr:colOff>133350</xdr:colOff>
                    <xdr:row>277</xdr:row>
                    <xdr:rowOff>215900</xdr:rowOff>
                  </to>
                </anchor>
              </controlPr>
            </control>
          </mc:Choice>
        </mc:AlternateContent>
        <mc:AlternateContent xmlns:mc="http://schemas.openxmlformats.org/markup-compatibility/2006">
          <mc:Choice Requires="x14">
            <control shapeId="1295" r:id="rId259" name="Check Box 271">
              <controlPr defaultSize="0" autoFill="0" autoLine="0" autoPict="0">
                <anchor moveWithCells="1">
                  <from>
                    <xdr:col>30</xdr:col>
                    <xdr:colOff>127000</xdr:colOff>
                    <xdr:row>278</xdr:row>
                    <xdr:rowOff>31750</xdr:rowOff>
                  </from>
                  <to>
                    <xdr:col>31</xdr:col>
                    <xdr:colOff>133350</xdr:colOff>
                    <xdr:row>278</xdr:row>
                    <xdr:rowOff>215900</xdr:rowOff>
                  </to>
                </anchor>
              </controlPr>
            </control>
          </mc:Choice>
        </mc:AlternateContent>
        <mc:AlternateContent xmlns:mc="http://schemas.openxmlformats.org/markup-compatibility/2006">
          <mc:Choice Requires="x14">
            <control shapeId="1296" r:id="rId260" name="Check Box 272">
              <controlPr defaultSize="0" autoFill="0" autoLine="0" autoPict="0">
                <anchor moveWithCells="1">
                  <from>
                    <xdr:col>30</xdr:col>
                    <xdr:colOff>127000</xdr:colOff>
                    <xdr:row>279</xdr:row>
                    <xdr:rowOff>57150</xdr:rowOff>
                  </from>
                  <to>
                    <xdr:col>31</xdr:col>
                    <xdr:colOff>133350</xdr:colOff>
                    <xdr:row>279</xdr:row>
                    <xdr:rowOff>196850</xdr:rowOff>
                  </to>
                </anchor>
              </controlPr>
            </control>
          </mc:Choice>
        </mc:AlternateContent>
        <mc:AlternateContent xmlns:mc="http://schemas.openxmlformats.org/markup-compatibility/2006">
          <mc:Choice Requires="x14">
            <control shapeId="1297" r:id="rId261" name="Check Box 273">
              <controlPr defaultSize="0" autoFill="0" autoLine="0" autoPict="0">
                <anchor moveWithCells="1">
                  <from>
                    <xdr:col>11</xdr:col>
                    <xdr:colOff>114300</xdr:colOff>
                    <xdr:row>285</xdr:row>
                    <xdr:rowOff>76200</xdr:rowOff>
                  </from>
                  <to>
                    <xdr:col>13</xdr:col>
                    <xdr:colOff>38100</xdr:colOff>
                    <xdr:row>285</xdr:row>
                    <xdr:rowOff>222250</xdr:rowOff>
                  </to>
                </anchor>
              </controlPr>
            </control>
          </mc:Choice>
        </mc:AlternateContent>
        <mc:AlternateContent xmlns:mc="http://schemas.openxmlformats.org/markup-compatibility/2006">
          <mc:Choice Requires="x14">
            <control shapeId="1298" r:id="rId262" name="Check Box 274">
              <controlPr defaultSize="0" autoFill="0" autoLine="0" autoPict="0">
                <anchor moveWithCells="1">
                  <from>
                    <xdr:col>11</xdr:col>
                    <xdr:colOff>107950</xdr:colOff>
                    <xdr:row>286</xdr:row>
                    <xdr:rowOff>76200</xdr:rowOff>
                  </from>
                  <to>
                    <xdr:col>13</xdr:col>
                    <xdr:colOff>31750</xdr:colOff>
                    <xdr:row>286</xdr:row>
                    <xdr:rowOff>222250</xdr:rowOff>
                  </to>
                </anchor>
              </controlPr>
            </control>
          </mc:Choice>
        </mc:AlternateContent>
        <mc:AlternateContent xmlns:mc="http://schemas.openxmlformats.org/markup-compatibility/2006">
          <mc:Choice Requires="x14">
            <control shapeId="1299" r:id="rId263" name="Check Box 275">
              <controlPr defaultSize="0" autoFill="0" autoLine="0" autoPict="0">
                <anchor moveWithCells="1">
                  <from>
                    <xdr:col>11</xdr:col>
                    <xdr:colOff>101600</xdr:colOff>
                    <xdr:row>287</xdr:row>
                    <xdr:rowOff>82550</xdr:rowOff>
                  </from>
                  <to>
                    <xdr:col>13</xdr:col>
                    <xdr:colOff>19050</xdr:colOff>
                    <xdr:row>287</xdr:row>
                    <xdr:rowOff>222250</xdr:rowOff>
                  </to>
                </anchor>
              </controlPr>
            </control>
          </mc:Choice>
        </mc:AlternateContent>
        <mc:AlternateContent xmlns:mc="http://schemas.openxmlformats.org/markup-compatibility/2006">
          <mc:Choice Requires="x14">
            <control shapeId="1300" r:id="rId264" name="Check Box 276">
              <controlPr defaultSize="0" autoFill="0" autoLine="0" autoPict="0">
                <anchor moveWithCells="1">
                  <from>
                    <xdr:col>11</xdr:col>
                    <xdr:colOff>101600</xdr:colOff>
                    <xdr:row>288</xdr:row>
                    <xdr:rowOff>57150</xdr:rowOff>
                  </from>
                  <to>
                    <xdr:col>13</xdr:col>
                    <xdr:colOff>31750</xdr:colOff>
                    <xdr:row>288</xdr:row>
                    <xdr:rowOff>209550</xdr:rowOff>
                  </to>
                </anchor>
              </controlPr>
            </control>
          </mc:Choice>
        </mc:AlternateContent>
        <mc:AlternateContent xmlns:mc="http://schemas.openxmlformats.org/markup-compatibility/2006">
          <mc:Choice Requires="x14">
            <control shapeId="1302" r:id="rId265" name="Check Box 278">
              <controlPr defaultSize="0" autoFill="0" autoLine="0" autoPict="0">
                <anchor moveWithCells="1">
                  <from>
                    <xdr:col>30</xdr:col>
                    <xdr:colOff>107950</xdr:colOff>
                    <xdr:row>287</xdr:row>
                    <xdr:rowOff>76200</xdr:rowOff>
                  </from>
                  <to>
                    <xdr:col>31</xdr:col>
                    <xdr:colOff>88900</xdr:colOff>
                    <xdr:row>287</xdr:row>
                    <xdr:rowOff>215900</xdr:rowOff>
                  </to>
                </anchor>
              </controlPr>
            </control>
          </mc:Choice>
        </mc:AlternateContent>
        <mc:AlternateContent xmlns:mc="http://schemas.openxmlformats.org/markup-compatibility/2006">
          <mc:Choice Requires="x14">
            <control shapeId="1303" r:id="rId266" name="Check Box 279">
              <controlPr defaultSize="0" autoFill="0" autoLine="0" autoPict="0">
                <anchor moveWithCells="1">
                  <from>
                    <xdr:col>30</xdr:col>
                    <xdr:colOff>95250</xdr:colOff>
                    <xdr:row>286</xdr:row>
                    <xdr:rowOff>76200</xdr:rowOff>
                  </from>
                  <to>
                    <xdr:col>31</xdr:col>
                    <xdr:colOff>88900</xdr:colOff>
                    <xdr:row>286</xdr:row>
                    <xdr:rowOff>222250</xdr:rowOff>
                  </to>
                </anchor>
              </controlPr>
            </control>
          </mc:Choice>
        </mc:AlternateContent>
        <mc:AlternateContent xmlns:mc="http://schemas.openxmlformats.org/markup-compatibility/2006">
          <mc:Choice Requires="x14">
            <control shapeId="1304" r:id="rId267" name="Check Box 280">
              <controlPr defaultSize="0" autoFill="0" autoLine="0" autoPict="0">
                <anchor moveWithCells="1">
                  <from>
                    <xdr:col>14</xdr:col>
                    <xdr:colOff>114300</xdr:colOff>
                    <xdr:row>289</xdr:row>
                    <xdr:rowOff>101600</xdr:rowOff>
                  </from>
                  <to>
                    <xdr:col>16</xdr:col>
                    <xdr:colOff>31750</xdr:colOff>
                    <xdr:row>289</xdr:row>
                    <xdr:rowOff>234950</xdr:rowOff>
                  </to>
                </anchor>
              </controlPr>
            </control>
          </mc:Choice>
        </mc:AlternateContent>
        <mc:AlternateContent xmlns:mc="http://schemas.openxmlformats.org/markup-compatibility/2006">
          <mc:Choice Requires="x14">
            <control shapeId="1305" r:id="rId268" name="Check Box 281">
              <controlPr defaultSize="0" autoFill="0" autoLine="0" autoPict="0">
                <anchor moveWithCells="1">
                  <from>
                    <xdr:col>22</xdr:col>
                    <xdr:colOff>25400</xdr:colOff>
                    <xdr:row>289</xdr:row>
                    <xdr:rowOff>107950</xdr:rowOff>
                  </from>
                  <to>
                    <xdr:col>23</xdr:col>
                    <xdr:colOff>82550</xdr:colOff>
                    <xdr:row>289</xdr:row>
                    <xdr:rowOff>241300</xdr:rowOff>
                  </to>
                </anchor>
              </controlPr>
            </control>
          </mc:Choice>
        </mc:AlternateContent>
        <mc:AlternateContent xmlns:mc="http://schemas.openxmlformats.org/markup-compatibility/2006">
          <mc:Choice Requires="x14">
            <control shapeId="1306" r:id="rId269" name="Check Box 282">
              <controlPr defaultSize="0" autoFill="0" autoLine="0" autoPict="0">
                <anchor moveWithCells="1">
                  <from>
                    <xdr:col>28</xdr:col>
                    <xdr:colOff>127000</xdr:colOff>
                    <xdr:row>289</xdr:row>
                    <xdr:rowOff>107950</xdr:rowOff>
                  </from>
                  <to>
                    <xdr:col>29</xdr:col>
                    <xdr:colOff>95250</xdr:colOff>
                    <xdr:row>289</xdr:row>
                    <xdr:rowOff>241300</xdr:rowOff>
                  </to>
                </anchor>
              </controlPr>
            </control>
          </mc:Choice>
        </mc:AlternateContent>
        <mc:AlternateContent xmlns:mc="http://schemas.openxmlformats.org/markup-compatibility/2006">
          <mc:Choice Requires="x14">
            <control shapeId="1307" r:id="rId270" name="Check Box 283">
              <controlPr defaultSize="0" autoFill="0" autoLine="0" autoPict="0">
                <anchor moveWithCells="1">
                  <from>
                    <xdr:col>36</xdr:col>
                    <xdr:colOff>76200</xdr:colOff>
                    <xdr:row>289</xdr:row>
                    <xdr:rowOff>88900</xdr:rowOff>
                  </from>
                  <to>
                    <xdr:col>37</xdr:col>
                    <xdr:colOff>44450</xdr:colOff>
                    <xdr:row>289</xdr:row>
                    <xdr:rowOff>254000</xdr:rowOff>
                  </to>
                </anchor>
              </controlPr>
            </control>
          </mc:Choice>
        </mc:AlternateContent>
        <mc:AlternateContent xmlns:mc="http://schemas.openxmlformats.org/markup-compatibility/2006">
          <mc:Choice Requires="x14">
            <control shapeId="1308" r:id="rId271" name="Check Box 284">
              <controlPr defaultSize="0" autoFill="0" autoLine="0" autoPict="0">
                <anchor moveWithCells="1">
                  <from>
                    <xdr:col>14</xdr:col>
                    <xdr:colOff>114300</xdr:colOff>
                    <xdr:row>291</xdr:row>
                    <xdr:rowOff>82550</xdr:rowOff>
                  </from>
                  <to>
                    <xdr:col>16</xdr:col>
                    <xdr:colOff>31750</xdr:colOff>
                    <xdr:row>291</xdr:row>
                    <xdr:rowOff>209550</xdr:rowOff>
                  </to>
                </anchor>
              </controlPr>
            </control>
          </mc:Choice>
        </mc:AlternateContent>
        <mc:AlternateContent xmlns:mc="http://schemas.openxmlformats.org/markup-compatibility/2006">
          <mc:Choice Requires="x14">
            <control shapeId="1309" r:id="rId272" name="Check Box 285">
              <controlPr defaultSize="0" autoFill="0" autoLine="0" autoPict="0">
                <anchor moveWithCells="1">
                  <from>
                    <xdr:col>32</xdr:col>
                    <xdr:colOff>63500</xdr:colOff>
                    <xdr:row>291</xdr:row>
                    <xdr:rowOff>76200</xdr:rowOff>
                  </from>
                  <to>
                    <xdr:col>33</xdr:col>
                    <xdr:colOff>25400</xdr:colOff>
                    <xdr:row>291</xdr:row>
                    <xdr:rowOff>222250</xdr:rowOff>
                  </to>
                </anchor>
              </controlPr>
            </control>
          </mc:Choice>
        </mc:AlternateContent>
        <mc:AlternateContent xmlns:mc="http://schemas.openxmlformats.org/markup-compatibility/2006">
          <mc:Choice Requires="x14">
            <control shapeId="1310" r:id="rId273" name="Check Box 286">
              <controlPr defaultSize="0" autoFill="0" autoLine="0" autoPict="0">
                <anchor moveWithCells="1">
                  <from>
                    <xdr:col>14</xdr:col>
                    <xdr:colOff>107950</xdr:colOff>
                    <xdr:row>292</xdr:row>
                    <xdr:rowOff>82550</xdr:rowOff>
                  </from>
                  <to>
                    <xdr:col>16</xdr:col>
                    <xdr:colOff>25400</xdr:colOff>
                    <xdr:row>292</xdr:row>
                    <xdr:rowOff>209550</xdr:rowOff>
                  </to>
                </anchor>
              </controlPr>
            </control>
          </mc:Choice>
        </mc:AlternateContent>
        <mc:AlternateContent xmlns:mc="http://schemas.openxmlformats.org/markup-compatibility/2006">
          <mc:Choice Requires="x14">
            <control shapeId="1314" r:id="rId274" name="Check Box 290">
              <controlPr defaultSize="0" autoFill="0" autoLine="0" autoPict="0">
                <anchor moveWithCells="1">
                  <from>
                    <xdr:col>34</xdr:col>
                    <xdr:colOff>139700</xdr:colOff>
                    <xdr:row>292</xdr:row>
                    <xdr:rowOff>76200</xdr:rowOff>
                  </from>
                  <to>
                    <xdr:col>35</xdr:col>
                    <xdr:colOff>139700</xdr:colOff>
                    <xdr:row>292</xdr:row>
                    <xdr:rowOff>222250</xdr:rowOff>
                  </to>
                </anchor>
              </controlPr>
            </control>
          </mc:Choice>
        </mc:AlternateContent>
        <mc:AlternateContent xmlns:mc="http://schemas.openxmlformats.org/markup-compatibility/2006">
          <mc:Choice Requires="x14">
            <control shapeId="1319" r:id="rId275" name="Check Box 295">
              <controlPr defaultSize="0" autoFill="0" autoLine="0" autoPict="0">
                <anchor moveWithCells="1">
                  <from>
                    <xdr:col>14</xdr:col>
                    <xdr:colOff>120650</xdr:colOff>
                    <xdr:row>294</xdr:row>
                    <xdr:rowOff>25400</xdr:rowOff>
                  </from>
                  <to>
                    <xdr:col>16</xdr:col>
                    <xdr:colOff>95250</xdr:colOff>
                    <xdr:row>295</xdr:row>
                    <xdr:rowOff>0</xdr:rowOff>
                  </to>
                </anchor>
              </controlPr>
            </control>
          </mc:Choice>
        </mc:AlternateContent>
        <mc:AlternateContent xmlns:mc="http://schemas.openxmlformats.org/markup-compatibility/2006">
          <mc:Choice Requires="x14">
            <control shapeId="1320" r:id="rId276" name="Check Box 296">
              <controlPr defaultSize="0" autoFill="0" autoLine="0" autoPict="0">
                <anchor moveWithCells="1">
                  <from>
                    <xdr:col>22</xdr:col>
                    <xdr:colOff>25400</xdr:colOff>
                    <xdr:row>294</xdr:row>
                    <xdr:rowOff>69850</xdr:rowOff>
                  </from>
                  <to>
                    <xdr:col>23</xdr:col>
                    <xdr:colOff>82550</xdr:colOff>
                    <xdr:row>294</xdr:row>
                    <xdr:rowOff>203200</xdr:rowOff>
                  </to>
                </anchor>
              </controlPr>
            </control>
          </mc:Choice>
        </mc:AlternateContent>
        <mc:AlternateContent xmlns:mc="http://schemas.openxmlformats.org/markup-compatibility/2006">
          <mc:Choice Requires="x14">
            <control shapeId="1321" r:id="rId277" name="Check Box 297">
              <controlPr defaultSize="0" autoFill="0" autoLine="0" autoPict="0">
                <anchor moveWithCells="1">
                  <from>
                    <xdr:col>29</xdr:col>
                    <xdr:colOff>88900</xdr:colOff>
                    <xdr:row>294</xdr:row>
                    <xdr:rowOff>44450</xdr:rowOff>
                  </from>
                  <to>
                    <xdr:col>30</xdr:col>
                    <xdr:colOff>107950</xdr:colOff>
                    <xdr:row>294</xdr:row>
                    <xdr:rowOff>209550</xdr:rowOff>
                  </to>
                </anchor>
              </controlPr>
            </control>
          </mc:Choice>
        </mc:AlternateContent>
        <mc:AlternateContent xmlns:mc="http://schemas.openxmlformats.org/markup-compatibility/2006">
          <mc:Choice Requires="x14">
            <control shapeId="1322" r:id="rId278" name="Check Box 298">
              <controlPr defaultSize="0" autoFill="0" autoLine="0" autoPict="0">
                <anchor moveWithCells="1">
                  <from>
                    <xdr:col>33</xdr:col>
                    <xdr:colOff>190500</xdr:colOff>
                    <xdr:row>294</xdr:row>
                    <xdr:rowOff>63500</xdr:rowOff>
                  </from>
                  <to>
                    <xdr:col>35</xdr:col>
                    <xdr:colOff>0</xdr:colOff>
                    <xdr:row>294</xdr:row>
                    <xdr:rowOff>196850</xdr:rowOff>
                  </to>
                </anchor>
              </controlPr>
            </control>
          </mc:Choice>
        </mc:AlternateContent>
        <mc:AlternateContent xmlns:mc="http://schemas.openxmlformats.org/markup-compatibility/2006">
          <mc:Choice Requires="x14">
            <control shapeId="1323" r:id="rId279" name="Check Box 299">
              <controlPr defaultSize="0" autoFill="0" autoLine="0" autoPict="0">
                <anchor moveWithCells="1">
                  <from>
                    <xdr:col>38</xdr:col>
                    <xdr:colOff>95250</xdr:colOff>
                    <xdr:row>294</xdr:row>
                    <xdr:rowOff>63500</xdr:rowOff>
                  </from>
                  <to>
                    <xdr:col>39</xdr:col>
                    <xdr:colOff>69850</xdr:colOff>
                    <xdr:row>294</xdr:row>
                    <xdr:rowOff>196850</xdr:rowOff>
                  </to>
                </anchor>
              </controlPr>
            </control>
          </mc:Choice>
        </mc:AlternateContent>
        <mc:AlternateContent xmlns:mc="http://schemas.openxmlformats.org/markup-compatibility/2006">
          <mc:Choice Requires="x14">
            <control shapeId="1324" r:id="rId280" name="Check Box 300">
              <controlPr defaultSize="0" autoFill="0" autoLine="0" autoPict="0">
                <anchor moveWithCells="1">
                  <from>
                    <xdr:col>43</xdr:col>
                    <xdr:colOff>177800</xdr:colOff>
                    <xdr:row>294</xdr:row>
                    <xdr:rowOff>38100</xdr:rowOff>
                  </from>
                  <to>
                    <xdr:col>45</xdr:col>
                    <xdr:colOff>19050</xdr:colOff>
                    <xdr:row>294</xdr:row>
                    <xdr:rowOff>228600</xdr:rowOff>
                  </to>
                </anchor>
              </controlPr>
            </control>
          </mc:Choice>
        </mc:AlternateContent>
        <mc:AlternateContent xmlns:mc="http://schemas.openxmlformats.org/markup-compatibility/2006">
          <mc:Choice Requires="x14">
            <control shapeId="1325" r:id="rId281" name="Check Box 301">
              <controlPr defaultSize="0" autoFill="0" autoLine="0" autoPict="0">
                <anchor moveWithCells="1">
                  <from>
                    <xdr:col>15</xdr:col>
                    <xdr:colOff>0</xdr:colOff>
                    <xdr:row>295</xdr:row>
                    <xdr:rowOff>50800</xdr:rowOff>
                  </from>
                  <to>
                    <xdr:col>16</xdr:col>
                    <xdr:colOff>38100</xdr:colOff>
                    <xdr:row>295</xdr:row>
                    <xdr:rowOff>196850</xdr:rowOff>
                  </to>
                </anchor>
              </controlPr>
            </control>
          </mc:Choice>
        </mc:AlternateContent>
        <mc:AlternateContent xmlns:mc="http://schemas.openxmlformats.org/markup-compatibility/2006">
          <mc:Choice Requires="x14">
            <control shapeId="1326" r:id="rId282" name="Check Box 302">
              <controlPr defaultSize="0" autoFill="0" autoLine="0" autoPict="0">
                <anchor moveWithCells="1">
                  <from>
                    <xdr:col>22</xdr:col>
                    <xdr:colOff>31750</xdr:colOff>
                    <xdr:row>295</xdr:row>
                    <xdr:rowOff>50800</xdr:rowOff>
                  </from>
                  <to>
                    <xdr:col>23</xdr:col>
                    <xdr:colOff>120650</xdr:colOff>
                    <xdr:row>295</xdr:row>
                    <xdr:rowOff>203200</xdr:rowOff>
                  </to>
                </anchor>
              </controlPr>
            </control>
          </mc:Choice>
        </mc:AlternateContent>
        <mc:AlternateContent xmlns:mc="http://schemas.openxmlformats.org/markup-compatibility/2006">
          <mc:Choice Requires="x14">
            <control shapeId="1327" r:id="rId283" name="Check Box 303">
              <controlPr defaultSize="0" autoFill="0" autoLine="0" autoPict="0">
                <anchor moveWithCells="1">
                  <from>
                    <xdr:col>14</xdr:col>
                    <xdr:colOff>120650</xdr:colOff>
                    <xdr:row>297</xdr:row>
                    <xdr:rowOff>38100</xdr:rowOff>
                  </from>
                  <to>
                    <xdr:col>16</xdr:col>
                    <xdr:colOff>57150</xdr:colOff>
                    <xdr:row>297</xdr:row>
                    <xdr:rowOff>190500</xdr:rowOff>
                  </to>
                </anchor>
              </controlPr>
            </control>
          </mc:Choice>
        </mc:AlternateContent>
        <mc:AlternateContent xmlns:mc="http://schemas.openxmlformats.org/markup-compatibility/2006">
          <mc:Choice Requires="x14">
            <control shapeId="1328" r:id="rId284" name="Check Box 304">
              <controlPr defaultSize="0" autoFill="0" autoLine="0" autoPict="0">
                <anchor moveWithCells="1">
                  <from>
                    <xdr:col>14</xdr:col>
                    <xdr:colOff>114300</xdr:colOff>
                    <xdr:row>297</xdr:row>
                    <xdr:rowOff>234950</xdr:rowOff>
                  </from>
                  <to>
                    <xdr:col>16</xdr:col>
                    <xdr:colOff>57150</xdr:colOff>
                    <xdr:row>297</xdr:row>
                    <xdr:rowOff>400050</xdr:rowOff>
                  </to>
                </anchor>
              </controlPr>
            </control>
          </mc:Choice>
        </mc:AlternateContent>
        <mc:AlternateContent xmlns:mc="http://schemas.openxmlformats.org/markup-compatibility/2006">
          <mc:Choice Requires="x14">
            <control shapeId="1329" r:id="rId285" name="Check Box 305">
              <controlPr defaultSize="0" autoFill="0" autoLine="0" autoPict="0">
                <anchor moveWithCells="1">
                  <from>
                    <xdr:col>14</xdr:col>
                    <xdr:colOff>114300</xdr:colOff>
                    <xdr:row>299</xdr:row>
                    <xdr:rowOff>50800</xdr:rowOff>
                  </from>
                  <to>
                    <xdr:col>16</xdr:col>
                    <xdr:colOff>69850</xdr:colOff>
                    <xdr:row>299</xdr:row>
                    <xdr:rowOff>190500</xdr:rowOff>
                  </to>
                </anchor>
              </controlPr>
            </control>
          </mc:Choice>
        </mc:AlternateContent>
        <mc:AlternateContent xmlns:mc="http://schemas.openxmlformats.org/markup-compatibility/2006">
          <mc:Choice Requires="x14">
            <control shapeId="1330" r:id="rId286" name="Check Box 306">
              <controlPr defaultSize="0" autoFill="0" autoLine="0" autoPict="0">
                <anchor moveWithCells="1">
                  <from>
                    <xdr:col>15</xdr:col>
                    <xdr:colOff>0</xdr:colOff>
                    <xdr:row>299</xdr:row>
                    <xdr:rowOff>222250</xdr:rowOff>
                  </from>
                  <to>
                    <xdr:col>16</xdr:col>
                    <xdr:colOff>50800</xdr:colOff>
                    <xdr:row>299</xdr:row>
                    <xdr:rowOff>361950</xdr:rowOff>
                  </to>
                </anchor>
              </controlPr>
            </control>
          </mc:Choice>
        </mc:AlternateContent>
        <mc:AlternateContent xmlns:mc="http://schemas.openxmlformats.org/markup-compatibility/2006">
          <mc:Choice Requires="x14">
            <control shapeId="1331" r:id="rId287" name="Check Box 307">
              <controlPr defaultSize="0" autoFill="0" autoLine="0" autoPict="0">
                <anchor moveWithCells="1">
                  <from>
                    <xdr:col>15</xdr:col>
                    <xdr:colOff>0</xdr:colOff>
                    <xdr:row>299</xdr:row>
                    <xdr:rowOff>393700</xdr:rowOff>
                  </from>
                  <to>
                    <xdr:col>16</xdr:col>
                    <xdr:colOff>69850</xdr:colOff>
                    <xdr:row>299</xdr:row>
                    <xdr:rowOff>539750</xdr:rowOff>
                  </to>
                </anchor>
              </controlPr>
            </control>
          </mc:Choice>
        </mc:AlternateContent>
        <mc:AlternateContent xmlns:mc="http://schemas.openxmlformats.org/markup-compatibility/2006">
          <mc:Choice Requires="x14">
            <control shapeId="1332" r:id="rId288" name="Check Box 308">
              <controlPr defaultSize="0" autoFill="0" autoLine="0" autoPict="0">
                <anchor moveWithCells="1">
                  <from>
                    <xdr:col>23</xdr:col>
                    <xdr:colOff>12700</xdr:colOff>
                    <xdr:row>301</xdr:row>
                    <xdr:rowOff>69850</xdr:rowOff>
                  </from>
                  <to>
                    <xdr:col>24</xdr:col>
                    <xdr:colOff>63500</xdr:colOff>
                    <xdr:row>301</xdr:row>
                    <xdr:rowOff>215900</xdr:rowOff>
                  </to>
                </anchor>
              </controlPr>
            </control>
          </mc:Choice>
        </mc:AlternateContent>
        <mc:AlternateContent xmlns:mc="http://schemas.openxmlformats.org/markup-compatibility/2006">
          <mc:Choice Requires="x14">
            <control shapeId="1333" r:id="rId289" name="Check Box 309">
              <controlPr defaultSize="0" autoFill="0" autoLine="0" autoPict="0">
                <anchor moveWithCells="1">
                  <from>
                    <xdr:col>40</xdr:col>
                    <xdr:colOff>0</xdr:colOff>
                    <xdr:row>299</xdr:row>
                    <xdr:rowOff>215900</xdr:rowOff>
                  </from>
                  <to>
                    <xdr:col>41</xdr:col>
                    <xdr:colOff>0</xdr:colOff>
                    <xdr:row>299</xdr:row>
                    <xdr:rowOff>361950</xdr:rowOff>
                  </to>
                </anchor>
              </controlPr>
            </control>
          </mc:Choice>
        </mc:AlternateContent>
        <mc:AlternateContent xmlns:mc="http://schemas.openxmlformats.org/markup-compatibility/2006">
          <mc:Choice Requires="x14">
            <control shapeId="1334" r:id="rId290" name="Check Box 310">
              <controlPr defaultSize="0" autoFill="0" autoLine="0" autoPict="0">
                <anchor moveWithCells="1">
                  <from>
                    <xdr:col>23</xdr:col>
                    <xdr:colOff>12700</xdr:colOff>
                    <xdr:row>302</xdr:row>
                    <xdr:rowOff>57150</xdr:rowOff>
                  </from>
                  <to>
                    <xdr:col>24</xdr:col>
                    <xdr:colOff>82550</xdr:colOff>
                    <xdr:row>302</xdr:row>
                    <xdr:rowOff>203200</xdr:rowOff>
                  </to>
                </anchor>
              </controlPr>
            </control>
          </mc:Choice>
        </mc:AlternateContent>
        <mc:AlternateContent xmlns:mc="http://schemas.openxmlformats.org/markup-compatibility/2006">
          <mc:Choice Requires="x14">
            <control shapeId="1335" r:id="rId291" name="Check Box 311">
              <controlPr defaultSize="0" autoFill="0" autoLine="0" autoPict="0">
                <anchor moveWithCells="1">
                  <from>
                    <xdr:col>23</xdr:col>
                    <xdr:colOff>0</xdr:colOff>
                    <xdr:row>303</xdr:row>
                    <xdr:rowOff>63500</xdr:rowOff>
                  </from>
                  <to>
                    <xdr:col>24</xdr:col>
                    <xdr:colOff>95250</xdr:colOff>
                    <xdr:row>303</xdr:row>
                    <xdr:rowOff>203200</xdr:rowOff>
                  </to>
                </anchor>
              </controlPr>
            </control>
          </mc:Choice>
        </mc:AlternateContent>
        <mc:AlternateContent xmlns:mc="http://schemas.openxmlformats.org/markup-compatibility/2006">
          <mc:Choice Requires="x14">
            <control shapeId="1336" r:id="rId292" name="Check Box 312">
              <controlPr defaultSize="0" autoFill="0" autoLine="0" autoPict="0">
                <anchor moveWithCells="1">
                  <from>
                    <xdr:col>30</xdr:col>
                    <xdr:colOff>95250</xdr:colOff>
                    <xdr:row>299</xdr:row>
                    <xdr:rowOff>38100</xdr:rowOff>
                  </from>
                  <to>
                    <xdr:col>31</xdr:col>
                    <xdr:colOff>107950</xdr:colOff>
                    <xdr:row>299</xdr:row>
                    <xdr:rowOff>190500</xdr:rowOff>
                  </to>
                </anchor>
              </controlPr>
            </control>
          </mc:Choice>
        </mc:AlternateContent>
        <mc:AlternateContent xmlns:mc="http://schemas.openxmlformats.org/markup-compatibility/2006">
          <mc:Choice Requires="x14">
            <control shapeId="1337" r:id="rId293" name="Check Box 313">
              <controlPr defaultSize="0" autoFill="0" autoLine="0" autoPict="0">
                <anchor moveWithCells="1">
                  <from>
                    <xdr:col>30</xdr:col>
                    <xdr:colOff>95250</xdr:colOff>
                    <xdr:row>299</xdr:row>
                    <xdr:rowOff>222250</xdr:rowOff>
                  </from>
                  <to>
                    <xdr:col>31</xdr:col>
                    <xdr:colOff>88900</xdr:colOff>
                    <xdr:row>299</xdr:row>
                    <xdr:rowOff>368300</xdr:rowOff>
                  </to>
                </anchor>
              </controlPr>
            </control>
          </mc:Choice>
        </mc:AlternateContent>
        <mc:AlternateContent xmlns:mc="http://schemas.openxmlformats.org/markup-compatibility/2006">
          <mc:Choice Requires="x14">
            <control shapeId="1338" r:id="rId294" name="Check Box 314">
              <controlPr defaultSize="0" autoFill="0" autoLine="0" autoPict="0">
                <anchor moveWithCells="1">
                  <from>
                    <xdr:col>30</xdr:col>
                    <xdr:colOff>95250</xdr:colOff>
                    <xdr:row>299</xdr:row>
                    <xdr:rowOff>374650</xdr:rowOff>
                  </from>
                  <to>
                    <xdr:col>31</xdr:col>
                    <xdr:colOff>107950</xdr:colOff>
                    <xdr:row>299</xdr:row>
                    <xdr:rowOff>546100</xdr:rowOff>
                  </to>
                </anchor>
              </controlPr>
            </control>
          </mc:Choice>
        </mc:AlternateContent>
        <mc:AlternateContent xmlns:mc="http://schemas.openxmlformats.org/markup-compatibility/2006">
          <mc:Choice Requires="x14">
            <control shapeId="1339" r:id="rId295" name="Check Box 315">
              <controlPr defaultSize="0" autoFill="0" autoLine="0" autoPict="0">
                <anchor moveWithCells="1">
                  <from>
                    <xdr:col>39</xdr:col>
                    <xdr:colOff>190500</xdr:colOff>
                    <xdr:row>299</xdr:row>
                    <xdr:rowOff>44450</xdr:rowOff>
                  </from>
                  <to>
                    <xdr:col>40</xdr:col>
                    <xdr:colOff>177800</xdr:colOff>
                    <xdr:row>299</xdr:row>
                    <xdr:rowOff>203200</xdr:rowOff>
                  </to>
                </anchor>
              </controlPr>
            </control>
          </mc:Choice>
        </mc:AlternateContent>
        <mc:AlternateContent xmlns:mc="http://schemas.openxmlformats.org/markup-compatibility/2006">
          <mc:Choice Requires="x14">
            <control shapeId="1341" r:id="rId296" name="Check Box 317">
              <controlPr defaultSize="0" autoFill="0" autoLine="0" autoPict="0">
                <anchor moveWithCells="1">
                  <from>
                    <xdr:col>23</xdr:col>
                    <xdr:colOff>19050</xdr:colOff>
                    <xdr:row>306</xdr:row>
                    <xdr:rowOff>63500</xdr:rowOff>
                  </from>
                  <to>
                    <xdr:col>25</xdr:col>
                    <xdr:colOff>25400</xdr:colOff>
                    <xdr:row>306</xdr:row>
                    <xdr:rowOff>203200</xdr:rowOff>
                  </to>
                </anchor>
              </controlPr>
            </control>
          </mc:Choice>
        </mc:AlternateContent>
        <mc:AlternateContent xmlns:mc="http://schemas.openxmlformats.org/markup-compatibility/2006">
          <mc:Choice Requires="x14">
            <control shapeId="1342" r:id="rId297" name="Check Box 318">
              <controlPr defaultSize="0" autoFill="0" autoLine="0" autoPict="0">
                <anchor moveWithCells="1">
                  <from>
                    <xdr:col>38</xdr:col>
                    <xdr:colOff>44450</xdr:colOff>
                    <xdr:row>306</xdr:row>
                    <xdr:rowOff>57150</xdr:rowOff>
                  </from>
                  <to>
                    <xdr:col>39</xdr:col>
                    <xdr:colOff>95250</xdr:colOff>
                    <xdr:row>306</xdr:row>
                    <xdr:rowOff>203200</xdr:rowOff>
                  </to>
                </anchor>
              </controlPr>
            </control>
          </mc:Choice>
        </mc:AlternateContent>
        <mc:AlternateContent xmlns:mc="http://schemas.openxmlformats.org/markup-compatibility/2006">
          <mc:Choice Requires="x14">
            <control shapeId="1343" r:id="rId298" name="Check Box 319">
              <controlPr defaultSize="0" autoFill="0" autoLine="0" autoPict="0">
                <anchor moveWithCells="1">
                  <from>
                    <xdr:col>23</xdr:col>
                    <xdr:colOff>19050</xdr:colOff>
                    <xdr:row>307</xdr:row>
                    <xdr:rowOff>63500</xdr:rowOff>
                  </from>
                  <to>
                    <xdr:col>25</xdr:col>
                    <xdr:colOff>25400</xdr:colOff>
                    <xdr:row>307</xdr:row>
                    <xdr:rowOff>203200</xdr:rowOff>
                  </to>
                </anchor>
              </controlPr>
            </control>
          </mc:Choice>
        </mc:AlternateContent>
        <mc:AlternateContent xmlns:mc="http://schemas.openxmlformats.org/markup-compatibility/2006">
          <mc:Choice Requires="x14">
            <control shapeId="1344" r:id="rId299" name="Check Box 320">
              <controlPr defaultSize="0" autoFill="0" autoLine="0" autoPict="0">
                <anchor moveWithCells="1">
                  <from>
                    <xdr:col>30</xdr:col>
                    <xdr:colOff>107950</xdr:colOff>
                    <xdr:row>308</xdr:row>
                    <xdr:rowOff>184150</xdr:rowOff>
                  </from>
                  <to>
                    <xdr:col>31</xdr:col>
                    <xdr:colOff>165100</xdr:colOff>
                    <xdr:row>308</xdr:row>
                    <xdr:rowOff>336550</xdr:rowOff>
                  </to>
                </anchor>
              </controlPr>
            </control>
          </mc:Choice>
        </mc:AlternateContent>
        <mc:AlternateContent xmlns:mc="http://schemas.openxmlformats.org/markup-compatibility/2006">
          <mc:Choice Requires="x14">
            <control shapeId="1345" r:id="rId300" name="Check Box 321">
              <controlPr defaultSize="0" autoFill="0" autoLine="0" autoPict="0">
                <anchor moveWithCells="1">
                  <from>
                    <xdr:col>36</xdr:col>
                    <xdr:colOff>133350</xdr:colOff>
                    <xdr:row>308</xdr:row>
                    <xdr:rowOff>190500</xdr:rowOff>
                  </from>
                  <to>
                    <xdr:col>37</xdr:col>
                    <xdr:colOff>177800</xdr:colOff>
                    <xdr:row>309</xdr:row>
                    <xdr:rowOff>0</xdr:rowOff>
                  </to>
                </anchor>
              </controlPr>
            </control>
          </mc:Choice>
        </mc:AlternateContent>
        <mc:AlternateContent xmlns:mc="http://schemas.openxmlformats.org/markup-compatibility/2006">
          <mc:Choice Requires="x14">
            <control shapeId="1346" r:id="rId301" name="Check Box 322">
              <controlPr defaultSize="0" autoFill="0" autoLine="0" autoPict="0">
                <anchor moveWithCells="1">
                  <from>
                    <xdr:col>42</xdr:col>
                    <xdr:colOff>177800</xdr:colOff>
                    <xdr:row>308</xdr:row>
                    <xdr:rowOff>184150</xdr:rowOff>
                  </from>
                  <to>
                    <xdr:col>44</xdr:col>
                    <xdr:colOff>31750</xdr:colOff>
                    <xdr:row>308</xdr:row>
                    <xdr:rowOff>336550</xdr:rowOff>
                  </to>
                </anchor>
              </controlPr>
            </control>
          </mc:Choice>
        </mc:AlternateContent>
        <mc:AlternateContent xmlns:mc="http://schemas.openxmlformats.org/markup-compatibility/2006">
          <mc:Choice Requires="x14">
            <control shapeId="1347" r:id="rId302" name="Check Box 323">
              <controlPr defaultSize="0" autoFill="0" autoLine="0" autoPict="0">
                <anchor moveWithCells="1">
                  <from>
                    <xdr:col>30</xdr:col>
                    <xdr:colOff>107950</xdr:colOff>
                    <xdr:row>309</xdr:row>
                    <xdr:rowOff>69850</xdr:rowOff>
                  </from>
                  <to>
                    <xdr:col>31</xdr:col>
                    <xdr:colOff>165100</xdr:colOff>
                    <xdr:row>309</xdr:row>
                    <xdr:rowOff>209550</xdr:rowOff>
                  </to>
                </anchor>
              </controlPr>
            </control>
          </mc:Choice>
        </mc:AlternateContent>
        <mc:AlternateContent xmlns:mc="http://schemas.openxmlformats.org/markup-compatibility/2006">
          <mc:Choice Requires="x14">
            <control shapeId="1348" r:id="rId303" name="Check Box 324">
              <controlPr defaultSize="0" autoFill="0" autoLine="0" autoPict="0">
                <anchor moveWithCells="1">
                  <from>
                    <xdr:col>36</xdr:col>
                    <xdr:colOff>139700</xdr:colOff>
                    <xdr:row>309</xdr:row>
                    <xdr:rowOff>69850</xdr:rowOff>
                  </from>
                  <to>
                    <xdr:col>37</xdr:col>
                    <xdr:colOff>190500</xdr:colOff>
                    <xdr:row>309</xdr:row>
                    <xdr:rowOff>209550</xdr:rowOff>
                  </to>
                </anchor>
              </controlPr>
            </control>
          </mc:Choice>
        </mc:AlternateContent>
        <mc:AlternateContent xmlns:mc="http://schemas.openxmlformats.org/markup-compatibility/2006">
          <mc:Choice Requires="x14">
            <control shapeId="1349" r:id="rId304" name="Check Box 325">
              <controlPr defaultSize="0" autoFill="0" autoLine="0" autoPict="0">
                <anchor moveWithCells="1">
                  <from>
                    <xdr:col>42</xdr:col>
                    <xdr:colOff>177800</xdr:colOff>
                    <xdr:row>309</xdr:row>
                    <xdr:rowOff>57150</xdr:rowOff>
                  </from>
                  <to>
                    <xdr:col>44</xdr:col>
                    <xdr:colOff>31750</xdr:colOff>
                    <xdr:row>309</xdr:row>
                    <xdr:rowOff>203200</xdr:rowOff>
                  </to>
                </anchor>
              </controlPr>
            </control>
          </mc:Choice>
        </mc:AlternateContent>
        <mc:AlternateContent xmlns:mc="http://schemas.openxmlformats.org/markup-compatibility/2006">
          <mc:Choice Requires="x14">
            <control shapeId="1350" r:id="rId305" name="Check Box 326">
              <controlPr defaultSize="0" autoFill="0" autoLine="0" autoPict="0">
                <anchor moveWithCells="1">
                  <from>
                    <xdr:col>30</xdr:col>
                    <xdr:colOff>114300</xdr:colOff>
                    <xdr:row>310</xdr:row>
                    <xdr:rowOff>31750</xdr:rowOff>
                  </from>
                  <to>
                    <xdr:col>31</xdr:col>
                    <xdr:colOff>165100</xdr:colOff>
                    <xdr:row>310</xdr:row>
                    <xdr:rowOff>177800</xdr:rowOff>
                  </to>
                </anchor>
              </controlPr>
            </control>
          </mc:Choice>
        </mc:AlternateContent>
        <mc:AlternateContent xmlns:mc="http://schemas.openxmlformats.org/markup-compatibility/2006">
          <mc:Choice Requires="x14">
            <control shapeId="1351" r:id="rId306" name="Check Box 327">
              <controlPr defaultSize="0" autoFill="0" autoLine="0" autoPict="0">
                <anchor moveWithCells="1">
                  <from>
                    <xdr:col>36</xdr:col>
                    <xdr:colOff>146050</xdr:colOff>
                    <xdr:row>310</xdr:row>
                    <xdr:rowOff>44450</xdr:rowOff>
                  </from>
                  <to>
                    <xdr:col>37</xdr:col>
                    <xdr:colOff>196850</xdr:colOff>
                    <xdr:row>310</xdr:row>
                    <xdr:rowOff>184150</xdr:rowOff>
                  </to>
                </anchor>
              </controlPr>
            </control>
          </mc:Choice>
        </mc:AlternateContent>
        <mc:AlternateContent xmlns:mc="http://schemas.openxmlformats.org/markup-compatibility/2006">
          <mc:Choice Requires="x14">
            <control shapeId="1352" r:id="rId307" name="Check Box 328">
              <controlPr defaultSize="0" autoFill="0" autoLine="0" autoPict="0">
                <anchor moveWithCells="1">
                  <from>
                    <xdr:col>30</xdr:col>
                    <xdr:colOff>127000</xdr:colOff>
                    <xdr:row>311</xdr:row>
                    <xdr:rowOff>355600</xdr:rowOff>
                  </from>
                  <to>
                    <xdr:col>31</xdr:col>
                    <xdr:colOff>177800</xdr:colOff>
                    <xdr:row>311</xdr:row>
                    <xdr:rowOff>501650</xdr:rowOff>
                  </to>
                </anchor>
              </controlPr>
            </control>
          </mc:Choice>
        </mc:AlternateContent>
        <mc:AlternateContent xmlns:mc="http://schemas.openxmlformats.org/markup-compatibility/2006">
          <mc:Choice Requires="x14">
            <control shapeId="1353" r:id="rId308" name="Check Box 329">
              <controlPr defaultSize="0" autoFill="0" autoLine="0" autoPict="0">
                <anchor moveWithCells="1">
                  <from>
                    <xdr:col>36</xdr:col>
                    <xdr:colOff>146050</xdr:colOff>
                    <xdr:row>311</xdr:row>
                    <xdr:rowOff>355600</xdr:rowOff>
                  </from>
                  <to>
                    <xdr:col>37</xdr:col>
                    <xdr:colOff>203200</xdr:colOff>
                    <xdr:row>311</xdr:row>
                    <xdr:rowOff>495300</xdr:rowOff>
                  </to>
                </anchor>
              </controlPr>
            </control>
          </mc:Choice>
        </mc:AlternateContent>
        <mc:AlternateContent xmlns:mc="http://schemas.openxmlformats.org/markup-compatibility/2006">
          <mc:Choice Requires="x14">
            <control shapeId="1354" r:id="rId309" name="Check Box 330">
              <controlPr defaultSize="0" autoFill="0" autoLine="0" autoPict="0">
                <anchor moveWithCells="1">
                  <from>
                    <xdr:col>42</xdr:col>
                    <xdr:colOff>184150</xdr:colOff>
                    <xdr:row>311</xdr:row>
                    <xdr:rowOff>355600</xdr:rowOff>
                  </from>
                  <to>
                    <xdr:col>44</xdr:col>
                    <xdr:colOff>38100</xdr:colOff>
                    <xdr:row>311</xdr:row>
                    <xdr:rowOff>501650</xdr:rowOff>
                  </to>
                </anchor>
              </controlPr>
            </control>
          </mc:Choice>
        </mc:AlternateContent>
        <mc:AlternateContent xmlns:mc="http://schemas.openxmlformats.org/markup-compatibility/2006">
          <mc:Choice Requires="x14">
            <control shapeId="1355" r:id="rId310" name="Check Box 331">
              <controlPr defaultSize="0" autoFill="0" autoLine="0" autoPict="0">
                <anchor moveWithCells="1">
                  <from>
                    <xdr:col>28</xdr:col>
                    <xdr:colOff>120650</xdr:colOff>
                    <xdr:row>313</xdr:row>
                    <xdr:rowOff>69850</xdr:rowOff>
                  </from>
                  <to>
                    <xdr:col>29</xdr:col>
                    <xdr:colOff>184150</xdr:colOff>
                    <xdr:row>313</xdr:row>
                    <xdr:rowOff>215900</xdr:rowOff>
                  </to>
                </anchor>
              </controlPr>
            </control>
          </mc:Choice>
        </mc:AlternateContent>
        <mc:AlternateContent xmlns:mc="http://schemas.openxmlformats.org/markup-compatibility/2006">
          <mc:Choice Requires="x14">
            <control shapeId="1356" r:id="rId311" name="Check Box 332">
              <controlPr defaultSize="0" autoFill="0" autoLine="0" autoPict="0">
                <anchor moveWithCells="1">
                  <from>
                    <xdr:col>28</xdr:col>
                    <xdr:colOff>120650</xdr:colOff>
                    <xdr:row>316</xdr:row>
                    <xdr:rowOff>57150</xdr:rowOff>
                  </from>
                  <to>
                    <xdr:col>29</xdr:col>
                    <xdr:colOff>184150</xdr:colOff>
                    <xdr:row>316</xdr:row>
                    <xdr:rowOff>203200</xdr:rowOff>
                  </to>
                </anchor>
              </controlPr>
            </control>
          </mc:Choice>
        </mc:AlternateContent>
        <mc:AlternateContent xmlns:mc="http://schemas.openxmlformats.org/markup-compatibility/2006">
          <mc:Choice Requires="x14">
            <control shapeId="1357" r:id="rId312" name="Check Box 333">
              <controlPr defaultSize="0" autoFill="0" autoLine="0" autoPict="0">
                <anchor moveWithCells="1">
                  <from>
                    <xdr:col>34</xdr:col>
                    <xdr:colOff>146050</xdr:colOff>
                    <xdr:row>316</xdr:row>
                    <xdr:rowOff>63500</xdr:rowOff>
                  </from>
                  <to>
                    <xdr:col>36</xdr:col>
                    <xdr:colOff>6350</xdr:colOff>
                    <xdr:row>316</xdr:row>
                    <xdr:rowOff>203200</xdr:rowOff>
                  </to>
                </anchor>
              </controlPr>
            </control>
          </mc:Choice>
        </mc:AlternateContent>
        <mc:AlternateContent xmlns:mc="http://schemas.openxmlformats.org/markup-compatibility/2006">
          <mc:Choice Requires="x14">
            <control shapeId="1358" r:id="rId313" name="Check Box 334">
              <controlPr defaultSize="0" autoFill="0" autoLine="0" autoPict="0">
                <anchor moveWithCells="1">
                  <from>
                    <xdr:col>39</xdr:col>
                    <xdr:colOff>50800</xdr:colOff>
                    <xdr:row>316</xdr:row>
                    <xdr:rowOff>63500</xdr:rowOff>
                  </from>
                  <to>
                    <xdr:col>40</xdr:col>
                    <xdr:colOff>107950</xdr:colOff>
                    <xdr:row>316</xdr:row>
                    <xdr:rowOff>209550</xdr:rowOff>
                  </to>
                </anchor>
              </controlPr>
            </control>
          </mc:Choice>
        </mc:AlternateContent>
        <mc:AlternateContent xmlns:mc="http://schemas.openxmlformats.org/markup-compatibility/2006">
          <mc:Choice Requires="x14">
            <control shapeId="1359" r:id="rId314" name="Check Box 335">
              <controlPr defaultSize="0" autoFill="0" autoLine="0" autoPict="0">
                <anchor moveWithCells="1">
                  <from>
                    <xdr:col>28</xdr:col>
                    <xdr:colOff>114300</xdr:colOff>
                    <xdr:row>321</xdr:row>
                    <xdr:rowOff>88900</xdr:rowOff>
                  </from>
                  <to>
                    <xdr:col>29</xdr:col>
                    <xdr:colOff>171450</xdr:colOff>
                    <xdr:row>321</xdr:row>
                    <xdr:rowOff>228600</xdr:rowOff>
                  </to>
                </anchor>
              </controlPr>
            </control>
          </mc:Choice>
        </mc:AlternateContent>
        <mc:AlternateContent xmlns:mc="http://schemas.openxmlformats.org/markup-compatibility/2006">
          <mc:Choice Requires="x14">
            <control shapeId="1360" r:id="rId315" name="Check Box 336">
              <controlPr defaultSize="0" autoFill="0" autoLine="0" autoPict="0">
                <anchor moveWithCells="1">
                  <from>
                    <xdr:col>28</xdr:col>
                    <xdr:colOff>114300</xdr:colOff>
                    <xdr:row>324</xdr:row>
                    <xdr:rowOff>76200</xdr:rowOff>
                  </from>
                  <to>
                    <xdr:col>29</xdr:col>
                    <xdr:colOff>184150</xdr:colOff>
                    <xdr:row>324</xdr:row>
                    <xdr:rowOff>228600</xdr:rowOff>
                  </to>
                </anchor>
              </controlPr>
            </control>
          </mc:Choice>
        </mc:AlternateContent>
        <mc:AlternateContent xmlns:mc="http://schemas.openxmlformats.org/markup-compatibility/2006">
          <mc:Choice Requires="x14">
            <control shapeId="1361" r:id="rId316" name="Check Box 337">
              <controlPr defaultSize="0" autoFill="0" autoLine="0" autoPict="0">
                <anchor moveWithCells="1">
                  <from>
                    <xdr:col>28</xdr:col>
                    <xdr:colOff>114300</xdr:colOff>
                    <xdr:row>325</xdr:row>
                    <xdr:rowOff>76200</xdr:rowOff>
                  </from>
                  <to>
                    <xdr:col>29</xdr:col>
                    <xdr:colOff>177800</xdr:colOff>
                    <xdr:row>325</xdr:row>
                    <xdr:rowOff>228600</xdr:rowOff>
                  </to>
                </anchor>
              </controlPr>
            </control>
          </mc:Choice>
        </mc:AlternateContent>
        <mc:AlternateContent xmlns:mc="http://schemas.openxmlformats.org/markup-compatibility/2006">
          <mc:Choice Requires="x14">
            <control shapeId="1362" r:id="rId317" name="Check Box 338">
              <controlPr defaultSize="0" autoFill="0" autoLine="0" autoPict="0">
                <anchor moveWithCells="1">
                  <from>
                    <xdr:col>28</xdr:col>
                    <xdr:colOff>114300</xdr:colOff>
                    <xdr:row>326</xdr:row>
                    <xdr:rowOff>69850</xdr:rowOff>
                  </from>
                  <to>
                    <xdr:col>29</xdr:col>
                    <xdr:colOff>177800</xdr:colOff>
                    <xdr:row>326</xdr:row>
                    <xdr:rowOff>228600</xdr:rowOff>
                  </to>
                </anchor>
              </controlPr>
            </control>
          </mc:Choice>
        </mc:AlternateContent>
        <mc:AlternateContent xmlns:mc="http://schemas.openxmlformats.org/markup-compatibility/2006">
          <mc:Choice Requires="x14">
            <control shapeId="1363" r:id="rId318" name="Check Box 339">
              <controlPr defaultSize="0" autoFill="0" autoLine="0" autoPict="0">
                <anchor moveWithCells="1">
                  <from>
                    <xdr:col>40</xdr:col>
                    <xdr:colOff>177800</xdr:colOff>
                    <xdr:row>327</xdr:row>
                    <xdr:rowOff>292100</xdr:rowOff>
                  </from>
                  <to>
                    <xdr:col>42</xdr:col>
                    <xdr:colOff>38100</xdr:colOff>
                    <xdr:row>327</xdr:row>
                    <xdr:rowOff>438150</xdr:rowOff>
                  </to>
                </anchor>
              </controlPr>
            </control>
          </mc:Choice>
        </mc:AlternateContent>
        <mc:AlternateContent xmlns:mc="http://schemas.openxmlformats.org/markup-compatibility/2006">
          <mc:Choice Requires="x14">
            <control shapeId="1364" r:id="rId319" name="Check Box 340">
              <controlPr defaultSize="0" autoFill="0" autoLine="0" autoPict="0">
                <anchor moveWithCells="1">
                  <from>
                    <xdr:col>40</xdr:col>
                    <xdr:colOff>177800</xdr:colOff>
                    <xdr:row>327</xdr:row>
                    <xdr:rowOff>95250</xdr:rowOff>
                  </from>
                  <to>
                    <xdr:col>42</xdr:col>
                    <xdr:colOff>31750</xdr:colOff>
                    <xdr:row>327</xdr:row>
                    <xdr:rowOff>241300</xdr:rowOff>
                  </to>
                </anchor>
              </controlPr>
            </control>
          </mc:Choice>
        </mc:AlternateContent>
        <mc:AlternateContent xmlns:mc="http://schemas.openxmlformats.org/markup-compatibility/2006">
          <mc:Choice Requires="x14">
            <control shapeId="1365" r:id="rId320" name="Check Box 341">
              <controlPr defaultSize="0" autoFill="0" autoLine="0" autoPict="0">
                <anchor moveWithCells="1">
                  <from>
                    <xdr:col>35</xdr:col>
                    <xdr:colOff>101600</xdr:colOff>
                    <xdr:row>327</xdr:row>
                    <xdr:rowOff>298450</xdr:rowOff>
                  </from>
                  <to>
                    <xdr:col>36</xdr:col>
                    <xdr:colOff>158750</xdr:colOff>
                    <xdr:row>327</xdr:row>
                    <xdr:rowOff>444500</xdr:rowOff>
                  </to>
                </anchor>
              </controlPr>
            </control>
          </mc:Choice>
        </mc:AlternateContent>
        <mc:AlternateContent xmlns:mc="http://schemas.openxmlformats.org/markup-compatibility/2006">
          <mc:Choice Requires="x14">
            <control shapeId="1366" r:id="rId321" name="Check Box 342">
              <controlPr defaultSize="0" autoFill="0" autoLine="0" autoPict="0">
                <anchor moveWithCells="1">
                  <from>
                    <xdr:col>35</xdr:col>
                    <xdr:colOff>107950</xdr:colOff>
                    <xdr:row>327</xdr:row>
                    <xdr:rowOff>95250</xdr:rowOff>
                  </from>
                  <to>
                    <xdr:col>36</xdr:col>
                    <xdr:colOff>158750</xdr:colOff>
                    <xdr:row>327</xdr:row>
                    <xdr:rowOff>241300</xdr:rowOff>
                  </to>
                </anchor>
              </controlPr>
            </control>
          </mc:Choice>
        </mc:AlternateContent>
        <mc:AlternateContent xmlns:mc="http://schemas.openxmlformats.org/markup-compatibility/2006">
          <mc:Choice Requires="x14">
            <control shapeId="1367" r:id="rId322" name="Check Box 343">
              <controlPr defaultSize="0" autoFill="0" autoLine="0" autoPict="0">
                <anchor moveWithCells="1">
                  <from>
                    <xdr:col>35</xdr:col>
                    <xdr:colOff>114300</xdr:colOff>
                    <xdr:row>327</xdr:row>
                    <xdr:rowOff>501650</xdr:rowOff>
                  </from>
                  <to>
                    <xdr:col>36</xdr:col>
                    <xdr:colOff>165100</xdr:colOff>
                    <xdr:row>327</xdr:row>
                    <xdr:rowOff>647700</xdr:rowOff>
                  </to>
                </anchor>
              </controlPr>
            </control>
          </mc:Choice>
        </mc:AlternateContent>
        <mc:AlternateContent xmlns:mc="http://schemas.openxmlformats.org/markup-compatibility/2006">
          <mc:Choice Requires="x14">
            <control shapeId="1368" r:id="rId323" name="Check Box 344">
              <controlPr defaultSize="0" autoFill="0" autoLine="0" autoPict="0">
                <anchor moveWithCells="1">
                  <from>
                    <xdr:col>40</xdr:col>
                    <xdr:colOff>177800</xdr:colOff>
                    <xdr:row>327</xdr:row>
                    <xdr:rowOff>495300</xdr:rowOff>
                  </from>
                  <to>
                    <xdr:col>42</xdr:col>
                    <xdr:colOff>31750</xdr:colOff>
                    <xdr:row>327</xdr:row>
                    <xdr:rowOff>641350</xdr:rowOff>
                  </to>
                </anchor>
              </controlPr>
            </control>
          </mc:Choice>
        </mc:AlternateContent>
        <mc:AlternateContent xmlns:mc="http://schemas.openxmlformats.org/markup-compatibility/2006">
          <mc:Choice Requires="x14">
            <control shapeId="1369" r:id="rId324" name="Check Box 345">
              <controlPr defaultSize="0" autoFill="0" autoLine="0" autoPict="0">
                <anchor moveWithCells="1">
                  <from>
                    <xdr:col>35</xdr:col>
                    <xdr:colOff>114300</xdr:colOff>
                    <xdr:row>327</xdr:row>
                    <xdr:rowOff>704850</xdr:rowOff>
                  </from>
                  <to>
                    <xdr:col>36</xdr:col>
                    <xdr:colOff>171450</xdr:colOff>
                    <xdr:row>327</xdr:row>
                    <xdr:rowOff>844550</xdr:rowOff>
                  </to>
                </anchor>
              </controlPr>
            </control>
          </mc:Choice>
        </mc:AlternateContent>
        <mc:AlternateContent xmlns:mc="http://schemas.openxmlformats.org/markup-compatibility/2006">
          <mc:Choice Requires="x14">
            <control shapeId="1370" r:id="rId325" name="Check Box 346">
              <controlPr defaultSize="0" autoFill="0" autoLine="0" autoPict="0">
                <anchor moveWithCells="1">
                  <from>
                    <xdr:col>40</xdr:col>
                    <xdr:colOff>184150</xdr:colOff>
                    <xdr:row>327</xdr:row>
                    <xdr:rowOff>704850</xdr:rowOff>
                  </from>
                  <to>
                    <xdr:col>42</xdr:col>
                    <xdr:colOff>38100</xdr:colOff>
                    <xdr:row>327</xdr:row>
                    <xdr:rowOff>844550</xdr:rowOff>
                  </to>
                </anchor>
              </controlPr>
            </control>
          </mc:Choice>
        </mc:AlternateContent>
        <mc:AlternateContent xmlns:mc="http://schemas.openxmlformats.org/markup-compatibility/2006">
          <mc:Choice Requires="x14">
            <control shapeId="1371" r:id="rId326" name="Check Box 347">
              <controlPr defaultSize="0" autoFill="0" autoLine="0" autoPict="0">
                <anchor moveWithCells="1">
                  <from>
                    <xdr:col>35</xdr:col>
                    <xdr:colOff>127000</xdr:colOff>
                    <xdr:row>328</xdr:row>
                    <xdr:rowOff>355600</xdr:rowOff>
                  </from>
                  <to>
                    <xdr:col>36</xdr:col>
                    <xdr:colOff>184150</xdr:colOff>
                    <xdr:row>328</xdr:row>
                    <xdr:rowOff>495300</xdr:rowOff>
                  </to>
                </anchor>
              </controlPr>
            </control>
          </mc:Choice>
        </mc:AlternateContent>
        <mc:AlternateContent xmlns:mc="http://schemas.openxmlformats.org/markup-compatibility/2006">
          <mc:Choice Requires="x14">
            <control shapeId="1372" r:id="rId327" name="Check Box 348">
              <controlPr defaultSize="0" autoFill="0" autoLine="0" autoPict="0">
                <anchor moveWithCells="1">
                  <from>
                    <xdr:col>40</xdr:col>
                    <xdr:colOff>107950</xdr:colOff>
                    <xdr:row>328</xdr:row>
                    <xdr:rowOff>355600</xdr:rowOff>
                  </from>
                  <to>
                    <xdr:col>41</xdr:col>
                    <xdr:colOff>158750</xdr:colOff>
                    <xdr:row>328</xdr:row>
                    <xdr:rowOff>501650</xdr:rowOff>
                  </to>
                </anchor>
              </controlPr>
            </control>
          </mc:Choice>
        </mc:AlternateContent>
        <mc:AlternateContent xmlns:mc="http://schemas.openxmlformats.org/markup-compatibility/2006">
          <mc:Choice Requires="x14">
            <control shapeId="1373" r:id="rId328" name="Check Box 349">
              <controlPr defaultSize="0" autoFill="0" autoLine="0" autoPict="0">
                <anchor moveWithCells="1">
                  <from>
                    <xdr:col>45</xdr:col>
                    <xdr:colOff>88900</xdr:colOff>
                    <xdr:row>328</xdr:row>
                    <xdr:rowOff>355600</xdr:rowOff>
                  </from>
                  <to>
                    <xdr:col>46</xdr:col>
                    <xdr:colOff>139700</xdr:colOff>
                    <xdr:row>328</xdr:row>
                    <xdr:rowOff>501650</xdr:rowOff>
                  </to>
                </anchor>
              </controlPr>
            </control>
          </mc:Choice>
        </mc:AlternateContent>
        <mc:AlternateContent xmlns:mc="http://schemas.openxmlformats.org/markup-compatibility/2006">
          <mc:Choice Requires="x14">
            <control shapeId="1374" r:id="rId329" name="Check Box 350">
              <controlPr defaultSize="0" autoFill="0" autoLine="0" autoPict="0">
                <anchor moveWithCells="1">
                  <from>
                    <xdr:col>35</xdr:col>
                    <xdr:colOff>114300</xdr:colOff>
                    <xdr:row>329</xdr:row>
                    <xdr:rowOff>101600</xdr:rowOff>
                  </from>
                  <to>
                    <xdr:col>36</xdr:col>
                    <xdr:colOff>171450</xdr:colOff>
                    <xdr:row>329</xdr:row>
                    <xdr:rowOff>298450</xdr:rowOff>
                  </to>
                </anchor>
              </controlPr>
            </control>
          </mc:Choice>
        </mc:AlternateContent>
        <mc:AlternateContent xmlns:mc="http://schemas.openxmlformats.org/markup-compatibility/2006">
          <mc:Choice Requires="x14">
            <control shapeId="1375" r:id="rId330" name="Check Box 351">
              <controlPr defaultSize="0" autoFill="0" autoLine="0" autoPict="0">
                <anchor moveWithCells="1">
                  <from>
                    <xdr:col>35</xdr:col>
                    <xdr:colOff>114300</xdr:colOff>
                    <xdr:row>329</xdr:row>
                    <xdr:rowOff>342900</xdr:rowOff>
                  </from>
                  <to>
                    <xdr:col>36</xdr:col>
                    <xdr:colOff>165100</xdr:colOff>
                    <xdr:row>329</xdr:row>
                    <xdr:rowOff>482600</xdr:rowOff>
                  </to>
                </anchor>
              </controlPr>
            </control>
          </mc:Choice>
        </mc:AlternateContent>
        <mc:AlternateContent xmlns:mc="http://schemas.openxmlformats.org/markup-compatibility/2006">
          <mc:Choice Requires="x14">
            <control shapeId="1376" r:id="rId331" name="Check Box 352">
              <controlPr defaultSize="0" autoFill="0" autoLine="0" autoPict="0">
                <anchor moveWithCells="1">
                  <from>
                    <xdr:col>35</xdr:col>
                    <xdr:colOff>114300</xdr:colOff>
                    <xdr:row>329</xdr:row>
                    <xdr:rowOff>552450</xdr:rowOff>
                  </from>
                  <to>
                    <xdr:col>36</xdr:col>
                    <xdr:colOff>165100</xdr:colOff>
                    <xdr:row>329</xdr:row>
                    <xdr:rowOff>679450</xdr:rowOff>
                  </to>
                </anchor>
              </controlPr>
            </control>
          </mc:Choice>
        </mc:AlternateContent>
        <mc:AlternateContent xmlns:mc="http://schemas.openxmlformats.org/markup-compatibility/2006">
          <mc:Choice Requires="x14">
            <control shapeId="1377" r:id="rId332" name="Check Box 353">
              <controlPr defaultSize="0" autoFill="0" autoLine="0" autoPict="0">
                <anchor moveWithCells="1">
                  <from>
                    <xdr:col>28</xdr:col>
                    <xdr:colOff>114300</xdr:colOff>
                    <xdr:row>335</xdr:row>
                    <xdr:rowOff>69850</xdr:rowOff>
                  </from>
                  <to>
                    <xdr:col>29</xdr:col>
                    <xdr:colOff>171450</xdr:colOff>
                    <xdr:row>335</xdr:row>
                    <xdr:rowOff>196850</xdr:rowOff>
                  </to>
                </anchor>
              </controlPr>
            </control>
          </mc:Choice>
        </mc:AlternateContent>
        <mc:AlternateContent xmlns:mc="http://schemas.openxmlformats.org/markup-compatibility/2006">
          <mc:Choice Requires="x14">
            <control shapeId="1378" r:id="rId333" name="Check Box 354">
              <controlPr defaultSize="0" autoFill="0" autoLine="0" autoPict="0">
                <anchor moveWithCells="1">
                  <from>
                    <xdr:col>28</xdr:col>
                    <xdr:colOff>114300</xdr:colOff>
                    <xdr:row>338</xdr:row>
                    <xdr:rowOff>88900</xdr:rowOff>
                  </from>
                  <to>
                    <xdr:col>29</xdr:col>
                    <xdr:colOff>165100</xdr:colOff>
                    <xdr:row>338</xdr:row>
                    <xdr:rowOff>222250</xdr:rowOff>
                  </to>
                </anchor>
              </controlPr>
            </control>
          </mc:Choice>
        </mc:AlternateContent>
        <mc:AlternateContent xmlns:mc="http://schemas.openxmlformats.org/markup-compatibility/2006">
          <mc:Choice Requires="x14">
            <control shapeId="1379" r:id="rId334" name="Check Box 355">
              <controlPr defaultSize="0" autoFill="0" autoLine="0" autoPict="0">
                <anchor moveWithCells="1">
                  <from>
                    <xdr:col>28</xdr:col>
                    <xdr:colOff>114300</xdr:colOff>
                    <xdr:row>339</xdr:row>
                    <xdr:rowOff>82550</xdr:rowOff>
                  </from>
                  <to>
                    <xdr:col>29</xdr:col>
                    <xdr:colOff>165100</xdr:colOff>
                    <xdr:row>339</xdr:row>
                    <xdr:rowOff>222250</xdr:rowOff>
                  </to>
                </anchor>
              </controlPr>
            </control>
          </mc:Choice>
        </mc:AlternateContent>
        <mc:AlternateContent xmlns:mc="http://schemas.openxmlformats.org/markup-compatibility/2006">
          <mc:Choice Requires="x14">
            <control shapeId="1380" r:id="rId335" name="Check Box 356">
              <controlPr defaultSize="0" autoFill="0" autoLine="0" autoPict="0">
                <anchor moveWithCells="1">
                  <from>
                    <xdr:col>28</xdr:col>
                    <xdr:colOff>114300</xdr:colOff>
                    <xdr:row>340</xdr:row>
                    <xdr:rowOff>95250</xdr:rowOff>
                  </from>
                  <to>
                    <xdr:col>29</xdr:col>
                    <xdr:colOff>165100</xdr:colOff>
                    <xdr:row>340</xdr:row>
                    <xdr:rowOff>228600</xdr:rowOff>
                  </to>
                </anchor>
              </controlPr>
            </control>
          </mc:Choice>
        </mc:AlternateContent>
        <mc:AlternateContent xmlns:mc="http://schemas.openxmlformats.org/markup-compatibility/2006">
          <mc:Choice Requires="x14">
            <control shapeId="1381" r:id="rId336" name="Check Box 357">
              <controlPr defaultSize="0" autoFill="0" autoLine="0" autoPict="0">
                <anchor moveWithCells="1">
                  <from>
                    <xdr:col>45</xdr:col>
                    <xdr:colOff>76200</xdr:colOff>
                    <xdr:row>342</xdr:row>
                    <xdr:rowOff>361950</xdr:rowOff>
                  </from>
                  <to>
                    <xdr:col>46</xdr:col>
                    <xdr:colOff>127000</xdr:colOff>
                    <xdr:row>342</xdr:row>
                    <xdr:rowOff>495300</xdr:rowOff>
                  </to>
                </anchor>
              </controlPr>
            </control>
          </mc:Choice>
        </mc:AlternateContent>
        <mc:AlternateContent xmlns:mc="http://schemas.openxmlformats.org/markup-compatibility/2006">
          <mc:Choice Requires="x14">
            <control shapeId="1382" r:id="rId337" name="Check Box 358">
              <controlPr defaultSize="0" autoFill="0" autoLine="0" autoPict="0">
                <anchor moveWithCells="1">
                  <from>
                    <xdr:col>35</xdr:col>
                    <xdr:colOff>107950</xdr:colOff>
                    <xdr:row>341</xdr:row>
                    <xdr:rowOff>69850</xdr:rowOff>
                  </from>
                  <to>
                    <xdr:col>36</xdr:col>
                    <xdr:colOff>165100</xdr:colOff>
                    <xdr:row>341</xdr:row>
                    <xdr:rowOff>190500</xdr:rowOff>
                  </to>
                </anchor>
              </controlPr>
            </control>
          </mc:Choice>
        </mc:AlternateContent>
        <mc:AlternateContent xmlns:mc="http://schemas.openxmlformats.org/markup-compatibility/2006">
          <mc:Choice Requires="x14">
            <control shapeId="1383" r:id="rId338" name="Check Box 359">
              <controlPr defaultSize="0" autoFill="0" autoLine="0" autoPict="0">
                <anchor moveWithCells="1">
                  <from>
                    <xdr:col>35</xdr:col>
                    <xdr:colOff>114300</xdr:colOff>
                    <xdr:row>341</xdr:row>
                    <xdr:rowOff>673100</xdr:rowOff>
                  </from>
                  <to>
                    <xdr:col>36</xdr:col>
                    <xdr:colOff>184150</xdr:colOff>
                    <xdr:row>341</xdr:row>
                    <xdr:rowOff>800100</xdr:rowOff>
                  </to>
                </anchor>
              </controlPr>
            </control>
          </mc:Choice>
        </mc:AlternateContent>
        <mc:AlternateContent xmlns:mc="http://schemas.openxmlformats.org/markup-compatibility/2006">
          <mc:Choice Requires="x14">
            <control shapeId="1384" r:id="rId339" name="Check Box 360">
              <controlPr defaultSize="0" autoFill="0" autoLine="0" autoPict="0">
                <anchor moveWithCells="1">
                  <from>
                    <xdr:col>35</xdr:col>
                    <xdr:colOff>107950</xdr:colOff>
                    <xdr:row>341</xdr:row>
                    <xdr:rowOff>266700</xdr:rowOff>
                  </from>
                  <to>
                    <xdr:col>36</xdr:col>
                    <xdr:colOff>171450</xdr:colOff>
                    <xdr:row>341</xdr:row>
                    <xdr:rowOff>400050</xdr:rowOff>
                  </to>
                </anchor>
              </controlPr>
            </control>
          </mc:Choice>
        </mc:AlternateContent>
        <mc:AlternateContent xmlns:mc="http://schemas.openxmlformats.org/markup-compatibility/2006">
          <mc:Choice Requires="x14">
            <control shapeId="1385" r:id="rId340" name="Check Box 361">
              <controlPr defaultSize="0" autoFill="0" autoLine="0" autoPict="0">
                <anchor moveWithCells="1">
                  <from>
                    <xdr:col>35</xdr:col>
                    <xdr:colOff>107950</xdr:colOff>
                    <xdr:row>341</xdr:row>
                    <xdr:rowOff>476250</xdr:rowOff>
                  </from>
                  <to>
                    <xdr:col>36</xdr:col>
                    <xdr:colOff>158750</xdr:colOff>
                    <xdr:row>341</xdr:row>
                    <xdr:rowOff>609600</xdr:rowOff>
                  </to>
                </anchor>
              </controlPr>
            </control>
          </mc:Choice>
        </mc:AlternateContent>
        <mc:AlternateContent xmlns:mc="http://schemas.openxmlformats.org/markup-compatibility/2006">
          <mc:Choice Requires="x14">
            <control shapeId="1386" r:id="rId341" name="Check Box 362">
              <controlPr defaultSize="0" autoFill="0" autoLine="0" autoPict="0">
                <anchor moveWithCells="1">
                  <from>
                    <xdr:col>40</xdr:col>
                    <xdr:colOff>165100</xdr:colOff>
                    <xdr:row>341</xdr:row>
                    <xdr:rowOff>63500</xdr:rowOff>
                  </from>
                  <to>
                    <xdr:col>42</xdr:col>
                    <xdr:colOff>12700</xdr:colOff>
                    <xdr:row>341</xdr:row>
                    <xdr:rowOff>190500</xdr:rowOff>
                  </to>
                </anchor>
              </controlPr>
            </control>
          </mc:Choice>
        </mc:AlternateContent>
        <mc:AlternateContent xmlns:mc="http://schemas.openxmlformats.org/markup-compatibility/2006">
          <mc:Choice Requires="x14">
            <control shapeId="1387" r:id="rId342" name="Check Box 363">
              <controlPr defaultSize="0" autoFill="0" autoLine="0" autoPict="0">
                <anchor moveWithCells="1">
                  <from>
                    <xdr:col>40</xdr:col>
                    <xdr:colOff>158750</xdr:colOff>
                    <xdr:row>341</xdr:row>
                    <xdr:rowOff>273050</xdr:rowOff>
                  </from>
                  <to>
                    <xdr:col>42</xdr:col>
                    <xdr:colOff>19050</xdr:colOff>
                    <xdr:row>341</xdr:row>
                    <xdr:rowOff>393700</xdr:rowOff>
                  </to>
                </anchor>
              </controlPr>
            </control>
          </mc:Choice>
        </mc:AlternateContent>
        <mc:AlternateContent xmlns:mc="http://schemas.openxmlformats.org/markup-compatibility/2006">
          <mc:Choice Requires="x14">
            <control shapeId="1388" r:id="rId343" name="Check Box 364">
              <controlPr defaultSize="0" autoFill="0" autoLine="0" autoPict="0">
                <anchor moveWithCells="1">
                  <from>
                    <xdr:col>40</xdr:col>
                    <xdr:colOff>165100</xdr:colOff>
                    <xdr:row>341</xdr:row>
                    <xdr:rowOff>469900</xdr:rowOff>
                  </from>
                  <to>
                    <xdr:col>42</xdr:col>
                    <xdr:colOff>19050</xdr:colOff>
                    <xdr:row>341</xdr:row>
                    <xdr:rowOff>609600</xdr:rowOff>
                  </to>
                </anchor>
              </controlPr>
            </control>
          </mc:Choice>
        </mc:AlternateContent>
        <mc:AlternateContent xmlns:mc="http://schemas.openxmlformats.org/markup-compatibility/2006">
          <mc:Choice Requires="x14">
            <control shapeId="1389" r:id="rId344" name="Check Box 365">
              <controlPr defaultSize="0" autoFill="0" autoLine="0" autoPict="0">
                <anchor moveWithCells="1">
                  <from>
                    <xdr:col>40</xdr:col>
                    <xdr:colOff>158750</xdr:colOff>
                    <xdr:row>341</xdr:row>
                    <xdr:rowOff>666750</xdr:rowOff>
                  </from>
                  <to>
                    <xdr:col>42</xdr:col>
                    <xdr:colOff>25400</xdr:colOff>
                    <xdr:row>341</xdr:row>
                    <xdr:rowOff>812800</xdr:rowOff>
                  </to>
                </anchor>
              </controlPr>
            </control>
          </mc:Choice>
        </mc:AlternateContent>
        <mc:AlternateContent xmlns:mc="http://schemas.openxmlformats.org/markup-compatibility/2006">
          <mc:Choice Requires="x14">
            <control shapeId="1390" r:id="rId345" name="Check Box 366">
              <controlPr defaultSize="0" autoFill="0" autoLine="0" autoPict="0">
                <anchor moveWithCells="1">
                  <from>
                    <xdr:col>35</xdr:col>
                    <xdr:colOff>120650</xdr:colOff>
                    <xdr:row>342</xdr:row>
                    <xdr:rowOff>355600</xdr:rowOff>
                  </from>
                  <to>
                    <xdr:col>36</xdr:col>
                    <xdr:colOff>171450</xdr:colOff>
                    <xdr:row>342</xdr:row>
                    <xdr:rowOff>495300</xdr:rowOff>
                  </to>
                </anchor>
              </controlPr>
            </control>
          </mc:Choice>
        </mc:AlternateContent>
        <mc:AlternateContent xmlns:mc="http://schemas.openxmlformats.org/markup-compatibility/2006">
          <mc:Choice Requires="x14">
            <control shapeId="1391" r:id="rId346" name="Check Box 367">
              <controlPr defaultSize="0" autoFill="0" autoLine="0" autoPict="0">
                <anchor moveWithCells="1">
                  <from>
                    <xdr:col>40</xdr:col>
                    <xdr:colOff>95250</xdr:colOff>
                    <xdr:row>342</xdr:row>
                    <xdr:rowOff>355600</xdr:rowOff>
                  </from>
                  <to>
                    <xdr:col>41</xdr:col>
                    <xdr:colOff>152400</xdr:colOff>
                    <xdr:row>342</xdr:row>
                    <xdr:rowOff>501650</xdr:rowOff>
                  </to>
                </anchor>
              </controlPr>
            </control>
          </mc:Choice>
        </mc:AlternateContent>
        <mc:AlternateContent xmlns:mc="http://schemas.openxmlformats.org/markup-compatibility/2006">
          <mc:Choice Requires="x14">
            <control shapeId="1392" r:id="rId347" name="Check Box 368">
              <controlPr defaultSize="0" autoFill="0" autoLine="0" autoPict="0">
                <anchor moveWithCells="1">
                  <from>
                    <xdr:col>35</xdr:col>
                    <xdr:colOff>114300</xdr:colOff>
                    <xdr:row>343</xdr:row>
                    <xdr:rowOff>330200</xdr:rowOff>
                  </from>
                  <to>
                    <xdr:col>36</xdr:col>
                    <xdr:colOff>171450</xdr:colOff>
                    <xdr:row>343</xdr:row>
                    <xdr:rowOff>476250</xdr:rowOff>
                  </to>
                </anchor>
              </controlPr>
            </control>
          </mc:Choice>
        </mc:AlternateContent>
        <mc:AlternateContent xmlns:mc="http://schemas.openxmlformats.org/markup-compatibility/2006">
          <mc:Choice Requires="x14">
            <control shapeId="1393" r:id="rId348" name="Check Box 369">
              <controlPr defaultSize="0" autoFill="0" autoLine="0" autoPict="0">
                <anchor moveWithCells="1">
                  <from>
                    <xdr:col>35</xdr:col>
                    <xdr:colOff>114300</xdr:colOff>
                    <xdr:row>343</xdr:row>
                    <xdr:rowOff>539750</xdr:rowOff>
                  </from>
                  <to>
                    <xdr:col>36</xdr:col>
                    <xdr:colOff>165100</xdr:colOff>
                    <xdr:row>343</xdr:row>
                    <xdr:rowOff>679450</xdr:rowOff>
                  </to>
                </anchor>
              </controlPr>
            </control>
          </mc:Choice>
        </mc:AlternateContent>
        <mc:AlternateContent xmlns:mc="http://schemas.openxmlformats.org/markup-compatibility/2006">
          <mc:Choice Requires="x14">
            <control shapeId="1394" r:id="rId349" name="Check Box 370">
              <controlPr defaultSize="0" autoFill="0" autoLine="0" autoPict="0">
                <anchor moveWithCells="1">
                  <from>
                    <xdr:col>11</xdr:col>
                    <xdr:colOff>114300</xdr:colOff>
                    <xdr:row>441</xdr:row>
                    <xdr:rowOff>133350</xdr:rowOff>
                  </from>
                  <to>
                    <xdr:col>14</xdr:col>
                    <xdr:colOff>6350</xdr:colOff>
                    <xdr:row>441</xdr:row>
                    <xdr:rowOff>273050</xdr:rowOff>
                  </to>
                </anchor>
              </controlPr>
            </control>
          </mc:Choice>
        </mc:AlternateContent>
        <mc:AlternateContent xmlns:mc="http://schemas.openxmlformats.org/markup-compatibility/2006">
          <mc:Choice Requires="x14">
            <control shapeId="1395" r:id="rId350" name="Check Box 371">
              <controlPr defaultSize="0" autoFill="0" autoLine="0" autoPict="0">
                <anchor moveWithCells="1">
                  <from>
                    <xdr:col>20</xdr:col>
                    <xdr:colOff>63500</xdr:colOff>
                    <xdr:row>441</xdr:row>
                    <xdr:rowOff>127000</xdr:rowOff>
                  </from>
                  <to>
                    <xdr:col>22</xdr:col>
                    <xdr:colOff>69850</xdr:colOff>
                    <xdr:row>441</xdr:row>
                    <xdr:rowOff>279400</xdr:rowOff>
                  </to>
                </anchor>
              </controlPr>
            </control>
          </mc:Choice>
        </mc:AlternateContent>
        <mc:AlternateContent xmlns:mc="http://schemas.openxmlformats.org/markup-compatibility/2006">
          <mc:Choice Requires="x14">
            <control shapeId="1396" r:id="rId351" name="Check Box 372">
              <controlPr defaultSize="0" autoFill="0" autoLine="0" autoPict="0">
                <anchor moveWithCells="1">
                  <from>
                    <xdr:col>28</xdr:col>
                    <xdr:colOff>63500</xdr:colOff>
                    <xdr:row>441</xdr:row>
                    <xdr:rowOff>120650</xdr:rowOff>
                  </from>
                  <to>
                    <xdr:col>29</xdr:col>
                    <xdr:colOff>139700</xdr:colOff>
                    <xdr:row>441</xdr:row>
                    <xdr:rowOff>279400</xdr:rowOff>
                  </to>
                </anchor>
              </controlPr>
            </control>
          </mc:Choice>
        </mc:AlternateContent>
        <mc:AlternateContent xmlns:mc="http://schemas.openxmlformats.org/markup-compatibility/2006">
          <mc:Choice Requires="x14">
            <control shapeId="1397" r:id="rId352" name="Check Box 373">
              <controlPr defaultSize="0" autoFill="0" autoLine="0" autoPict="0">
                <anchor moveWithCells="1">
                  <from>
                    <xdr:col>36</xdr:col>
                    <xdr:colOff>196850</xdr:colOff>
                    <xdr:row>441</xdr:row>
                    <xdr:rowOff>120650</xdr:rowOff>
                  </from>
                  <to>
                    <xdr:col>38</xdr:col>
                    <xdr:colOff>57150</xdr:colOff>
                    <xdr:row>441</xdr:row>
                    <xdr:rowOff>273050</xdr:rowOff>
                  </to>
                </anchor>
              </controlPr>
            </control>
          </mc:Choice>
        </mc:AlternateContent>
        <mc:AlternateContent xmlns:mc="http://schemas.openxmlformats.org/markup-compatibility/2006">
          <mc:Choice Requires="x14">
            <control shapeId="1398" r:id="rId353" name="Check Box 374">
              <controlPr defaultSize="0" autoFill="0" autoLine="0" autoPict="0">
                <anchor moveWithCells="1">
                  <from>
                    <xdr:col>11</xdr:col>
                    <xdr:colOff>114300</xdr:colOff>
                    <xdr:row>443</xdr:row>
                    <xdr:rowOff>63500</xdr:rowOff>
                  </from>
                  <to>
                    <xdr:col>14</xdr:col>
                    <xdr:colOff>6350</xdr:colOff>
                    <xdr:row>443</xdr:row>
                    <xdr:rowOff>215900</xdr:rowOff>
                  </to>
                </anchor>
              </controlPr>
            </control>
          </mc:Choice>
        </mc:AlternateContent>
        <mc:AlternateContent xmlns:mc="http://schemas.openxmlformats.org/markup-compatibility/2006">
          <mc:Choice Requires="x14">
            <control shapeId="1399" r:id="rId354" name="Check Box 375">
              <controlPr defaultSize="0" autoFill="0" autoLine="0" autoPict="0">
                <anchor moveWithCells="1">
                  <from>
                    <xdr:col>30</xdr:col>
                    <xdr:colOff>76200</xdr:colOff>
                    <xdr:row>443</xdr:row>
                    <xdr:rowOff>57150</xdr:rowOff>
                  </from>
                  <to>
                    <xdr:col>31</xdr:col>
                    <xdr:colOff>139700</xdr:colOff>
                    <xdr:row>443</xdr:row>
                    <xdr:rowOff>209550</xdr:rowOff>
                  </to>
                </anchor>
              </controlPr>
            </control>
          </mc:Choice>
        </mc:AlternateContent>
        <mc:AlternateContent xmlns:mc="http://schemas.openxmlformats.org/markup-compatibility/2006">
          <mc:Choice Requires="x14">
            <control shapeId="1400" r:id="rId355" name="Check Box 376">
              <controlPr defaultSize="0" autoFill="0" autoLine="0" autoPict="0">
                <anchor moveWithCells="1">
                  <from>
                    <xdr:col>11</xdr:col>
                    <xdr:colOff>101600</xdr:colOff>
                    <xdr:row>444</xdr:row>
                    <xdr:rowOff>69850</xdr:rowOff>
                  </from>
                  <to>
                    <xdr:col>13</xdr:col>
                    <xdr:colOff>114300</xdr:colOff>
                    <xdr:row>444</xdr:row>
                    <xdr:rowOff>222250</xdr:rowOff>
                  </to>
                </anchor>
              </controlPr>
            </control>
          </mc:Choice>
        </mc:AlternateContent>
        <mc:AlternateContent xmlns:mc="http://schemas.openxmlformats.org/markup-compatibility/2006">
          <mc:Choice Requires="x14">
            <control shapeId="1401" r:id="rId356" name="Check Box 377">
              <controlPr defaultSize="0" autoFill="0" autoLine="0" autoPict="0">
                <anchor moveWithCells="1">
                  <from>
                    <xdr:col>32</xdr:col>
                    <xdr:colOff>177800</xdr:colOff>
                    <xdr:row>444</xdr:row>
                    <xdr:rowOff>57150</xdr:rowOff>
                  </from>
                  <to>
                    <xdr:col>34</xdr:col>
                    <xdr:colOff>38100</xdr:colOff>
                    <xdr:row>444</xdr:row>
                    <xdr:rowOff>209550</xdr:rowOff>
                  </to>
                </anchor>
              </controlPr>
            </control>
          </mc:Choice>
        </mc:AlternateContent>
        <mc:AlternateContent xmlns:mc="http://schemas.openxmlformats.org/markup-compatibility/2006">
          <mc:Choice Requires="x14">
            <control shapeId="1402" r:id="rId357" name="Check Box 378">
              <controlPr defaultSize="0" autoFill="0" autoLine="0" autoPict="0">
                <anchor moveWithCells="1">
                  <from>
                    <xdr:col>41</xdr:col>
                    <xdr:colOff>177800</xdr:colOff>
                    <xdr:row>446</xdr:row>
                    <xdr:rowOff>50800</xdr:rowOff>
                  </from>
                  <to>
                    <xdr:col>43</xdr:col>
                    <xdr:colOff>38100</xdr:colOff>
                    <xdr:row>446</xdr:row>
                    <xdr:rowOff>196850</xdr:rowOff>
                  </to>
                </anchor>
              </controlPr>
            </control>
          </mc:Choice>
        </mc:AlternateContent>
        <mc:AlternateContent xmlns:mc="http://schemas.openxmlformats.org/markup-compatibility/2006">
          <mc:Choice Requires="x14">
            <control shapeId="1403" r:id="rId358" name="Check Box 379">
              <controlPr defaultSize="0" autoFill="0" autoLine="0" autoPict="0">
                <anchor moveWithCells="1">
                  <from>
                    <xdr:col>11</xdr:col>
                    <xdr:colOff>114300</xdr:colOff>
                    <xdr:row>447</xdr:row>
                    <xdr:rowOff>31750</xdr:rowOff>
                  </from>
                  <to>
                    <xdr:col>14</xdr:col>
                    <xdr:colOff>6350</xdr:colOff>
                    <xdr:row>447</xdr:row>
                    <xdr:rowOff>184150</xdr:rowOff>
                  </to>
                </anchor>
              </controlPr>
            </control>
          </mc:Choice>
        </mc:AlternateContent>
        <mc:AlternateContent xmlns:mc="http://schemas.openxmlformats.org/markup-compatibility/2006">
          <mc:Choice Requires="x14">
            <control shapeId="1404" r:id="rId359" name="Check Box 380">
              <controlPr defaultSize="0" autoFill="0" autoLine="0" autoPict="0">
                <anchor moveWithCells="1">
                  <from>
                    <xdr:col>19</xdr:col>
                    <xdr:colOff>31750</xdr:colOff>
                    <xdr:row>447</xdr:row>
                    <xdr:rowOff>31750</xdr:rowOff>
                  </from>
                  <to>
                    <xdr:col>21</xdr:col>
                    <xdr:colOff>31750</xdr:colOff>
                    <xdr:row>447</xdr:row>
                    <xdr:rowOff>190500</xdr:rowOff>
                  </to>
                </anchor>
              </controlPr>
            </control>
          </mc:Choice>
        </mc:AlternateContent>
        <mc:AlternateContent xmlns:mc="http://schemas.openxmlformats.org/markup-compatibility/2006">
          <mc:Choice Requires="x14">
            <control shapeId="1405" r:id="rId360" name="Check Box 381">
              <controlPr defaultSize="0" autoFill="0" autoLine="0" autoPict="0">
                <anchor moveWithCells="1">
                  <from>
                    <xdr:col>11</xdr:col>
                    <xdr:colOff>120650</xdr:colOff>
                    <xdr:row>449</xdr:row>
                    <xdr:rowOff>57150</xdr:rowOff>
                  </from>
                  <to>
                    <xdr:col>14</xdr:col>
                    <xdr:colOff>12700</xdr:colOff>
                    <xdr:row>449</xdr:row>
                    <xdr:rowOff>203200</xdr:rowOff>
                  </to>
                </anchor>
              </controlPr>
            </control>
          </mc:Choice>
        </mc:AlternateContent>
        <mc:AlternateContent xmlns:mc="http://schemas.openxmlformats.org/markup-compatibility/2006">
          <mc:Choice Requires="x14">
            <control shapeId="1406" r:id="rId361" name="Check Box 382">
              <controlPr defaultSize="0" autoFill="0" autoLine="0" autoPict="0">
                <anchor moveWithCells="1">
                  <from>
                    <xdr:col>11</xdr:col>
                    <xdr:colOff>120650</xdr:colOff>
                    <xdr:row>450</xdr:row>
                    <xdr:rowOff>50800</xdr:rowOff>
                  </from>
                  <to>
                    <xdr:col>14</xdr:col>
                    <xdr:colOff>12700</xdr:colOff>
                    <xdr:row>450</xdr:row>
                    <xdr:rowOff>190500</xdr:rowOff>
                  </to>
                </anchor>
              </controlPr>
            </control>
          </mc:Choice>
        </mc:AlternateContent>
        <mc:AlternateContent xmlns:mc="http://schemas.openxmlformats.org/markup-compatibility/2006">
          <mc:Choice Requires="x14">
            <control shapeId="1407" r:id="rId362" name="Check Box 383">
              <controlPr defaultSize="0" autoFill="0" autoLine="0" autoPict="0">
                <anchor moveWithCells="1">
                  <from>
                    <xdr:col>27</xdr:col>
                    <xdr:colOff>19050</xdr:colOff>
                    <xdr:row>451</xdr:row>
                    <xdr:rowOff>806450</xdr:rowOff>
                  </from>
                  <to>
                    <xdr:col>28</xdr:col>
                    <xdr:colOff>76200</xdr:colOff>
                    <xdr:row>451</xdr:row>
                    <xdr:rowOff>952500</xdr:rowOff>
                  </to>
                </anchor>
              </controlPr>
            </control>
          </mc:Choice>
        </mc:AlternateContent>
        <mc:AlternateContent xmlns:mc="http://schemas.openxmlformats.org/markup-compatibility/2006">
          <mc:Choice Requires="x14">
            <control shapeId="1408" r:id="rId363" name="Check Box 384">
              <controlPr defaultSize="0" autoFill="0" autoLine="0" autoPict="0">
                <anchor moveWithCells="1">
                  <from>
                    <xdr:col>23</xdr:col>
                    <xdr:colOff>25400</xdr:colOff>
                    <xdr:row>451</xdr:row>
                    <xdr:rowOff>609600</xdr:rowOff>
                  </from>
                  <to>
                    <xdr:col>25</xdr:col>
                    <xdr:colOff>44450</xdr:colOff>
                    <xdr:row>451</xdr:row>
                    <xdr:rowOff>749300</xdr:rowOff>
                  </to>
                </anchor>
              </controlPr>
            </control>
          </mc:Choice>
        </mc:AlternateContent>
        <mc:AlternateContent xmlns:mc="http://schemas.openxmlformats.org/markup-compatibility/2006">
          <mc:Choice Requires="x14">
            <control shapeId="1409" r:id="rId364" name="Check Box 385">
              <controlPr defaultSize="0" autoFill="0" autoLine="0" autoPict="0">
                <anchor moveWithCells="1">
                  <from>
                    <xdr:col>11</xdr:col>
                    <xdr:colOff>114300</xdr:colOff>
                    <xdr:row>446</xdr:row>
                    <xdr:rowOff>57150</xdr:rowOff>
                  </from>
                  <to>
                    <xdr:col>14</xdr:col>
                    <xdr:colOff>6350</xdr:colOff>
                    <xdr:row>446</xdr:row>
                    <xdr:rowOff>203200</xdr:rowOff>
                  </to>
                </anchor>
              </controlPr>
            </control>
          </mc:Choice>
        </mc:AlternateContent>
        <mc:AlternateContent xmlns:mc="http://schemas.openxmlformats.org/markup-compatibility/2006">
          <mc:Choice Requires="x14">
            <control shapeId="1410" r:id="rId365" name="Check Box 386">
              <controlPr defaultSize="0" autoFill="0" autoLine="0" autoPict="0">
                <anchor moveWithCells="1">
                  <from>
                    <xdr:col>19</xdr:col>
                    <xdr:colOff>25400</xdr:colOff>
                    <xdr:row>446</xdr:row>
                    <xdr:rowOff>57150</xdr:rowOff>
                  </from>
                  <to>
                    <xdr:col>21</xdr:col>
                    <xdr:colOff>31750</xdr:colOff>
                    <xdr:row>446</xdr:row>
                    <xdr:rowOff>190500</xdr:rowOff>
                  </to>
                </anchor>
              </controlPr>
            </control>
          </mc:Choice>
        </mc:AlternateContent>
        <mc:AlternateContent xmlns:mc="http://schemas.openxmlformats.org/markup-compatibility/2006">
          <mc:Choice Requires="x14">
            <control shapeId="1411" r:id="rId366" name="Check Box 387">
              <controlPr defaultSize="0" autoFill="0" autoLine="0" autoPict="0">
                <anchor moveWithCells="1">
                  <from>
                    <xdr:col>27</xdr:col>
                    <xdr:colOff>101600</xdr:colOff>
                    <xdr:row>446</xdr:row>
                    <xdr:rowOff>57150</xdr:rowOff>
                  </from>
                  <to>
                    <xdr:col>28</xdr:col>
                    <xdr:colOff>171450</xdr:colOff>
                    <xdr:row>446</xdr:row>
                    <xdr:rowOff>190500</xdr:rowOff>
                  </to>
                </anchor>
              </controlPr>
            </control>
          </mc:Choice>
        </mc:AlternateContent>
        <mc:AlternateContent xmlns:mc="http://schemas.openxmlformats.org/markup-compatibility/2006">
          <mc:Choice Requires="x14">
            <control shapeId="1412" r:id="rId367" name="Check Box 388">
              <controlPr defaultSize="0" autoFill="0" autoLine="0" autoPict="0">
                <anchor moveWithCells="1">
                  <from>
                    <xdr:col>32</xdr:col>
                    <xdr:colOff>6350</xdr:colOff>
                    <xdr:row>446</xdr:row>
                    <xdr:rowOff>50800</xdr:rowOff>
                  </from>
                  <to>
                    <xdr:col>33</xdr:col>
                    <xdr:colOff>69850</xdr:colOff>
                    <xdr:row>446</xdr:row>
                    <xdr:rowOff>203200</xdr:rowOff>
                  </to>
                </anchor>
              </controlPr>
            </control>
          </mc:Choice>
        </mc:AlternateContent>
        <mc:AlternateContent xmlns:mc="http://schemas.openxmlformats.org/markup-compatibility/2006">
          <mc:Choice Requires="x14">
            <control shapeId="1413" r:id="rId368" name="Check Box 389">
              <controlPr defaultSize="0" autoFill="0" autoLine="0" autoPict="0">
                <anchor moveWithCells="1">
                  <from>
                    <xdr:col>36</xdr:col>
                    <xdr:colOff>114300</xdr:colOff>
                    <xdr:row>446</xdr:row>
                    <xdr:rowOff>44450</xdr:rowOff>
                  </from>
                  <to>
                    <xdr:col>37</xdr:col>
                    <xdr:colOff>177800</xdr:colOff>
                    <xdr:row>446</xdr:row>
                    <xdr:rowOff>196850</xdr:rowOff>
                  </to>
                </anchor>
              </controlPr>
            </control>
          </mc:Choice>
        </mc:AlternateContent>
        <mc:AlternateContent xmlns:mc="http://schemas.openxmlformats.org/markup-compatibility/2006">
          <mc:Choice Requires="x14">
            <control shapeId="1414" r:id="rId369" name="Check Box 390">
              <controlPr defaultSize="0" autoFill="0" autoLine="0" autoPict="0">
                <anchor moveWithCells="1">
                  <from>
                    <xdr:col>11</xdr:col>
                    <xdr:colOff>114300</xdr:colOff>
                    <xdr:row>451</xdr:row>
                    <xdr:rowOff>387350</xdr:rowOff>
                  </from>
                  <to>
                    <xdr:col>13</xdr:col>
                    <xdr:colOff>120650</xdr:colOff>
                    <xdr:row>451</xdr:row>
                    <xdr:rowOff>577850</xdr:rowOff>
                  </to>
                </anchor>
              </controlPr>
            </control>
          </mc:Choice>
        </mc:AlternateContent>
        <mc:AlternateContent xmlns:mc="http://schemas.openxmlformats.org/markup-compatibility/2006">
          <mc:Choice Requires="x14">
            <control shapeId="1415" r:id="rId370" name="Check Box 391">
              <controlPr defaultSize="0" autoFill="0" autoLine="0" autoPict="0">
                <anchor moveWithCells="1">
                  <from>
                    <xdr:col>11</xdr:col>
                    <xdr:colOff>114300</xdr:colOff>
                    <xdr:row>451</xdr:row>
                    <xdr:rowOff>590550</xdr:rowOff>
                  </from>
                  <to>
                    <xdr:col>13</xdr:col>
                    <xdr:colOff>120650</xdr:colOff>
                    <xdr:row>451</xdr:row>
                    <xdr:rowOff>787400</xdr:rowOff>
                  </to>
                </anchor>
              </controlPr>
            </control>
          </mc:Choice>
        </mc:AlternateContent>
        <mc:AlternateContent xmlns:mc="http://schemas.openxmlformats.org/markup-compatibility/2006">
          <mc:Choice Requires="x14">
            <control shapeId="1416" r:id="rId371" name="Check Box 392">
              <controlPr defaultSize="0" autoFill="0" autoLine="0" autoPict="0">
                <anchor moveWithCells="1">
                  <from>
                    <xdr:col>11</xdr:col>
                    <xdr:colOff>114300</xdr:colOff>
                    <xdr:row>451</xdr:row>
                    <xdr:rowOff>787400</xdr:rowOff>
                  </from>
                  <to>
                    <xdr:col>14</xdr:col>
                    <xdr:colOff>6350</xdr:colOff>
                    <xdr:row>451</xdr:row>
                    <xdr:rowOff>990600</xdr:rowOff>
                  </to>
                </anchor>
              </controlPr>
            </control>
          </mc:Choice>
        </mc:AlternateContent>
        <mc:AlternateContent xmlns:mc="http://schemas.openxmlformats.org/markup-compatibility/2006">
          <mc:Choice Requires="x14">
            <control shapeId="1417" r:id="rId372" name="Check Box 393">
              <controlPr defaultSize="0" autoFill="0" autoLine="0" autoPict="0">
                <anchor moveWithCells="1">
                  <from>
                    <xdr:col>27</xdr:col>
                    <xdr:colOff>101600</xdr:colOff>
                    <xdr:row>458</xdr:row>
                    <xdr:rowOff>146050</xdr:rowOff>
                  </from>
                  <to>
                    <xdr:col>28</xdr:col>
                    <xdr:colOff>165100</xdr:colOff>
                    <xdr:row>458</xdr:row>
                    <xdr:rowOff>336550</xdr:rowOff>
                  </to>
                </anchor>
              </controlPr>
            </control>
          </mc:Choice>
        </mc:AlternateContent>
        <mc:AlternateContent xmlns:mc="http://schemas.openxmlformats.org/markup-compatibility/2006">
          <mc:Choice Requires="x14">
            <control shapeId="1418" r:id="rId373" name="Check Box 394">
              <controlPr defaultSize="0" autoFill="0" autoLine="0" autoPict="0">
                <anchor moveWithCells="1">
                  <from>
                    <xdr:col>28</xdr:col>
                    <xdr:colOff>152400</xdr:colOff>
                    <xdr:row>451</xdr:row>
                    <xdr:rowOff>381000</xdr:rowOff>
                  </from>
                  <to>
                    <xdr:col>30</xdr:col>
                    <xdr:colOff>6350</xdr:colOff>
                    <xdr:row>451</xdr:row>
                    <xdr:rowOff>577850</xdr:rowOff>
                  </to>
                </anchor>
              </controlPr>
            </control>
          </mc:Choice>
        </mc:AlternateContent>
        <mc:AlternateContent xmlns:mc="http://schemas.openxmlformats.org/markup-compatibility/2006">
          <mc:Choice Requires="x14">
            <control shapeId="1419" r:id="rId374" name="Check Box 395">
              <controlPr defaultSize="0" autoFill="0" autoLine="0" autoPict="0">
                <anchor moveWithCells="1">
                  <from>
                    <xdr:col>38</xdr:col>
                    <xdr:colOff>50800</xdr:colOff>
                    <xdr:row>451</xdr:row>
                    <xdr:rowOff>387350</xdr:rowOff>
                  </from>
                  <to>
                    <xdr:col>39</xdr:col>
                    <xdr:colOff>107950</xdr:colOff>
                    <xdr:row>451</xdr:row>
                    <xdr:rowOff>577850</xdr:rowOff>
                  </to>
                </anchor>
              </controlPr>
            </control>
          </mc:Choice>
        </mc:AlternateContent>
        <mc:AlternateContent xmlns:mc="http://schemas.openxmlformats.org/markup-compatibility/2006">
          <mc:Choice Requires="x14">
            <control shapeId="1420" r:id="rId375" name="Check Box 396">
              <controlPr defaultSize="0" autoFill="0" autoLine="0" autoPict="0">
                <anchor moveWithCells="1">
                  <from>
                    <xdr:col>32</xdr:col>
                    <xdr:colOff>107950</xdr:colOff>
                    <xdr:row>451</xdr:row>
                    <xdr:rowOff>590550</xdr:rowOff>
                  </from>
                  <to>
                    <xdr:col>33</xdr:col>
                    <xdr:colOff>165100</xdr:colOff>
                    <xdr:row>451</xdr:row>
                    <xdr:rowOff>781050</xdr:rowOff>
                  </to>
                </anchor>
              </controlPr>
            </control>
          </mc:Choice>
        </mc:AlternateContent>
        <mc:AlternateContent xmlns:mc="http://schemas.openxmlformats.org/markup-compatibility/2006">
          <mc:Choice Requires="x14">
            <control shapeId="1421" r:id="rId376" name="Check Box 397">
              <controlPr defaultSize="0" autoFill="0" autoLine="0" autoPict="0">
                <anchor moveWithCells="1">
                  <from>
                    <xdr:col>19</xdr:col>
                    <xdr:colOff>114300</xdr:colOff>
                    <xdr:row>453</xdr:row>
                    <xdr:rowOff>50800</xdr:rowOff>
                  </from>
                  <to>
                    <xdr:col>21</xdr:col>
                    <xdr:colOff>120650</xdr:colOff>
                    <xdr:row>453</xdr:row>
                    <xdr:rowOff>241300</xdr:rowOff>
                  </to>
                </anchor>
              </controlPr>
            </control>
          </mc:Choice>
        </mc:AlternateContent>
        <mc:AlternateContent xmlns:mc="http://schemas.openxmlformats.org/markup-compatibility/2006">
          <mc:Choice Requires="x14">
            <control shapeId="1422" r:id="rId377" name="Check Box 398">
              <controlPr defaultSize="0" autoFill="0" autoLine="0" autoPict="0">
                <anchor moveWithCells="1">
                  <from>
                    <xdr:col>19</xdr:col>
                    <xdr:colOff>114300</xdr:colOff>
                    <xdr:row>456</xdr:row>
                    <xdr:rowOff>31750</xdr:rowOff>
                  </from>
                  <to>
                    <xdr:col>21</xdr:col>
                    <xdr:colOff>120650</xdr:colOff>
                    <xdr:row>456</xdr:row>
                    <xdr:rowOff>222250</xdr:rowOff>
                  </to>
                </anchor>
              </controlPr>
            </control>
          </mc:Choice>
        </mc:AlternateContent>
        <mc:AlternateContent xmlns:mc="http://schemas.openxmlformats.org/markup-compatibility/2006">
          <mc:Choice Requires="x14">
            <control shapeId="1423" r:id="rId378" name="Check Box 399">
              <controlPr defaultSize="0" autoFill="0" autoLine="0" autoPict="0">
                <anchor moveWithCells="1">
                  <from>
                    <xdr:col>36</xdr:col>
                    <xdr:colOff>38100</xdr:colOff>
                    <xdr:row>456</xdr:row>
                    <xdr:rowOff>38100</xdr:rowOff>
                  </from>
                  <to>
                    <xdr:col>37</xdr:col>
                    <xdr:colOff>82550</xdr:colOff>
                    <xdr:row>456</xdr:row>
                    <xdr:rowOff>228600</xdr:rowOff>
                  </to>
                </anchor>
              </controlPr>
            </control>
          </mc:Choice>
        </mc:AlternateContent>
        <mc:AlternateContent xmlns:mc="http://schemas.openxmlformats.org/markup-compatibility/2006">
          <mc:Choice Requires="x14">
            <control shapeId="1424" r:id="rId379" name="Check Box 400">
              <controlPr defaultSize="0" autoFill="0" autoLine="0" autoPict="0">
                <anchor moveWithCells="1">
                  <from>
                    <xdr:col>19</xdr:col>
                    <xdr:colOff>114300</xdr:colOff>
                    <xdr:row>457</xdr:row>
                    <xdr:rowOff>31750</xdr:rowOff>
                  </from>
                  <to>
                    <xdr:col>22</xdr:col>
                    <xdr:colOff>6350</xdr:colOff>
                    <xdr:row>458</xdr:row>
                    <xdr:rowOff>0</xdr:rowOff>
                  </to>
                </anchor>
              </controlPr>
            </control>
          </mc:Choice>
        </mc:AlternateContent>
        <mc:AlternateContent xmlns:mc="http://schemas.openxmlformats.org/markup-compatibility/2006">
          <mc:Choice Requires="x14">
            <control shapeId="1425" r:id="rId380" name="Check Box 401">
              <controlPr defaultSize="0" autoFill="0" autoLine="0" autoPict="0">
                <anchor moveWithCells="1">
                  <from>
                    <xdr:col>32</xdr:col>
                    <xdr:colOff>171450</xdr:colOff>
                    <xdr:row>458</xdr:row>
                    <xdr:rowOff>139700</xdr:rowOff>
                  </from>
                  <to>
                    <xdr:col>34</xdr:col>
                    <xdr:colOff>25400</xdr:colOff>
                    <xdr:row>458</xdr:row>
                    <xdr:rowOff>336550</xdr:rowOff>
                  </to>
                </anchor>
              </controlPr>
            </control>
          </mc:Choice>
        </mc:AlternateContent>
        <mc:AlternateContent xmlns:mc="http://schemas.openxmlformats.org/markup-compatibility/2006">
          <mc:Choice Requires="x14">
            <control shapeId="1426" r:id="rId381" name="Check Box 402">
              <controlPr defaultSize="0" autoFill="0" autoLine="0" autoPict="0">
                <anchor moveWithCells="1">
                  <from>
                    <xdr:col>38</xdr:col>
                    <xdr:colOff>38100</xdr:colOff>
                    <xdr:row>458</xdr:row>
                    <xdr:rowOff>133350</xdr:rowOff>
                  </from>
                  <to>
                    <xdr:col>39</xdr:col>
                    <xdr:colOff>95250</xdr:colOff>
                    <xdr:row>458</xdr:row>
                    <xdr:rowOff>323850</xdr:rowOff>
                  </to>
                </anchor>
              </controlPr>
            </control>
          </mc:Choice>
        </mc:AlternateContent>
        <mc:AlternateContent xmlns:mc="http://schemas.openxmlformats.org/markup-compatibility/2006">
          <mc:Choice Requires="x14">
            <control shapeId="1427" r:id="rId382" name="Check Box 403">
              <controlPr defaultSize="0" autoFill="0" autoLine="0" autoPict="0">
                <anchor moveWithCells="1">
                  <from>
                    <xdr:col>43</xdr:col>
                    <xdr:colOff>114300</xdr:colOff>
                    <xdr:row>458</xdr:row>
                    <xdr:rowOff>146050</xdr:rowOff>
                  </from>
                  <to>
                    <xdr:col>44</xdr:col>
                    <xdr:colOff>171450</xdr:colOff>
                    <xdr:row>458</xdr:row>
                    <xdr:rowOff>336550</xdr:rowOff>
                  </to>
                </anchor>
              </controlPr>
            </control>
          </mc:Choice>
        </mc:AlternateContent>
        <mc:AlternateContent xmlns:mc="http://schemas.openxmlformats.org/markup-compatibility/2006">
          <mc:Choice Requires="x14">
            <control shapeId="1428" r:id="rId383" name="Check Box 404">
              <controlPr defaultSize="0" autoFill="0" autoLine="0" autoPict="0">
                <anchor moveWithCells="1">
                  <from>
                    <xdr:col>27</xdr:col>
                    <xdr:colOff>107950</xdr:colOff>
                    <xdr:row>458</xdr:row>
                    <xdr:rowOff>342900</xdr:rowOff>
                  </from>
                  <to>
                    <xdr:col>28</xdr:col>
                    <xdr:colOff>158750</xdr:colOff>
                    <xdr:row>458</xdr:row>
                    <xdr:rowOff>533400</xdr:rowOff>
                  </to>
                </anchor>
              </controlPr>
            </control>
          </mc:Choice>
        </mc:AlternateContent>
        <mc:AlternateContent xmlns:mc="http://schemas.openxmlformats.org/markup-compatibility/2006">
          <mc:Choice Requires="x14">
            <control shapeId="1429" r:id="rId384" name="Check Box 405">
              <controlPr defaultSize="0" autoFill="0" autoLine="0" autoPict="0">
                <anchor moveWithCells="1">
                  <from>
                    <xdr:col>32</xdr:col>
                    <xdr:colOff>171450</xdr:colOff>
                    <xdr:row>458</xdr:row>
                    <xdr:rowOff>336550</xdr:rowOff>
                  </from>
                  <to>
                    <xdr:col>34</xdr:col>
                    <xdr:colOff>25400</xdr:colOff>
                    <xdr:row>458</xdr:row>
                    <xdr:rowOff>527050</xdr:rowOff>
                  </to>
                </anchor>
              </controlPr>
            </control>
          </mc:Choice>
        </mc:AlternateContent>
        <mc:AlternateContent xmlns:mc="http://schemas.openxmlformats.org/markup-compatibility/2006">
          <mc:Choice Requires="x14">
            <control shapeId="1430" r:id="rId385" name="Check Box 406">
              <controlPr defaultSize="0" autoFill="0" autoLine="0" autoPict="0">
                <anchor moveWithCells="1">
                  <from>
                    <xdr:col>38</xdr:col>
                    <xdr:colOff>38100</xdr:colOff>
                    <xdr:row>458</xdr:row>
                    <xdr:rowOff>349250</xdr:rowOff>
                  </from>
                  <to>
                    <xdr:col>39</xdr:col>
                    <xdr:colOff>95250</xdr:colOff>
                    <xdr:row>458</xdr:row>
                    <xdr:rowOff>539750</xdr:rowOff>
                  </to>
                </anchor>
              </controlPr>
            </control>
          </mc:Choice>
        </mc:AlternateContent>
        <mc:AlternateContent xmlns:mc="http://schemas.openxmlformats.org/markup-compatibility/2006">
          <mc:Choice Requires="x14">
            <control shapeId="1431" r:id="rId386" name="Check Box 407">
              <controlPr defaultSize="0" autoFill="0" autoLine="0" autoPict="0">
                <anchor moveWithCells="1">
                  <from>
                    <xdr:col>43</xdr:col>
                    <xdr:colOff>114300</xdr:colOff>
                    <xdr:row>458</xdr:row>
                    <xdr:rowOff>342900</xdr:rowOff>
                  </from>
                  <to>
                    <xdr:col>44</xdr:col>
                    <xdr:colOff>171450</xdr:colOff>
                    <xdr:row>458</xdr:row>
                    <xdr:rowOff>533400</xdr:rowOff>
                  </to>
                </anchor>
              </controlPr>
            </control>
          </mc:Choice>
        </mc:AlternateContent>
        <mc:AlternateContent xmlns:mc="http://schemas.openxmlformats.org/markup-compatibility/2006">
          <mc:Choice Requires="x14">
            <control shapeId="1432" r:id="rId387" name="Check Box 408">
              <controlPr defaultSize="0" autoFill="0" autoLine="0" autoPict="0">
                <anchor moveWithCells="1">
                  <from>
                    <xdr:col>27</xdr:col>
                    <xdr:colOff>127000</xdr:colOff>
                    <xdr:row>460</xdr:row>
                    <xdr:rowOff>38100</xdr:rowOff>
                  </from>
                  <to>
                    <xdr:col>28</xdr:col>
                    <xdr:colOff>177800</xdr:colOff>
                    <xdr:row>460</xdr:row>
                    <xdr:rowOff>228600</xdr:rowOff>
                  </to>
                </anchor>
              </controlPr>
            </control>
          </mc:Choice>
        </mc:AlternateContent>
        <mc:AlternateContent xmlns:mc="http://schemas.openxmlformats.org/markup-compatibility/2006">
          <mc:Choice Requires="x14">
            <control shapeId="1433" r:id="rId388" name="Check Box 409">
              <controlPr defaultSize="0" autoFill="0" autoLine="0" autoPict="0">
                <anchor moveWithCells="1">
                  <from>
                    <xdr:col>27</xdr:col>
                    <xdr:colOff>120650</xdr:colOff>
                    <xdr:row>463</xdr:row>
                    <xdr:rowOff>6350</xdr:rowOff>
                  </from>
                  <to>
                    <xdr:col>28</xdr:col>
                    <xdr:colOff>177800</xdr:colOff>
                    <xdr:row>463</xdr:row>
                    <xdr:rowOff>196850</xdr:rowOff>
                  </to>
                </anchor>
              </controlPr>
            </control>
          </mc:Choice>
        </mc:AlternateContent>
        <mc:AlternateContent xmlns:mc="http://schemas.openxmlformats.org/markup-compatibility/2006">
          <mc:Choice Requires="x14">
            <control shapeId="1434" r:id="rId389" name="Check Box 410">
              <controlPr defaultSize="0" autoFill="0" autoLine="0" autoPict="0">
                <anchor moveWithCells="1">
                  <from>
                    <xdr:col>27</xdr:col>
                    <xdr:colOff>120650</xdr:colOff>
                    <xdr:row>463</xdr:row>
                    <xdr:rowOff>203200</xdr:rowOff>
                  </from>
                  <to>
                    <xdr:col>28</xdr:col>
                    <xdr:colOff>177800</xdr:colOff>
                    <xdr:row>463</xdr:row>
                    <xdr:rowOff>387350</xdr:rowOff>
                  </to>
                </anchor>
              </controlPr>
            </control>
          </mc:Choice>
        </mc:AlternateContent>
        <mc:AlternateContent xmlns:mc="http://schemas.openxmlformats.org/markup-compatibility/2006">
          <mc:Choice Requires="x14">
            <control shapeId="1435" r:id="rId390" name="Check Box 411">
              <controlPr defaultSize="0" autoFill="0" autoLine="0" autoPict="0">
                <anchor moveWithCells="1">
                  <from>
                    <xdr:col>27</xdr:col>
                    <xdr:colOff>120650</xdr:colOff>
                    <xdr:row>463</xdr:row>
                    <xdr:rowOff>393700</xdr:rowOff>
                  </from>
                  <to>
                    <xdr:col>28</xdr:col>
                    <xdr:colOff>177800</xdr:colOff>
                    <xdr:row>464</xdr:row>
                    <xdr:rowOff>12700</xdr:rowOff>
                  </to>
                </anchor>
              </controlPr>
            </control>
          </mc:Choice>
        </mc:AlternateContent>
        <mc:AlternateContent xmlns:mc="http://schemas.openxmlformats.org/markup-compatibility/2006">
          <mc:Choice Requires="x14">
            <control shapeId="1436" r:id="rId391" name="Check Box 412">
              <controlPr defaultSize="0" autoFill="0" autoLine="0" autoPict="0">
                <anchor moveWithCells="1">
                  <from>
                    <xdr:col>34</xdr:col>
                    <xdr:colOff>114300</xdr:colOff>
                    <xdr:row>464</xdr:row>
                    <xdr:rowOff>25400</xdr:rowOff>
                  </from>
                  <to>
                    <xdr:col>35</xdr:col>
                    <xdr:colOff>171450</xdr:colOff>
                    <xdr:row>464</xdr:row>
                    <xdr:rowOff>215900</xdr:rowOff>
                  </to>
                </anchor>
              </controlPr>
            </control>
          </mc:Choice>
        </mc:AlternateContent>
        <mc:AlternateContent xmlns:mc="http://schemas.openxmlformats.org/markup-compatibility/2006">
          <mc:Choice Requires="x14">
            <control shapeId="1437" r:id="rId392" name="Check Box 413">
              <controlPr defaultSize="0" autoFill="0" autoLine="0" autoPict="0">
                <anchor moveWithCells="1">
                  <from>
                    <xdr:col>34</xdr:col>
                    <xdr:colOff>114300</xdr:colOff>
                    <xdr:row>464</xdr:row>
                    <xdr:rowOff>228600</xdr:rowOff>
                  </from>
                  <to>
                    <xdr:col>35</xdr:col>
                    <xdr:colOff>165100</xdr:colOff>
                    <xdr:row>464</xdr:row>
                    <xdr:rowOff>419100</xdr:rowOff>
                  </to>
                </anchor>
              </controlPr>
            </control>
          </mc:Choice>
        </mc:AlternateContent>
        <mc:AlternateContent xmlns:mc="http://schemas.openxmlformats.org/markup-compatibility/2006">
          <mc:Choice Requires="x14">
            <control shapeId="1438" r:id="rId393" name="Check Box 414">
              <controlPr defaultSize="0" autoFill="0" autoLine="0" autoPict="0">
                <anchor moveWithCells="1">
                  <from>
                    <xdr:col>34</xdr:col>
                    <xdr:colOff>114300</xdr:colOff>
                    <xdr:row>464</xdr:row>
                    <xdr:rowOff>431800</xdr:rowOff>
                  </from>
                  <to>
                    <xdr:col>35</xdr:col>
                    <xdr:colOff>171450</xdr:colOff>
                    <xdr:row>465</xdr:row>
                    <xdr:rowOff>12700</xdr:rowOff>
                  </to>
                </anchor>
              </controlPr>
            </control>
          </mc:Choice>
        </mc:AlternateContent>
        <mc:AlternateContent xmlns:mc="http://schemas.openxmlformats.org/markup-compatibility/2006">
          <mc:Choice Requires="x14">
            <control shapeId="1439" r:id="rId394" name="Check Box 415">
              <controlPr defaultSize="0" autoFill="0" autoLine="0" autoPict="0">
                <anchor moveWithCells="1">
                  <from>
                    <xdr:col>39</xdr:col>
                    <xdr:colOff>177800</xdr:colOff>
                    <xdr:row>464</xdr:row>
                    <xdr:rowOff>31750</xdr:rowOff>
                  </from>
                  <to>
                    <xdr:col>41</xdr:col>
                    <xdr:colOff>31750</xdr:colOff>
                    <xdr:row>464</xdr:row>
                    <xdr:rowOff>222250</xdr:rowOff>
                  </to>
                </anchor>
              </controlPr>
            </control>
          </mc:Choice>
        </mc:AlternateContent>
        <mc:AlternateContent xmlns:mc="http://schemas.openxmlformats.org/markup-compatibility/2006">
          <mc:Choice Requires="x14">
            <control shapeId="1440" r:id="rId395" name="Check Box 416">
              <controlPr defaultSize="0" autoFill="0" autoLine="0" autoPict="0">
                <anchor moveWithCells="1">
                  <from>
                    <xdr:col>39</xdr:col>
                    <xdr:colOff>184150</xdr:colOff>
                    <xdr:row>464</xdr:row>
                    <xdr:rowOff>222250</xdr:rowOff>
                  </from>
                  <to>
                    <xdr:col>41</xdr:col>
                    <xdr:colOff>31750</xdr:colOff>
                    <xdr:row>464</xdr:row>
                    <xdr:rowOff>412750</xdr:rowOff>
                  </to>
                </anchor>
              </controlPr>
            </control>
          </mc:Choice>
        </mc:AlternateContent>
        <mc:AlternateContent xmlns:mc="http://schemas.openxmlformats.org/markup-compatibility/2006">
          <mc:Choice Requires="x14">
            <control shapeId="1441" r:id="rId396" name="Check Box 417">
              <controlPr defaultSize="0" autoFill="0" autoLine="0" autoPict="0">
                <anchor moveWithCells="1">
                  <from>
                    <xdr:col>39</xdr:col>
                    <xdr:colOff>177800</xdr:colOff>
                    <xdr:row>464</xdr:row>
                    <xdr:rowOff>419100</xdr:rowOff>
                  </from>
                  <to>
                    <xdr:col>41</xdr:col>
                    <xdr:colOff>31750</xdr:colOff>
                    <xdr:row>465</xdr:row>
                    <xdr:rowOff>12700</xdr:rowOff>
                  </to>
                </anchor>
              </controlPr>
            </control>
          </mc:Choice>
        </mc:AlternateContent>
        <mc:AlternateContent xmlns:mc="http://schemas.openxmlformats.org/markup-compatibility/2006">
          <mc:Choice Requires="x14">
            <control shapeId="1442" r:id="rId397" name="Check Box 418">
              <controlPr defaultSize="0" autoFill="0" autoLine="0" autoPict="0">
                <anchor moveWithCells="1">
                  <from>
                    <xdr:col>45</xdr:col>
                    <xdr:colOff>50800</xdr:colOff>
                    <xdr:row>464</xdr:row>
                    <xdr:rowOff>12700</xdr:rowOff>
                  </from>
                  <to>
                    <xdr:col>46</xdr:col>
                    <xdr:colOff>101600</xdr:colOff>
                    <xdr:row>464</xdr:row>
                    <xdr:rowOff>215900</xdr:rowOff>
                  </to>
                </anchor>
              </controlPr>
            </control>
          </mc:Choice>
        </mc:AlternateContent>
        <mc:AlternateContent xmlns:mc="http://schemas.openxmlformats.org/markup-compatibility/2006">
          <mc:Choice Requires="x14">
            <control shapeId="1443" r:id="rId398" name="Check Box 419">
              <controlPr defaultSize="0" autoFill="0" autoLine="0" autoPict="0">
                <anchor moveWithCells="1">
                  <from>
                    <xdr:col>45</xdr:col>
                    <xdr:colOff>57150</xdr:colOff>
                    <xdr:row>464</xdr:row>
                    <xdr:rowOff>215900</xdr:rowOff>
                  </from>
                  <to>
                    <xdr:col>46</xdr:col>
                    <xdr:colOff>107950</xdr:colOff>
                    <xdr:row>464</xdr:row>
                    <xdr:rowOff>419100</xdr:rowOff>
                  </to>
                </anchor>
              </controlPr>
            </control>
          </mc:Choice>
        </mc:AlternateContent>
        <mc:AlternateContent xmlns:mc="http://schemas.openxmlformats.org/markup-compatibility/2006">
          <mc:Choice Requires="x14">
            <control shapeId="1444" r:id="rId399" name="Check Box 420">
              <controlPr defaultSize="0" autoFill="0" autoLine="0" autoPict="0">
                <anchor moveWithCells="1">
                  <from>
                    <xdr:col>34</xdr:col>
                    <xdr:colOff>114300</xdr:colOff>
                    <xdr:row>465</xdr:row>
                    <xdr:rowOff>31750</xdr:rowOff>
                  </from>
                  <to>
                    <xdr:col>35</xdr:col>
                    <xdr:colOff>165100</xdr:colOff>
                    <xdr:row>465</xdr:row>
                    <xdr:rowOff>215900</xdr:rowOff>
                  </to>
                </anchor>
              </controlPr>
            </control>
          </mc:Choice>
        </mc:AlternateContent>
        <mc:AlternateContent xmlns:mc="http://schemas.openxmlformats.org/markup-compatibility/2006">
          <mc:Choice Requires="x14">
            <control shapeId="1445" r:id="rId400" name="Check Box 421">
              <controlPr defaultSize="0" autoFill="0" autoLine="0" autoPict="0">
                <anchor moveWithCells="1">
                  <from>
                    <xdr:col>34</xdr:col>
                    <xdr:colOff>114300</xdr:colOff>
                    <xdr:row>465</xdr:row>
                    <xdr:rowOff>222250</xdr:rowOff>
                  </from>
                  <to>
                    <xdr:col>35</xdr:col>
                    <xdr:colOff>177800</xdr:colOff>
                    <xdr:row>465</xdr:row>
                    <xdr:rowOff>419100</xdr:rowOff>
                  </to>
                </anchor>
              </controlPr>
            </control>
          </mc:Choice>
        </mc:AlternateContent>
        <mc:AlternateContent xmlns:mc="http://schemas.openxmlformats.org/markup-compatibility/2006">
          <mc:Choice Requires="x14">
            <control shapeId="1446" r:id="rId401" name="Check Box 422">
              <controlPr defaultSize="0" autoFill="0" autoLine="0" autoPict="0">
                <anchor moveWithCells="1">
                  <from>
                    <xdr:col>27</xdr:col>
                    <xdr:colOff>114300</xdr:colOff>
                    <xdr:row>471</xdr:row>
                    <xdr:rowOff>31750</xdr:rowOff>
                  </from>
                  <to>
                    <xdr:col>28</xdr:col>
                    <xdr:colOff>171450</xdr:colOff>
                    <xdr:row>471</xdr:row>
                    <xdr:rowOff>228600</xdr:rowOff>
                  </to>
                </anchor>
              </controlPr>
            </control>
          </mc:Choice>
        </mc:AlternateContent>
        <mc:AlternateContent xmlns:mc="http://schemas.openxmlformats.org/markup-compatibility/2006">
          <mc:Choice Requires="x14">
            <control shapeId="1447" r:id="rId402" name="Check Box 423">
              <controlPr defaultSize="0" autoFill="0" autoLine="0" autoPict="0">
                <anchor moveWithCells="1">
                  <from>
                    <xdr:col>27</xdr:col>
                    <xdr:colOff>101600</xdr:colOff>
                    <xdr:row>474</xdr:row>
                    <xdr:rowOff>19050</xdr:rowOff>
                  </from>
                  <to>
                    <xdr:col>28</xdr:col>
                    <xdr:colOff>158750</xdr:colOff>
                    <xdr:row>474</xdr:row>
                    <xdr:rowOff>215900</xdr:rowOff>
                  </to>
                </anchor>
              </controlPr>
            </control>
          </mc:Choice>
        </mc:AlternateContent>
        <mc:AlternateContent xmlns:mc="http://schemas.openxmlformats.org/markup-compatibility/2006">
          <mc:Choice Requires="x14">
            <control shapeId="1448" r:id="rId403" name="Check Box 424">
              <controlPr defaultSize="0" autoFill="0" autoLine="0" autoPict="0">
                <anchor moveWithCells="1">
                  <from>
                    <xdr:col>27</xdr:col>
                    <xdr:colOff>107950</xdr:colOff>
                    <xdr:row>474</xdr:row>
                    <xdr:rowOff>209550</xdr:rowOff>
                  </from>
                  <to>
                    <xdr:col>28</xdr:col>
                    <xdr:colOff>158750</xdr:colOff>
                    <xdr:row>474</xdr:row>
                    <xdr:rowOff>412750</xdr:rowOff>
                  </to>
                </anchor>
              </controlPr>
            </control>
          </mc:Choice>
        </mc:AlternateContent>
        <mc:AlternateContent xmlns:mc="http://schemas.openxmlformats.org/markup-compatibility/2006">
          <mc:Choice Requires="x14">
            <control shapeId="1449" r:id="rId404" name="Check Box 425">
              <controlPr defaultSize="0" autoFill="0" autoLine="0" autoPict="0">
                <anchor moveWithCells="1">
                  <from>
                    <xdr:col>27</xdr:col>
                    <xdr:colOff>114300</xdr:colOff>
                    <xdr:row>474</xdr:row>
                    <xdr:rowOff>425450</xdr:rowOff>
                  </from>
                  <to>
                    <xdr:col>28</xdr:col>
                    <xdr:colOff>158750</xdr:colOff>
                    <xdr:row>475</xdr:row>
                    <xdr:rowOff>12700</xdr:rowOff>
                  </to>
                </anchor>
              </controlPr>
            </control>
          </mc:Choice>
        </mc:AlternateContent>
        <mc:AlternateContent xmlns:mc="http://schemas.openxmlformats.org/markup-compatibility/2006">
          <mc:Choice Requires="x14">
            <control shapeId="1450" r:id="rId405" name="Check Box 426">
              <controlPr defaultSize="0" autoFill="0" autoLine="0" autoPict="0">
                <anchor moveWithCells="1">
                  <from>
                    <xdr:col>34</xdr:col>
                    <xdr:colOff>120650</xdr:colOff>
                    <xdr:row>475</xdr:row>
                    <xdr:rowOff>12700</xdr:rowOff>
                  </from>
                  <to>
                    <xdr:col>35</xdr:col>
                    <xdr:colOff>165100</xdr:colOff>
                    <xdr:row>475</xdr:row>
                    <xdr:rowOff>215900</xdr:rowOff>
                  </to>
                </anchor>
              </controlPr>
            </control>
          </mc:Choice>
        </mc:AlternateContent>
        <mc:AlternateContent xmlns:mc="http://schemas.openxmlformats.org/markup-compatibility/2006">
          <mc:Choice Requires="x14">
            <control shapeId="1451" r:id="rId406" name="Check Box 427">
              <controlPr defaultSize="0" autoFill="0" autoLine="0" autoPict="0">
                <anchor moveWithCells="1">
                  <from>
                    <xdr:col>34</xdr:col>
                    <xdr:colOff>127000</xdr:colOff>
                    <xdr:row>475</xdr:row>
                    <xdr:rowOff>228600</xdr:rowOff>
                  </from>
                  <to>
                    <xdr:col>35</xdr:col>
                    <xdr:colOff>171450</xdr:colOff>
                    <xdr:row>475</xdr:row>
                    <xdr:rowOff>425450</xdr:rowOff>
                  </to>
                </anchor>
              </controlPr>
            </control>
          </mc:Choice>
        </mc:AlternateContent>
        <mc:AlternateContent xmlns:mc="http://schemas.openxmlformats.org/markup-compatibility/2006">
          <mc:Choice Requires="x14">
            <control shapeId="1452" r:id="rId407" name="Check Box 428">
              <controlPr defaultSize="0" autoFill="0" autoLine="0" autoPict="0">
                <anchor moveWithCells="1">
                  <from>
                    <xdr:col>34</xdr:col>
                    <xdr:colOff>120650</xdr:colOff>
                    <xdr:row>475</xdr:row>
                    <xdr:rowOff>419100</xdr:rowOff>
                  </from>
                  <to>
                    <xdr:col>35</xdr:col>
                    <xdr:colOff>171450</xdr:colOff>
                    <xdr:row>476</xdr:row>
                    <xdr:rowOff>19050</xdr:rowOff>
                  </to>
                </anchor>
              </controlPr>
            </control>
          </mc:Choice>
        </mc:AlternateContent>
        <mc:AlternateContent xmlns:mc="http://schemas.openxmlformats.org/markup-compatibility/2006">
          <mc:Choice Requires="x14">
            <control shapeId="1453" r:id="rId408" name="Check Box 429">
              <controlPr defaultSize="0" autoFill="0" autoLine="0" autoPict="0">
                <anchor moveWithCells="1">
                  <from>
                    <xdr:col>39</xdr:col>
                    <xdr:colOff>177800</xdr:colOff>
                    <xdr:row>475</xdr:row>
                    <xdr:rowOff>25400</xdr:rowOff>
                  </from>
                  <to>
                    <xdr:col>41</xdr:col>
                    <xdr:colOff>19050</xdr:colOff>
                    <xdr:row>475</xdr:row>
                    <xdr:rowOff>215900</xdr:rowOff>
                  </to>
                </anchor>
              </controlPr>
            </control>
          </mc:Choice>
        </mc:AlternateContent>
        <mc:AlternateContent xmlns:mc="http://schemas.openxmlformats.org/markup-compatibility/2006">
          <mc:Choice Requires="x14">
            <control shapeId="1454" r:id="rId409" name="Check Box 430">
              <controlPr defaultSize="0" autoFill="0" autoLine="0" autoPict="0">
                <anchor moveWithCells="1">
                  <from>
                    <xdr:col>39</xdr:col>
                    <xdr:colOff>190500</xdr:colOff>
                    <xdr:row>475</xdr:row>
                    <xdr:rowOff>222250</xdr:rowOff>
                  </from>
                  <to>
                    <xdr:col>41</xdr:col>
                    <xdr:colOff>31750</xdr:colOff>
                    <xdr:row>475</xdr:row>
                    <xdr:rowOff>419100</xdr:rowOff>
                  </to>
                </anchor>
              </controlPr>
            </control>
          </mc:Choice>
        </mc:AlternateContent>
        <mc:AlternateContent xmlns:mc="http://schemas.openxmlformats.org/markup-compatibility/2006">
          <mc:Choice Requires="x14">
            <control shapeId="1455" r:id="rId410" name="Check Box 431">
              <controlPr defaultSize="0" autoFill="0" autoLine="0" autoPict="0">
                <anchor moveWithCells="1">
                  <from>
                    <xdr:col>39</xdr:col>
                    <xdr:colOff>190500</xdr:colOff>
                    <xdr:row>475</xdr:row>
                    <xdr:rowOff>412750</xdr:rowOff>
                  </from>
                  <to>
                    <xdr:col>41</xdr:col>
                    <xdr:colOff>31750</xdr:colOff>
                    <xdr:row>476</xdr:row>
                    <xdr:rowOff>6350</xdr:rowOff>
                  </to>
                </anchor>
              </controlPr>
            </control>
          </mc:Choice>
        </mc:AlternateContent>
        <mc:AlternateContent xmlns:mc="http://schemas.openxmlformats.org/markup-compatibility/2006">
          <mc:Choice Requires="x14">
            <control shapeId="1456" r:id="rId411" name="Check Box 432">
              <controlPr defaultSize="0" autoFill="0" autoLine="0" autoPict="0">
                <anchor moveWithCells="1">
                  <from>
                    <xdr:col>45</xdr:col>
                    <xdr:colOff>50800</xdr:colOff>
                    <xdr:row>475</xdr:row>
                    <xdr:rowOff>19050</xdr:rowOff>
                  </from>
                  <to>
                    <xdr:col>46</xdr:col>
                    <xdr:colOff>95250</xdr:colOff>
                    <xdr:row>475</xdr:row>
                    <xdr:rowOff>222250</xdr:rowOff>
                  </to>
                </anchor>
              </controlPr>
            </control>
          </mc:Choice>
        </mc:AlternateContent>
        <mc:AlternateContent xmlns:mc="http://schemas.openxmlformats.org/markup-compatibility/2006">
          <mc:Choice Requires="x14">
            <control shapeId="1457" r:id="rId412" name="Check Box 433">
              <controlPr defaultSize="0" autoFill="0" autoLine="0" autoPict="0">
                <anchor moveWithCells="1">
                  <from>
                    <xdr:col>45</xdr:col>
                    <xdr:colOff>50800</xdr:colOff>
                    <xdr:row>475</xdr:row>
                    <xdr:rowOff>215900</xdr:rowOff>
                  </from>
                  <to>
                    <xdr:col>46</xdr:col>
                    <xdr:colOff>95250</xdr:colOff>
                    <xdr:row>475</xdr:row>
                    <xdr:rowOff>412750</xdr:rowOff>
                  </to>
                </anchor>
              </controlPr>
            </control>
          </mc:Choice>
        </mc:AlternateContent>
        <mc:AlternateContent xmlns:mc="http://schemas.openxmlformats.org/markup-compatibility/2006">
          <mc:Choice Requires="x14">
            <control shapeId="1458" r:id="rId413" name="Check Box 434">
              <controlPr defaultSize="0" autoFill="0" autoLine="0" autoPict="0">
                <anchor moveWithCells="1">
                  <from>
                    <xdr:col>34</xdr:col>
                    <xdr:colOff>127000</xdr:colOff>
                    <xdr:row>476</xdr:row>
                    <xdr:rowOff>6350</xdr:rowOff>
                  </from>
                  <to>
                    <xdr:col>35</xdr:col>
                    <xdr:colOff>171450</xdr:colOff>
                    <xdr:row>476</xdr:row>
                    <xdr:rowOff>222250</xdr:rowOff>
                  </to>
                </anchor>
              </controlPr>
            </control>
          </mc:Choice>
        </mc:AlternateContent>
        <mc:AlternateContent xmlns:mc="http://schemas.openxmlformats.org/markup-compatibility/2006">
          <mc:Choice Requires="x14">
            <control shapeId="1459" r:id="rId414" name="Check Box 435">
              <controlPr defaultSize="0" autoFill="0" autoLine="0" autoPict="0">
                <anchor moveWithCells="1">
                  <from>
                    <xdr:col>34</xdr:col>
                    <xdr:colOff>120650</xdr:colOff>
                    <xdr:row>476</xdr:row>
                    <xdr:rowOff>215900</xdr:rowOff>
                  </from>
                  <to>
                    <xdr:col>35</xdr:col>
                    <xdr:colOff>171450</xdr:colOff>
                    <xdr:row>476</xdr:row>
                    <xdr:rowOff>419100</xdr:rowOff>
                  </to>
                </anchor>
              </controlPr>
            </control>
          </mc:Choice>
        </mc:AlternateContent>
        <mc:AlternateContent xmlns:mc="http://schemas.openxmlformats.org/markup-compatibility/2006">
          <mc:Choice Requires="x14">
            <control shapeId="1460" r:id="rId415" name="Check Box 436">
              <controlPr defaultSize="0" autoFill="0" autoLine="0" autoPict="0">
                <anchor moveWithCells="1">
                  <from>
                    <xdr:col>12</xdr:col>
                    <xdr:colOff>57150</xdr:colOff>
                    <xdr:row>480</xdr:row>
                    <xdr:rowOff>488950</xdr:rowOff>
                  </from>
                  <to>
                    <xdr:col>14</xdr:col>
                    <xdr:colOff>57150</xdr:colOff>
                    <xdr:row>480</xdr:row>
                    <xdr:rowOff>679450</xdr:rowOff>
                  </to>
                </anchor>
              </controlPr>
            </control>
          </mc:Choice>
        </mc:AlternateContent>
        <mc:AlternateContent xmlns:mc="http://schemas.openxmlformats.org/markup-compatibility/2006">
          <mc:Choice Requires="x14">
            <control shapeId="1461" r:id="rId416" name="Check Box 437">
              <controlPr defaultSize="0" autoFill="0" autoLine="0" autoPict="0">
                <anchor moveWithCells="1">
                  <from>
                    <xdr:col>12</xdr:col>
                    <xdr:colOff>57150</xdr:colOff>
                    <xdr:row>480</xdr:row>
                    <xdr:rowOff>298450</xdr:rowOff>
                  </from>
                  <to>
                    <xdr:col>14</xdr:col>
                    <xdr:colOff>57150</xdr:colOff>
                    <xdr:row>480</xdr:row>
                    <xdr:rowOff>482600</xdr:rowOff>
                  </to>
                </anchor>
              </controlPr>
            </control>
          </mc:Choice>
        </mc:AlternateContent>
        <mc:AlternateContent xmlns:mc="http://schemas.openxmlformats.org/markup-compatibility/2006">
          <mc:Choice Requires="x14">
            <control shapeId="1462" r:id="rId417" name="Check Box 438">
              <controlPr defaultSize="0" autoFill="0" autoLine="0" autoPict="0">
                <anchor moveWithCells="1">
                  <from>
                    <xdr:col>12</xdr:col>
                    <xdr:colOff>57150</xdr:colOff>
                    <xdr:row>480</xdr:row>
                    <xdr:rowOff>666750</xdr:rowOff>
                  </from>
                  <to>
                    <xdr:col>14</xdr:col>
                    <xdr:colOff>63500</xdr:colOff>
                    <xdr:row>480</xdr:row>
                    <xdr:rowOff>901700</xdr:rowOff>
                  </to>
                </anchor>
              </controlPr>
            </control>
          </mc:Choice>
        </mc:AlternateContent>
        <mc:AlternateContent xmlns:mc="http://schemas.openxmlformats.org/markup-compatibility/2006">
          <mc:Choice Requires="x14">
            <control shapeId="1463" r:id="rId418" name="Check Box 439">
              <controlPr defaultSize="0" autoFill="0" autoLine="0" autoPict="0">
                <anchor moveWithCells="1">
                  <from>
                    <xdr:col>5</xdr:col>
                    <xdr:colOff>101600</xdr:colOff>
                    <xdr:row>524</xdr:row>
                    <xdr:rowOff>425450</xdr:rowOff>
                  </from>
                  <to>
                    <xdr:col>7</xdr:col>
                    <xdr:colOff>95250</xdr:colOff>
                    <xdr:row>524</xdr:row>
                    <xdr:rowOff>635000</xdr:rowOff>
                  </to>
                </anchor>
              </controlPr>
            </control>
          </mc:Choice>
        </mc:AlternateContent>
        <mc:AlternateContent xmlns:mc="http://schemas.openxmlformats.org/markup-compatibility/2006">
          <mc:Choice Requires="x14">
            <control shapeId="1464" r:id="rId419" name="Check Box 440">
              <controlPr defaultSize="0" autoFill="0" autoLine="0" autoPict="0">
                <anchor moveWithCells="1">
                  <from>
                    <xdr:col>6</xdr:col>
                    <xdr:colOff>0</xdr:colOff>
                    <xdr:row>528</xdr:row>
                    <xdr:rowOff>12700</xdr:rowOff>
                  </from>
                  <to>
                    <xdr:col>7</xdr:col>
                    <xdr:colOff>120650</xdr:colOff>
                    <xdr:row>528</xdr:row>
                    <xdr:rowOff>228600</xdr:rowOff>
                  </to>
                </anchor>
              </controlPr>
            </control>
          </mc:Choice>
        </mc:AlternateContent>
        <mc:AlternateContent xmlns:mc="http://schemas.openxmlformats.org/markup-compatibility/2006">
          <mc:Choice Requires="x14">
            <control shapeId="1465" r:id="rId420" name="Check Box 441">
              <controlPr defaultSize="0" autoFill="0" autoLine="0" autoPict="0">
                <anchor moveWithCells="1">
                  <from>
                    <xdr:col>13</xdr:col>
                    <xdr:colOff>101600</xdr:colOff>
                    <xdr:row>528</xdr:row>
                    <xdr:rowOff>12700</xdr:rowOff>
                  </from>
                  <to>
                    <xdr:col>15</xdr:col>
                    <xdr:colOff>95250</xdr:colOff>
                    <xdr:row>528</xdr:row>
                    <xdr:rowOff>222250</xdr:rowOff>
                  </to>
                </anchor>
              </controlPr>
            </control>
          </mc:Choice>
        </mc:AlternateContent>
        <mc:AlternateContent xmlns:mc="http://schemas.openxmlformats.org/markup-compatibility/2006">
          <mc:Choice Requires="x14">
            <control shapeId="1466" r:id="rId421" name="Check Box 442">
              <controlPr defaultSize="0" autoFill="0" autoLine="0" autoPict="0">
                <anchor moveWithCells="1">
                  <from>
                    <xdr:col>21</xdr:col>
                    <xdr:colOff>107950</xdr:colOff>
                    <xdr:row>528</xdr:row>
                    <xdr:rowOff>12700</xdr:rowOff>
                  </from>
                  <to>
                    <xdr:col>23</xdr:col>
                    <xdr:colOff>107950</xdr:colOff>
                    <xdr:row>528</xdr:row>
                    <xdr:rowOff>222250</xdr:rowOff>
                  </to>
                </anchor>
              </controlPr>
            </control>
          </mc:Choice>
        </mc:AlternateContent>
        <mc:AlternateContent xmlns:mc="http://schemas.openxmlformats.org/markup-compatibility/2006">
          <mc:Choice Requires="x14">
            <control shapeId="1467" r:id="rId422" name="Check Box 443">
              <controlPr defaultSize="0" autoFill="0" autoLine="0" autoPict="0">
                <anchor moveWithCells="1">
                  <from>
                    <xdr:col>28</xdr:col>
                    <xdr:colOff>139700</xdr:colOff>
                    <xdr:row>528</xdr:row>
                    <xdr:rowOff>6350</xdr:rowOff>
                  </from>
                  <to>
                    <xdr:col>29</xdr:col>
                    <xdr:colOff>184150</xdr:colOff>
                    <xdr:row>528</xdr:row>
                    <xdr:rowOff>215900</xdr:rowOff>
                  </to>
                </anchor>
              </controlPr>
            </control>
          </mc:Choice>
        </mc:AlternateContent>
        <mc:AlternateContent xmlns:mc="http://schemas.openxmlformats.org/markup-compatibility/2006">
          <mc:Choice Requires="x14">
            <control shapeId="1468" r:id="rId423" name="Check Box 444">
              <controlPr defaultSize="0" autoFill="0" autoLine="0" autoPict="0">
                <anchor moveWithCells="1">
                  <from>
                    <xdr:col>26</xdr:col>
                    <xdr:colOff>107950</xdr:colOff>
                    <xdr:row>540</xdr:row>
                    <xdr:rowOff>152400</xdr:rowOff>
                  </from>
                  <to>
                    <xdr:col>28</xdr:col>
                    <xdr:colOff>25400</xdr:colOff>
                    <xdr:row>540</xdr:row>
                    <xdr:rowOff>361950</xdr:rowOff>
                  </to>
                </anchor>
              </controlPr>
            </control>
          </mc:Choice>
        </mc:AlternateContent>
        <mc:AlternateContent xmlns:mc="http://schemas.openxmlformats.org/markup-compatibility/2006">
          <mc:Choice Requires="x14">
            <control shapeId="1469" r:id="rId424" name="Check Box 445">
              <controlPr defaultSize="0" autoFill="0" autoLine="0" autoPict="0">
                <anchor moveWithCells="1">
                  <from>
                    <xdr:col>26</xdr:col>
                    <xdr:colOff>107950</xdr:colOff>
                    <xdr:row>541</xdr:row>
                    <xdr:rowOff>146050</xdr:rowOff>
                  </from>
                  <to>
                    <xdr:col>28</xdr:col>
                    <xdr:colOff>25400</xdr:colOff>
                    <xdr:row>541</xdr:row>
                    <xdr:rowOff>349250</xdr:rowOff>
                  </to>
                </anchor>
              </controlPr>
            </control>
          </mc:Choice>
        </mc:AlternateContent>
        <mc:AlternateContent xmlns:mc="http://schemas.openxmlformats.org/markup-compatibility/2006">
          <mc:Choice Requires="x14">
            <control shapeId="1470" r:id="rId425" name="Check Box 446">
              <controlPr defaultSize="0" autoFill="0" autoLine="0" autoPict="0">
                <anchor moveWithCells="1">
                  <from>
                    <xdr:col>26</xdr:col>
                    <xdr:colOff>114300</xdr:colOff>
                    <xdr:row>542</xdr:row>
                    <xdr:rowOff>152400</xdr:rowOff>
                  </from>
                  <to>
                    <xdr:col>28</xdr:col>
                    <xdr:colOff>31750</xdr:colOff>
                    <xdr:row>542</xdr:row>
                    <xdr:rowOff>361950</xdr:rowOff>
                  </to>
                </anchor>
              </controlPr>
            </control>
          </mc:Choice>
        </mc:AlternateContent>
        <mc:AlternateContent xmlns:mc="http://schemas.openxmlformats.org/markup-compatibility/2006">
          <mc:Choice Requires="x14">
            <control shapeId="1471" r:id="rId426" name="Check Box 447">
              <controlPr defaultSize="0" autoFill="0" autoLine="0" autoPict="0">
                <anchor moveWithCells="1">
                  <from>
                    <xdr:col>26</xdr:col>
                    <xdr:colOff>107950</xdr:colOff>
                    <xdr:row>543</xdr:row>
                    <xdr:rowOff>57150</xdr:rowOff>
                  </from>
                  <to>
                    <xdr:col>28</xdr:col>
                    <xdr:colOff>31750</xdr:colOff>
                    <xdr:row>543</xdr:row>
                    <xdr:rowOff>266700</xdr:rowOff>
                  </to>
                </anchor>
              </controlPr>
            </control>
          </mc:Choice>
        </mc:AlternateContent>
        <mc:AlternateContent xmlns:mc="http://schemas.openxmlformats.org/markup-compatibility/2006">
          <mc:Choice Requires="x14">
            <control shapeId="1472" r:id="rId427" name="Check Box 448">
              <controlPr defaultSize="0" autoFill="0" autoLine="0" autoPict="0">
                <anchor moveWithCells="1">
                  <from>
                    <xdr:col>26</xdr:col>
                    <xdr:colOff>101600</xdr:colOff>
                    <xdr:row>544</xdr:row>
                    <xdr:rowOff>57150</xdr:rowOff>
                  </from>
                  <to>
                    <xdr:col>28</xdr:col>
                    <xdr:colOff>12700</xdr:colOff>
                    <xdr:row>544</xdr:row>
                    <xdr:rowOff>266700</xdr:rowOff>
                  </to>
                </anchor>
              </controlPr>
            </control>
          </mc:Choice>
        </mc:AlternateContent>
        <mc:AlternateContent xmlns:mc="http://schemas.openxmlformats.org/markup-compatibility/2006">
          <mc:Choice Requires="x14">
            <control shapeId="1473" r:id="rId428" name="Check Box 449">
              <controlPr defaultSize="0" autoFill="0" autoLine="0" autoPict="0">
                <anchor moveWithCells="1">
                  <from>
                    <xdr:col>26</xdr:col>
                    <xdr:colOff>107950</xdr:colOff>
                    <xdr:row>545</xdr:row>
                    <xdr:rowOff>57150</xdr:rowOff>
                  </from>
                  <to>
                    <xdr:col>28</xdr:col>
                    <xdr:colOff>19050</xdr:colOff>
                    <xdr:row>545</xdr:row>
                    <xdr:rowOff>266700</xdr:rowOff>
                  </to>
                </anchor>
              </controlPr>
            </control>
          </mc:Choice>
        </mc:AlternateContent>
        <mc:AlternateContent xmlns:mc="http://schemas.openxmlformats.org/markup-compatibility/2006">
          <mc:Choice Requires="x14">
            <control shapeId="1474" r:id="rId429" name="Check Box 450">
              <controlPr defaultSize="0" autoFill="0" autoLine="0" autoPict="0">
                <anchor moveWithCells="1">
                  <from>
                    <xdr:col>26</xdr:col>
                    <xdr:colOff>107950</xdr:colOff>
                    <xdr:row>546</xdr:row>
                    <xdr:rowOff>31750</xdr:rowOff>
                  </from>
                  <to>
                    <xdr:col>28</xdr:col>
                    <xdr:colOff>12700</xdr:colOff>
                    <xdr:row>546</xdr:row>
                    <xdr:rowOff>234950</xdr:rowOff>
                  </to>
                </anchor>
              </controlPr>
            </control>
          </mc:Choice>
        </mc:AlternateContent>
        <mc:AlternateContent xmlns:mc="http://schemas.openxmlformats.org/markup-compatibility/2006">
          <mc:Choice Requires="x14">
            <control shapeId="1475" r:id="rId430" name="Check Box 451">
              <controlPr defaultSize="0" autoFill="0" autoLine="0" autoPict="0">
                <anchor moveWithCells="1">
                  <from>
                    <xdr:col>26</xdr:col>
                    <xdr:colOff>107950</xdr:colOff>
                    <xdr:row>547</xdr:row>
                    <xdr:rowOff>57150</xdr:rowOff>
                  </from>
                  <to>
                    <xdr:col>28</xdr:col>
                    <xdr:colOff>19050</xdr:colOff>
                    <xdr:row>547</xdr:row>
                    <xdr:rowOff>266700</xdr:rowOff>
                  </to>
                </anchor>
              </controlPr>
            </control>
          </mc:Choice>
        </mc:AlternateContent>
        <mc:AlternateContent xmlns:mc="http://schemas.openxmlformats.org/markup-compatibility/2006">
          <mc:Choice Requires="x14">
            <control shapeId="1476" r:id="rId431" name="Check Box 452">
              <controlPr defaultSize="0" autoFill="0" autoLine="0" autoPict="0">
                <anchor moveWithCells="1">
                  <from>
                    <xdr:col>26</xdr:col>
                    <xdr:colOff>107950</xdr:colOff>
                    <xdr:row>548</xdr:row>
                    <xdr:rowOff>57150</xdr:rowOff>
                  </from>
                  <to>
                    <xdr:col>28</xdr:col>
                    <xdr:colOff>25400</xdr:colOff>
                    <xdr:row>548</xdr:row>
                    <xdr:rowOff>260350</xdr:rowOff>
                  </to>
                </anchor>
              </controlPr>
            </control>
          </mc:Choice>
        </mc:AlternateContent>
        <mc:AlternateContent xmlns:mc="http://schemas.openxmlformats.org/markup-compatibility/2006">
          <mc:Choice Requires="x14">
            <control shapeId="1478" r:id="rId432" name="Check Box 454">
              <controlPr defaultSize="0" autoFill="0" autoLine="0" autoPict="0">
                <anchor moveWithCells="1">
                  <from>
                    <xdr:col>40</xdr:col>
                    <xdr:colOff>114300</xdr:colOff>
                    <xdr:row>553</xdr:row>
                    <xdr:rowOff>82550</xdr:rowOff>
                  </from>
                  <to>
                    <xdr:col>41</xdr:col>
                    <xdr:colOff>152400</xdr:colOff>
                    <xdr:row>553</xdr:row>
                    <xdr:rowOff>273050</xdr:rowOff>
                  </to>
                </anchor>
              </controlPr>
            </control>
          </mc:Choice>
        </mc:AlternateContent>
        <mc:AlternateContent xmlns:mc="http://schemas.openxmlformats.org/markup-compatibility/2006">
          <mc:Choice Requires="x14">
            <control shapeId="1479" r:id="rId433" name="Check Box 455">
              <controlPr defaultSize="0" autoFill="0" autoLine="0" autoPict="0">
                <anchor moveWithCells="1">
                  <from>
                    <xdr:col>45</xdr:col>
                    <xdr:colOff>101600</xdr:colOff>
                    <xdr:row>553</xdr:row>
                    <xdr:rowOff>76200</xdr:rowOff>
                  </from>
                  <to>
                    <xdr:col>46</xdr:col>
                    <xdr:colOff>133350</xdr:colOff>
                    <xdr:row>553</xdr:row>
                    <xdr:rowOff>273050</xdr:rowOff>
                  </to>
                </anchor>
              </controlPr>
            </control>
          </mc:Choice>
        </mc:AlternateContent>
        <mc:AlternateContent xmlns:mc="http://schemas.openxmlformats.org/markup-compatibility/2006">
          <mc:Choice Requires="x14">
            <control shapeId="1480" r:id="rId434" name="Check Box 456">
              <controlPr defaultSize="0" autoFill="0" autoLine="0" autoPict="0">
                <anchor moveWithCells="1">
                  <from>
                    <xdr:col>40</xdr:col>
                    <xdr:colOff>127000</xdr:colOff>
                    <xdr:row>557</xdr:row>
                    <xdr:rowOff>76200</xdr:rowOff>
                  </from>
                  <to>
                    <xdr:col>41</xdr:col>
                    <xdr:colOff>165100</xdr:colOff>
                    <xdr:row>557</xdr:row>
                    <xdr:rowOff>279400</xdr:rowOff>
                  </to>
                </anchor>
              </controlPr>
            </control>
          </mc:Choice>
        </mc:AlternateContent>
        <mc:AlternateContent xmlns:mc="http://schemas.openxmlformats.org/markup-compatibility/2006">
          <mc:Choice Requires="x14">
            <control shapeId="1481" r:id="rId435" name="Check Box 457">
              <controlPr defaultSize="0" autoFill="0" autoLine="0" autoPict="0">
                <anchor moveWithCells="1">
                  <from>
                    <xdr:col>45</xdr:col>
                    <xdr:colOff>114300</xdr:colOff>
                    <xdr:row>557</xdr:row>
                    <xdr:rowOff>69850</xdr:rowOff>
                  </from>
                  <to>
                    <xdr:col>46</xdr:col>
                    <xdr:colOff>146050</xdr:colOff>
                    <xdr:row>557</xdr:row>
                    <xdr:rowOff>273050</xdr:rowOff>
                  </to>
                </anchor>
              </controlPr>
            </control>
          </mc:Choice>
        </mc:AlternateContent>
        <mc:AlternateContent xmlns:mc="http://schemas.openxmlformats.org/markup-compatibility/2006">
          <mc:Choice Requires="x14">
            <control shapeId="1483" r:id="rId436" name="Check Box 459">
              <controlPr defaultSize="0" autoFill="0" autoLine="0" autoPict="0">
                <anchor moveWithCells="1">
                  <from>
                    <xdr:col>42</xdr:col>
                    <xdr:colOff>165100</xdr:colOff>
                    <xdr:row>433</xdr:row>
                    <xdr:rowOff>76200</xdr:rowOff>
                  </from>
                  <to>
                    <xdr:col>44</xdr:col>
                    <xdr:colOff>12700</xdr:colOff>
                    <xdr:row>433</xdr:row>
                    <xdr:rowOff>285750</xdr:rowOff>
                  </to>
                </anchor>
              </controlPr>
            </control>
          </mc:Choice>
        </mc:AlternateContent>
        <mc:AlternateContent xmlns:mc="http://schemas.openxmlformats.org/markup-compatibility/2006">
          <mc:Choice Requires="x14">
            <control shapeId="1484" r:id="rId437" name="Check Box 460">
              <controlPr defaultSize="0" autoFill="0" autoLine="0" autoPict="0">
                <anchor moveWithCells="1">
                  <from>
                    <xdr:col>46</xdr:col>
                    <xdr:colOff>12700</xdr:colOff>
                    <xdr:row>433</xdr:row>
                    <xdr:rowOff>76200</xdr:rowOff>
                  </from>
                  <to>
                    <xdr:col>47</xdr:col>
                    <xdr:colOff>57150</xdr:colOff>
                    <xdr:row>433</xdr:row>
                    <xdr:rowOff>285750</xdr:rowOff>
                  </to>
                </anchor>
              </controlPr>
            </control>
          </mc:Choice>
        </mc:AlternateContent>
        <mc:AlternateContent xmlns:mc="http://schemas.openxmlformats.org/markup-compatibility/2006">
          <mc:Choice Requires="x14">
            <control shapeId="1485" r:id="rId438" name="Check Box 461">
              <controlPr defaultSize="0" autoFill="0" autoLine="0" autoPict="0">
                <anchor moveWithCells="1">
                  <from>
                    <xdr:col>42</xdr:col>
                    <xdr:colOff>152400</xdr:colOff>
                    <xdr:row>414</xdr:row>
                    <xdr:rowOff>63500</xdr:rowOff>
                  </from>
                  <to>
                    <xdr:col>43</xdr:col>
                    <xdr:colOff>196850</xdr:colOff>
                    <xdr:row>414</xdr:row>
                    <xdr:rowOff>311150</xdr:rowOff>
                  </to>
                </anchor>
              </controlPr>
            </control>
          </mc:Choice>
        </mc:AlternateContent>
        <mc:AlternateContent xmlns:mc="http://schemas.openxmlformats.org/markup-compatibility/2006">
          <mc:Choice Requires="x14">
            <control shapeId="1486" r:id="rId439" name="Check Box 462">
              <controlPr defaultSize="0" autoFill="0" autoLine="0" autoPict="0">
                <anchor moveWithCells="1">
                  <from>
                    <xdr:col>46</xdr:col>
                    <xdr:colOff>0</xdr:colOff>
                    <xdr:row>414</xdr:row>
                    <xdr:rowOff>88900</xdr:rowOff>
                  </from>
                  <to>
                    <xdr:col>47</xdr:col>
                    <xdr:colOff>44450</xdr:colOff>
                    <xdr:row>414</xdr:row>
                    <xdr:rowOff>292100</xdr:rowOff>
                  </to>
                </anchor>
              </controlPr>
            </control>
          </mc:Choice>
        </mc:AlternateContent>
        <mc:AlternateContent xmlns:mc="http://schemas.openxmlformats.org/markup-compatibility/2006">
          <mc:Choice Requires="x14">
            <control shapeId="1487" r:id="rId440" name="Check Box 463">
              <controlPr defaultSize="0" autoFill="0" autoLine="0" autoPict="0">
                <anchor moveWithCells="1">
                  <from>
                    <xdr:col>42</xdr:col>
                    <xdr:colOff>152400</xdr:colOff>
                    <xdr:row>406</xdr:row>
                    <xdr:rowOff>88900</xdr:rowOff>
                  </from>
                  <to>
                    <xdr:col>43</xdr:col>
                    <xdr:colOff>196850</xdr:colOff>
                    <xdr:row>406</xdr:row>
                    <xdr:rowOff>285750</xdr:rowOff>
                  </to>
                </anchor>
              </controlPr>
            </control>
          </mc:Choice>
        </mc:AlternateContent>
        <mc:AlternateContent xmlns:mc="http://schemas.openxmlformats.org/markup-compatibility/2006">
          <mc:Choice Requires="x14">
            <control shapeId="1488" r:id="rId441" name="Check Box 464">
              <controlPr defaultSize="0" autoFill="0" autoLine="0" autoPict="0">
                <anchor moveWithCells="1">
                  <from>
                    <xdr:col>46</xdr:col>
                    <xdr:colOff>6350</xdr:colOff>
                    <xdr:row>406</xdr:row>
                    <xdr:rowOff>82550</xdr:rowOff>
                  </from>
                  <to>
                    <xdr:col>47</xdr:col>
                    <xdr:colOff>50800</xdr:colOff>
                    <xdr:row>406</xdr:row>
                    <xdr:rowOff>285750</xdr:rowOff>
                  </to>
                </anchor>
              </controlPr>
            </control>
          </mc:Choice>
        </mc:AlternateContent>
        <mc:AlternateContent xmlns:mc="http://schemas.openxmlformats.org/markup-compatibility/2006">
          <mc:Choice Requires="x14">
            <control shapeId="1489" r:id="rId442" name="Check Box 465">
              <controlPr defaultSize="0" autoFill="0" autoLine="0" autoPict="0">
                <anchor moveWithCells="1">
                  <from>
                    <xdr:col>42</xdr:col>
                    <xdr:colOff>171450</xdr:colOff>
                    <xdr:row>398</xdr:row>
                    <xdr:rowOff>76200</xdr:rowOff>
                  </from>
                  <to>
                    <xdr:col>44</xdr:col>
                    <xdr:colOff>12700</xdr:colOff>
                    <xdr:row>398</xdr:row>
                    <xdr:rowOff>285750</xdr:rowOff>
                  </to>
                </anchor>
              </controlPr>
            </control>
          </mc:Choice>
        </mc:AlternateContent>
        <mc:AlternateContent xmlns:mc="http://schemas.openxmlformats.org/markup-compatibility/2006">
          <mc:Choice Requires="x14">
            <control shapeId="1490" r:id="rId443" name="Check Box 466">
              <controlPr defaultSize="0" autoFill="0" autoLine="0" autoPict="0">
                <anchor moveWithCells="1">
                  <from>
                    <xdr:col>46</xdr:col>
                    <xdr:colOff>19050</xdr:colOff>
                    <xdr:row>398</xdr:row>
                    <xdr:rowOff>82550</xdr:rowOff>
                  </from>
                  <to>
                    <xdr:col>47</xdr:col>
                    <xdr:colOff>63500</xdr:colOff>
                    <xdr:row>398</xdr:row>
                    <xdr:rowOff>292100</xdr:rowOff>
                  </to>
                </anchor>
              </controlPr>
            </control>
          </mc:Choice>
        </mc:AlternateContent>
        <mc:AlternateContent xmlns:mc="http://schemas.openxmlformats.org/markup-compatibility/2006">
          <mc:Choice Requires="x14">
            <control shapeId="1491" r:id="rId444" name="Check Box 467">
              <controlPr defaultSize="0" autoFill="0" autoLine="0" autoPict="0">
                <anchor moveWithCells="1">
                  <from>
                    <xdr:col>42</xdr:col>
                    <xdr:colOff>171450</xdr:colOff>
                    <xdr:row>402</xdr:row>
                    <xdr:rowOff>82550</xdr:rowOff>
                  </from>
                  <to>
                    <xdr:col>44</xdr:col>
                    <xdr:colOff>12700</xdr:colOff>
                    <xdr:row>402</xdr:row>
                    <xdr:rowOff>292100</xdr:rowOff>
                  </to>
                </anchor>
              </controlPr>
            </control>
          </mc:Choice>
        </mc:AlternateContent>
        <mc:AlternateContent xmlns:mc="http://schemas.openxmlformats.org/markup-compatibility/2006">
          <mc:Choice Requires="x14">
            <control shapeId="1492" r:id="rId445" name="Check Box 468">
              <controlPr defaultSize="0" autoFill="0" autoLine="0" autoPict="0">
                <anchor moveWithCells="1">
                  <from>
                    <xdr:col>46</xdr:col>
                    <xdr:colOff>12700</xdr:colOff>
                    <xdr:row>402</xdr:row>
                    <xdr:rowOff>88900</xdr:rowOff>
                  </from>
                  <to>
                    <xdr:col>47</xdr:col>
                    <xdr:colOff>50800</xdr:colOff>
                    <xdr:row>402</xdr:row>
                    <xdr:rowOff>298450</xdr:rowOff>
                  </to>
                </anchor>
              </controlPr>
            </control>
          </mc:Choice>
        </mc:AlternateContent>
        <mc:AlternateContent xmlns:mc="http://schemas.openxmlformats.org/markup-compatibility/2006">
          <mc:Choice Requires="x14">
            <control shapeId="1493" r:id="rId446" name="Check Box 469">
              <controlPr defaultSize="0" autoFill="0" autoLine="0" autoPict="0">
                <anchor moveWithCells="1">
                  <from>
                    <xdr:col>42</xdr:col>
                    <xdr:colOff>165100</xdr:colOff>
                    <xdr:row>386</xdr:row>
                    <xdr:rowOff>190500</xdr:rowOff>
                  </from>
                  <to>
                    <xdr:col>44</xdr:col>
                    <xdr:colOff>6350</xdr:colOff>
                    <xdr:row>386</xdr:row>
                    <xdr:rowOff>400050</xdr:rowOff>
                  </to>
                </anchor>
              </controlPr>
            </control>
          </mc:Choice>
        </mc:AlternateContent>
        <mc:AlternateContent xmlns:mc="http://schemas.openxmlformats.org/markup-compatibility/2006">
          <mc:Choice Requires="x14">
            <control shapeId="1494" r:id="rId447" name="Check Box 470">
              <controlPr defaultSize="0" autoFill="0" autoLine="0" autoPict="0">
                <anchor moveWithCells="1">
                  <from>
                    <xdr:col>46</xdr:col>
                    <xdr:colOff>12700</xdr:colOff>
                    <xdr:row>386</xdr:row>
                    <xdr:rowOff>190500</xdr:rowOff>
                  </from>
                  <to>
                    <xdr:col>47</xdr:col>
                    <xdr:colOff>57150</xdr:colOff>
                    <xdr:row>386</xdr:row>
                    <xdr:rowOff>400050</xdr:rowOff>
                  </to>
                </anchor>
              </controlPr>
            </control>
          </mc:Choice>
        </mc:AlternateContent>
        <mc:AlternateContent xmlns:mc="http://schemas.openxmlformats.org/markup-compatibility/2006">
          <mc:Choice Requires="x14">
            <control shapeId="1495" r:id="rId448" name="Check Box 471">
              <controlPr defaultSize="0" autoFill="0" autoLine="0" autoPict="0">
                <anchor moveWithCells="1">
                  <from>
                    <xdr:col>42</xdr:col>
                    <xdr:colOff>165100</xdr:colOff>
                    <xdr:row>390</xdr:row>
                    <xdr:rowOff>76200</xdr:rowOff>
                  </from>
                  <to>
                    <xdr:col>44</xdr:col>
                    <xdr:colOff>0</xdr:colOff>
                    <xdr:row>390</xdr:row>
                    <xdr:rowOff>285750</xdr:rowOff>
                  </to>
                </anchor>
              </controlPr>
            </control>
          </mc:Choice>
        </mc:AlternateContent>
        <mc:AlternateContent xmlns:mc="http://schemas.openxmlformats.org/markup-compatibility/2006">
          <mc:Choice Requires="x14">
            <control shapeId="1496" r:id="rId449" name="Check Box 472">
              <controlPr defaultSize="0" autoFill="0" autoLine="0" autoPict="0">
                <anchor moveWithCells="1">
                  <from>
                    <xdr:col>46</xdr:col>
                    <xdr:colOff>19050</xdr:colOff>
                    <xdr:row>390</xdr:row>
                    <xdr:rowOff>76200</xdr:rowOff>
                  </from>
                  <to>
                    <xdr:col>47</xdr:col>
                    <xdr:colOff>57150</xdr:colOff>
                    <xdr:row>390</xdr:row>
                    <xdr:rowOff>285750</xdr:rowOff>
                  </to>
                </anchor>
              </controlPr>
            </control>
          </mc:Choice>
        </mc:AlternateContent>
        <mc:AlternateContent xmlns:mc="http://schemas.openxmlformats.org/markup-compatibility/2006">
          <mc:Choice Requires="x14">
            <control shapeId="1497" r:id="rId450" name="Check Box 473">
              <controlPr defaultSize="0" autoFill="0" autoLine="0" autoPict="0">
                <anchor moveWithCells="1">
                  <from>
                    <xdr:col>42</xdr:col>
                    <xdr:colOff>165100</xdr:colOff>
                    <xdr:row>372</xdr:row>
                    <xdr:rowOff>76200</xdr:rowOff>
                  </from>
                  <to>
                    <xdr:col>44</xdr:col>
                    <xdr:colOff>6350</xdr:colOff>
                    <xdr:row>372</xdr:row>
                    <xdr:rowOff>273050</xdr:rowOff>
                  </to>
                </anchor>
              </controlPr>
            </control>
          </mc:Choice>
        </mc:AlternateContent>
        <mc:AlternateContent xmlns:mc="http://schemas.openxmlformats.org/markup-compatibility/2006">
          <mc:Choice Requires="x14">
            <control shapeId="1498" r:id="rId451" name="Check Box 474">
              <controlPr defaultSize="0" autoFill="0" autoLine="0" autoPict="0">
                <anchor moveWithCells="1">
                  <from>
                    <xdr:col>46</xdr:col>
                    <xdr:colOff>25400</xdr:colOff>
                    <xdr:row>372</xdr:row>
                    <xdr:rowOff>76200</xdr:rowOff>
                  </from>
                  <to>
                    <xdr:col>47</xdr:col>
                    <xdr:colOff>69850</xdr:colOff>
                    <xdr:row>372</xdr:row>
                    <xdr:rowOff>279400</xdr:rowOff>
                  </to>
                </anchor>
              </controlPr>
            </control>
          </mc:Choice>
        </mc:AlternateContent>
        <mc:AlternateContent xmlns:mc="http://schemas.openxmlformats.org/markup-compatibility/2006">
          <mc:Choice Requires="x14">
            <control shapeId="1499" r:id="rId452" name="Check Box 475">
              <controlPr defaultSize="0" autoFill="0" autoLine="0" autoPict="0">
                <anchor moveWithCells="1">
                  <from>
                    <xdr:col>42</xdr:col>
                    <xdr:colOff>158750</xdr:colOff>
                    <xdr:row>379</xdr:row>
                    <xdr:rowOff>76200</xdr:rowOff>
                  </from>
                  <to>
                    <xdr:col>44</xdr:col>
                    <xdr:colOff>0</xdr:colOff>
                    <xdr:row>379</xdr:row>
                    <xdr:rowOff>279400</xdr:rowOff>
                  </to>
                </anchor>
              </controlPr>
            </control>
          </mc:Choice>
        </mc:AlternateContent>
        <mc:AlternateContent xmlns:mc="http://schemas.openxmlformats.org/markup-compatibility/2006">
          <mc:Choice Requires="x14">
            <control shapeId="1500" r:id="rId453" name="Check Box 476">
              <controlPr defaultSize="0" autoFill="0" autoLine="0" autoPict="0">
                <anchor moveWithCells="1">
                  <from>
                    <xdr:col>46</xdr:col>
                    <xdr:colOff>19050</xdr:colOff>
                    <xdr:row>379</xdr:row>
                    <xdr:rowOff>76200</xdr:rowOff>
                  </from>
                  <to>
                    <xdr:col>47</xdr:col>
                    <xdr:colOff>63500</xdr:colOff>
                    <xdr:row>379</xdr:row>
                    <xdr:rowOff>279400</xdr:rowOff>
                  </to>
                </anchor>
              </controlPr>
            </control>
          </mc:Choice>
        </mc:AlternateContent>
        <mc:AlternateContent xmlns:mc="http://schemas.openxmlformats.org/markup-compatibility/2006">
          <mc:Choice Requires="x14">
            <control shapeId="1501" r:id="rId454" name="Check Box 477">
              <controlPr defaultSize="0" autoFill="0" autoLine="0" autoPict="0">
                <anchor moveWithCells="1">
                  <from>
                    <xdr:col>46</xdr:col>
                    <xdr:colOff>6350</xdr:colOff>
                    <xdr:row>365</xdr:row>
                    <xdr:rowOff>69850</xdr:rowOff>
                  </from>
                  <to>
                    <xdr:col>47</xdr:col>
                    <xdr:colOff>57150</xdr:colOff>
                    <xdr:row>365</xdr:row>
                    <xdr:rowOff>285750</xdr:rowOff>
                  </to>
                </anchor>
              </controlPr>
            </control>
          </mc:Choice>
        </mc:AlternateContent>
        <mc:AlternateContent xmlns:mc="http://schemas.openxmlformats.org/markup-compatibility/2006">
          <mc:Choice Requires="x14">
            <control shapeId="1502" r:id="rId455" name="Check Box 478">
              <controlPr defaultSize="0" autoFill="0" autoLine="0" autoPict="0">
                <anchor moveWithCells="1">
                  <from>
                    <xdr:col>42</xdr:col>
                    <xdr:colOff>158750</xdr:colOff>
                    <xdr:row>365</xdr:row>
                    <xdr:rowOff>76200</xdr:rowOff>
                  </from>
                  <to>
                    <xdr:col>44</xdr:col>
                    <xdr:colOff>6350</xdr:colOff>
                    <xdr:row>365</xdr:row>
                    <xdr:rowOff>285750</xdr:rowOff>
                  </to>
                </anchor>
              </controlPr>
            </control>
          </mc:Choice>
        </mc:AlternateContent>
        <mc:AlternateContent xmlns:mc="http://schemas.openxmlformats.org/markup-compatibility/2006">
          <mc:Choice Requires="x14">
            <control shapeId="1504" r:id="rId456" name="Check Box 480">
              <controlPr defaultSize="0" autoFill="0" autoLine="0" autoPict="0">
                <anchor moveWithCells="1">
                  <from>
                    <xdr:col>42</xdr:col>
                    <xdr:colOff>165100</xdr:colOff>
                    <xdr:row>358</xdr:row>
                    <xdr:rowOff>76200</xdr:rowOff>
                  </from>
                  <to>
                    <xdr:col>44</xdr:col>
                    <xdr:colOff>6350</xdr:colOff>
                    <xdr:row>358</xdr:row>
                    <xdr:rowOff>292100</xdr:rowOff>
                  </to>
                </anchor>
              </controlPr>
            </control>
          </mc:Choice>
        </mc:AlternateContent>
        <mc:AlternateContent xmlns:mc="http://schemas.openxmlformats.org/markup-compatibility/2006">
          <mc:Choice Requires="x14">
            <control shapeId="1505" r:id="rId457" name="Check Box 481">
              <controlPr defaultSize="0" autoFill="0" autoLine="0" autoPict="0">
                <anchor moveWithCells="1">
                  <from>
                    <xdr:col>46</xdr:col>
                    <xdr:colOff>12700</xdr:colOff>
                    <xdr:row>358</xdr:row>
                    <xdr:rowOff>69850</xdr:rowOff>
                  </from>
                  <to>
                    <xdr:col>47</xdr:col>
                    <xdr:colOff>57150</xdr:colOff>
                    <xdr:row>358</xdr:row>
                    <xdr:rowOff>279400</xdr:rowOff>
                  </to>
                </anchor>
              </controlPr>
            </control>
          </mc:Choice>
        </mc:AlternateContent>
        <mc:AlternateContent xmlns:mc="http://schemas.openxmlformats.org/markup-compatibility/2006">
          <mc:Choice Requires="x14">
            <control shapeId="1506" r:id="rId458" name="Check Box 482">
              <controlPr defaultSize="0" autoFill="0" autoLine="0" autoPict="0">
                <anchor moveWithCells="1">
                  <from>
                    <xdr:col>33</xdr:col>
                    <xdr:colOff>19050</xdr:colOff>
                    <xdr:row>263</xdr:row>
                    <xdr:rowOff>57150</xdr:rowOff>
                  </from>
                  <to>
                    <xdr:col>34</xdr:col>
                    <xdr:colOff>63500</xdr:colOff>
                    <xdr:row>263</xdr:row>
                    <xdr:rowOff>266700</xdr:rowOff>
                  </to>
                </anchor>
              </controlPr>
            </control>
          </mc:Choice>
        </mc:AlternateContent>
        <mc:AlternateContent xmlns:mc="http://schemas.openxmlformats.org/markup-compatibility/2006">
          <mc:Choice Requires="x14">
            <control shapeId="1507" r:id="rId459" name="Check Box 483">
              <controlPr defaultSize="0" autoFill="0" autoLine="0" autoPict="0">
                <anchor moveWithCells="1">
                  <from>
                    <xdr:col>37</xdr:col>
                    <xdr:colOff>196850</xdr:colOff>
                    <xdr:row>263</xdr:row>
                    <xdr:rowOff>63500</xdr:rowOff>
                  </from>
                  <to>
                    <xdr:col>39</xdr:col>
                    <xdr:colOff>44450</xdr:colOff>
                    <xdr:row>263</xdr:row>
                    <xdr:rowOff>279400</xdr:rowOff>
                  </to>
                </anchor>
              </controlPr>
            </control>
          </mc:Choice>
        </mc:AlternateContent>
        <mc:AlternateContent xmlns:mc="http://schemas.openxmlformats.org/markup-compatibility/2006">
          <mc:Choice Requires="x14">
            <control shapeId="1508" r:id="rId460" name="Check Box 484">
              <controlPr defaultSize="0" autoFill="0" autoLine="0" autoPict="0">
                <anchor moveWithCells="1">
                  <from>
                    <xdr:col>33</xdr:col>
                    <xdr:colOff>25400</xdr:colOff>
                    <xdr:row>264</xdr:row>
                    <xdr:rowOff>69850</xdr:rowOff>
                  </from>
                  <to>
                    <xdr:col>34</xdr:col>
                    <xdr:colOff>63500</xdr:colOff>
                    <xdr:row>264</xdr:row>
                    <xdr:rowOff>273050</xdr:rowOff>
                  </to>
                </anchor>
              </controlPr>
            </control>
          </mc:Choice>
        </mc:AlternateContent>
        <mc:AlternateContent xmlns:mc="http://schemas.openxmlformats.org/markup-compatibility/2006">
          <mc:Choice Requires="x14">
            <control shapeId="1509" r:id="rId461" name="Check Box 485">
              <controlPr defaultSize="0" autoFill="0" autoLine="0" autoPict="0">
                <anchor moveWithCells="1">
                  <from>
                    <xdr:col>37</xdr:col>
                    <xdr:colOff>196850</xdr:colOff>
                    <xdr:row>264</xdr:row>
                    <xdr:rowOff>69850</xdr:rowOff>
                  </from>
                  <to>
                    <xdr:col>39</xdr:col>
                    <xdr:colOff>44450</xdr:colOff>
                    <xdr:row>264</xdr:row>
                    <xdr:rowOff>273050</xdr:rowOff>
                  </to>
                </anchor>
              </controlPr>
            </control>
          </mc:Choice>
        </mc:AlternateContent>
        <mc:AlternateContent xmlns:mc="http://schemas.openxmlformats.org/markup-compatibility/2006">
          <mc:Choice Requires="x14">
            <control shapeId="1510" r:id="rId462" name="Check Box 486">
              <controlPr defaultSize="0" autoFill="0" autoLine="0" autoPict="0">
                <anchor moveWithCells="1">
                  <from>
                    <xdr:col>33</xdr:col>
                    <xdr:colOff>31750</xdr:colOff>
                    <xdr:row>265</xdr:row>
                    <xdr:rowOff>69850</xdr:rowOff>
                  </from>
                  <to>
                    <xdr:col>34</xdr:col>
                    <xdr:colOff>76200</xdr:colOff>
                    <xdr:row>265</xdr:row>
                    <xdr:rowOff>279400</xdr:rowOff>
                  </to>
                </anchor>
              </controlPr>
            </control>
          </mc:Choice>
        </mc:AlternateContent>
        <mc:AlternateContent xmlns:mc="http://schemas.openxmlformats.org/markup-compatibility/2006">
          <mc:Choice Requires="x14">
            <control shapeId="1511" r:id="rId463" name="Check Box 487">
              <controlPr defaultSize="0" autoFill="0" autoLine="0" autoPict="0">
                <anchor moveWithCells="1">
                  <from>
                    <xdr:col>38</xdr:col>
                    <xdr:colOff>0</xdr:colOff>
                    <xdr:row>265</xdr:row>
                    <xdr:rowOff>57150</xdr:rowOff>
                  </from>
                  <to>
                    <xdr:col>39</xdr:col>
                    <xdr:colOff>44450</xdr:colOff>
                    <xdr:row>265</xdr:row>
                    <xdr:rowOff>266700</xdr:rowOff>
                  </to>
                </anchor>
              </controlPr>
            </control>
          </mc:Choice>
        </mc:AlternateContent>
        <mc:AlternateContent xmlns:mc="http://schemas.openxmlformats.org/markup-compatibility/2006">
          <mc:Choice Requires="x14">
            <control shapeId="1512" r:id="rId464" name="Check Box 488">
              <controlPr defaultSize="0" autoFill="0" autoLine="0" autoPict="0">
                <anchor moveWithCells="1">
                  <from>
                    <xdr:col>33</xdr:col>
                    <xdr:colOff>19050</xdr:colOff>
                    <xdr:row>266</xdr:row>
                    <xdr:rowOff>69850</xdr:rowOff>
                  </from>
                  <to>
                    <xdr:col>34</xdr:col>
                    <xdr:colOff>69850</xdr:colOff>
                    <xdr:row>266</xdr:row>
                    <xdr:rowOff>279400</xdr:rowOff>
                  </to>
                </anchor>
              </controlPr>
            </control>
          </mc:Choice>
        </mc:AlternateContent>
        <mc:AlternateContent xmlns:mc="http://schemas.openxmlformats.org/markup-compatibility/2006">
          <mc:Choice Requires="x14">
            <control shapeId="1513" r:id="rId465" name="Check Box 489">
              <controlPr defaultSize="0" autoFill="0" autoLine="0" autoPict="0">
                <anchor moveWithCells="1">
                  <from>
                    <xdr:col>38</xdr:col>
                    <xdr:colOff>0</xdr:colOff>
                    <xdr:row>266</xdr:row>
                    <xdr:rowOff>63500</xdr:rowOff>
                  </from>
                  <to>
                    <xdr:col>39</xdr:col>
                    <xdr:colOff>38100</xdr:colOff>
                    <xdr:row>266</xdr:row>
                    <xdr:rowOff>273050</xdr:rowOff>
                  </to>
                </anchor>
              </controlPr>
            </control>
          </mc:Choice>
        </mc:AlternateContent>
        <mc:AlternateContent xmlns:mc="http://schemas.openxmlformats.org/markup-compatibility/2006">
          <mc:Choice Requires="x14">
            <control shapeId="1514" r:id="rId466" name="Check Box 490">
              <controlPr defaultSize="0" autoFill="0" autoLine="0" autoPict="0">
                <anchor moveWithCells="1">
                  <from>
                    <xdr:col>33</xdr:col>
                    <xdr:colOff>31750</xdr:colOff>
                    <xdr:row>267</xdr:row>
                    <xdr:rowOff>63500</xdr:rowOff>
                  </from>
                  <to>
                    <xdr:col>34</xdr:col>
                    <xdr:colOff>76200</xdr:colOff>
                    <xdr:row>267</xdr:row>
                    <xdr:rowOff>266700</xdr:rowOff>
                  </to>
                </anchor>
              </controlPr>
            </control>
          </mc:Choice>
        </mc:AlternateContent>
        <mc:AlternateContent xmlns:mc="http://schemas.openxmlformats.org/markup-compatibility/2006">
          <mc:Choice Requires="x14">
            <control shapeId="1515" r:id="rId467" name="Check Box 491">
              <controlPr defaultSize="0" autoFill="0" autoLine="0" autoPict="0">
                <anchor moveWithCells="1">
                  <from>
                    <xdr:col>38</xdr:col>
                    <xdr:colOff>0</xdr:colOff>
                    <xdr:row>267</xdr:row>
                    <xdr:rowOff>69850</xdr:rowOff>
                  </from>
                  <to>
                    <xdr:col>39</xdr:col>
                    <xdr:colOff>50800</xdr:colOff>
                    <xdr:row>267</xdr:row>
                    <xdr:rowOff>266700</xdr:rowOff>
                  </to>
                </anchor>
              </controlPr>
            </control>
          </mc:Choice>
        </mc:AlternateContent>
        <mc:AlternateContent xmlns:mc="http://schemas.openxmlformats.org/markup-compatibility/2006">
          <mc:Choice Requires="x14">
            <control shapeId="1516" r:id="rId468" name="Check Box 492">
              <controlPr defaultSize="0" autoFill="0" autoLine="0" autoPict="0">
                <anchor moveWithCells="1">
                  <from>
                    <xdr:col>43</xdr:col>
                    <xdr:colOff>44450</xdr:colOff>
                    <xdr:row>220</xdr:row>
                    <xdr:rowOff>88900</xdr:rowOff>
                  </from>
                  <to>
                    <xdr:col>44</xdr:col>
                    <xdr:colOff>107950</xdr:colOff>
                    <xdr:row>220</xdr:row>
                    <xdr:rowOff>279400</xdr:rowOff>
                  </to>
                </anchor>
              </controlPr>
            </control>
          </mc:Choice>
        </mc:AlternateContent>
        <mc:AlternateContent xmlns:mc="http://schemas.openxmlformats.org/markup-compatibility/2006">
          <mc:Choice Requires="x14">
            <control shapeId="1517" r:id="rId469" name="Check Box 493">
              <controlPr defaultSize="0" autoFill="0" autoLine="0" autoPict="0">
                <anchor moveWithCells="1">
                  <from>
                    <xdr:col>46</xdr:col>
                    <xdr:colOff>101600</xdr:colOff>
                    <xdr:row>220</xdr:row>
                    <xdr:rowOff>88900</xdr:rowOff>
                  </from>
                  <to>
                    <xdr:col>47</xdr:col>
                    <xdr:colOff>152400</xdr:colOff>
                    <xdr:row>220</xdr:row>
                    <xdr:rowOff>285750</xdr:rowOff>
                  </to>
                </anchor>
              </controlPr>
            </control>
          </mc:Choice>
        </mc:AlternateContent>
        <mc:AlternateContent xmlns:mc="http://schemas.openxmlformats.org/markup-compatibility/2006">
          <mc:Choice Requires="x14">
            <control shapeId="1518" r:id="rId470" name="Check Box 494">
              <controlPr defaultSize="0" autoFill="0" autoLine="0" autoPict="0">
                <anchor moveWithCells="1">
                  <from>
                    <xdr:col>43</xdr:col>
                    <xdr:colOff>44450</xdr:colOff>
                    <xdr:row>226</xdr:row>
                    <xdr:rowOff>76200</xdr:rowOff>
                  </from>
                  <to>
                    <xdr:col>44</xdr:col>
                    <xdr:colOff>107950</xdr:colOff>
                    <xdr:row>226</xdr:row>
                    <xdr:rowOff>285750</xdr:rowOff>
                  </to>
                </anchor>
              </controlPr>
            </control>
          </mc:Choice>
        </mc:AlternateContent>
        <mc:AlternateContent xmlns:mc="http://schemas.openxmlformats.org/markup-compatibility/2006">
          <mc:Choice Requires="x14">
            <control shapeId="1519" r:id="rId471" name="Check Box 495">
              <controlPr defaultSize="0" autoFill="0" autoLine="0" autoPict="0">
                <anchor moveWithCells="1">
                  <from>
                    <xdr:col>46</xdr:col>
                    <xdr:colOff>95250</xdr:colOff>
                    <xdr:row>226</xdr:row>
                    <xdr:rowOff>88900</xdr:rowOff>
                  </from>
                  <to>
                    <xdr:col>47</xdr:col>
                    <xdr:colOff>158750</xdr:colOff>
                    <xdr:row>226</xdr:row>
                    <xdr:rowOff>279400</xdr:rowOff>
                  </to>
                </anchor>
              </controlPr>
            </control>
          </mc:Choice>
        </mc:AlternateContent>
        <mc:AlternateContent xmlns:mc="http://schemas.openxmlformats.org/markup-compatibility/2006">
          <mc:Choice Requires="x14">
            <control shapeId="1520" r:id="rId472" name="Check Box 496">
              <controlPr defaultSize="0" autoFill="0" autoLine="0" autoPict="0">
                <anchor moveWithCells="1">
                  <from>
                    <xdr:col>43</xdr:col>
                    <xdr:colOff>38100</xdr:colOff>
                    <xdr:row>210</xdr:row>
                    <xdr:rowOff>101600</xdr:rowOff>
                  </from>
                  <to>
                    <xdr:col>44</xdr:col>
                    <xdr:colOff>107950</xdr:colOff>
                    <xdr:row>210</xdr:row>
                    <xdr:rowOff>273050</xdr:rowOff>
                  </to>
                </anchor>
              </controlPr>
            </control>
          </mc:Choice>
        </mc:AlternateContent>
        <mc:AlternateContent xmlns:mc="http://schemas.openxmlformats.org/markup-compatibility/2006">
          <mc:Choice Requires="x14">
            <control shapeId="1521" r:id="rId473" name="Check Box 497">
              <controlPr defaultSize="0" autoFill="0" autoLine="0" autoPict="0">
                <anchor moveWithCells="1">
                  <from>
                    <xdr:col>46</xdr:col>
                    <xdr:colOff>95250</xdr:colOff>
                    <xdr:row>210</xdr:row>
                    <xdr:rowOff>95250</xdr:rowOff>
                  </from>
                  <to>
                    <xdr:col>47</xdr:col>
                    <xdr:colOff>165100</xdr:colOff>
                    <xdr:row>210</xdr:row>
                    <xdr:rowOff>279400</xdr:rowOff>
                  </to>
                </anchor>
              </controlPr>
            </control>
          </mc:Choice>
        </mc:AlternateContent>
        <mc:AlternateContent xmlns:mc="http://schemas.openxmlformats.org/markup-compatibility/2006">
          <mc:Choice Requires="x14">
            <control shapeId="1522" r:id="rId474" name="Check Box 498">
              <controlPr defaultSize="0" autoFill="0" autoLine="0" autoPict="0">
                <anchor moveWithCells="1">
                  <from>
                    <xdr:col>43</xdr:col>
                    <xdr:colOff>50800</xdr:colOff>
                    <xdr:row>215</xdr:row>
                    <xdr:rowOff>101600</xdr:rowOff>
                  </from>
                  <to>
                    <xdr:col>44</xdr:col>
                    <xdr:colOff>114300</xdr:colOff>
                    <xdr:row>215</xdr:row>
                    <xdr:rowOff>279400</xdr:rowOff>
                  </to>
                </anchor>
              </controlPr>
            </control>
          </mc:Choice>
        </mc:AlternateContent>
        <mc:AlternateContent xmlns:mc="http://schemas.openxmlformats.org/markup-compatibility/2006">
          <mc:Choice Requires="x14">
            <control shapeId="1523" r:id="rId475" name="Check Box 499">
              <controlPr defaultSize="0" autoFill="0" autoLine="0" autoPict="0">
                <anchor moveWithCells="1">
                  <from>
                    <xdr:col>46</xdr:col>
                    <xdr:colOff>101600</xdr:colOff>
                    <xdr:row>215</xdr:row>
                    <xdr:rowOff>88900</xdr:rowOff>
                  </from>
                  <to>
                    <xdr:col>47</xdr:col>
                    <xdr:colOff>165100</xdr:colOff>
                    <xdr:row>215</xdr:row>
                    <xdr:rowOff>273050</xdr:rowOff>
                  </to>
                </anchor>
              </controlPr>
            </control>
          </mc:Choice>
        </mc:AlternateContent>
        <mc:AlternateContent xmlns:mc="http://schemas.openxmlformats.org/markup-compatibility/2006">
          <mc:Choice Requires="x14">
            <control shapeId="1524" r:id="rId476" name="Check Box 500">
              <controlPr defaultSize="0" autoFill="0" autoLine="0" autoPict="0">
                <anchor moveWithCells="1">
                  <from>
                    <xdr:col>43</xdr:col>
                    <xdr:colOff>38100</xdr:colOff>
                    <xdr:row>205</xdr:row>
                    <xdr:rowOff>88900</xdr:rowOff>
                  </from>
                  <to>
                    <xdr:col>44</xdr:col>
                    <xdr:colOff>101600</xdr:colOff>
                    <xdr:row>205</xdr:row>
                    <xdr:rowOff>273050</xdr:rowOff>
                  </to>
                </anchor>
              </controlPr>
            </control>
          </mc:Choice>
        </mc:AlternateContent>
        <mc:AlternateContent xmlns:mc="http://schemas.openxmlformats.org/markup-compatibility/2006">
          <mc:Choice Requires="x14">
            <control shapeId="1525" r:id="rId477" name="Check Box 501">
              <controlPr defaultSize="0" autoFill="0" autoLine="0" autoPict="0">
                <anchor moveWithCells="1">
                  <from>
                    <xdr:col>46</xdr:col>
                    <xdr:colOff>95250</xdr:colOff>
                    <xdr:row>205</xdr:row>
                    <xdr:rowOff>95250</xdr:rowOff>
                  </from>
                  <to>
                    <xdr:col>47</xdr:col>
                    <xdr:colOff>158750</xdr:colOff>
                    <xdr:row>205</xdr:row>
                    <xdr:rowOff>273050</xdr:rowOff>
                  </to>
                </anchor>
              </controlPr>
            </control>
          </mc:Choice>
        </mc:AlternateContent>
        <mc:AlternateContent xmlns:mc="http://schemas.openxmlformats.org/markup-compatibility/2006">
          <mc:Choice Requires="x14">
            <control shapeId="1526" r:id="rId478" name="Check Box 502">
              <controlPr defaultSize="0" autoFill="0" autoLine="0" autoPict="0">
                <anchor moveWithCells="1">
                  <from>
                    <xdr:col>43</xdr:col>
                    <xdr:colOff>31750</xdr:colOff>
                    <xdr:row>82</xdr:row>
                    <xdr:rowOff>88900</xdr:rowOff>
                  </from>
                  <to>
                    <xdr:col>44</xdr:col>
                    <xdr:colOff>95250</xdr:colOff>
                    <xdr:row>82</xdr:row>
                    <xdr:rowOff>285750</xdr:rowOff>
                  </to>
                </anchor>
              </controlPr>
            </control>
          </mc:Choice>
        </mc:AlternateContent>
        <mc:AlternateContent xmlns:mc="http://schemas.openxmlformats.org/markup-compatibility/2006">
          <mc:Choice Requires="x14">
            <control shapeId="1527" r:id="rId479" name="Check Box 503">
              <controlPr defaultSize="0" autoFill="0" autoLine="0" autoPict="0">
                <anchor moveWithCells="1">
                  <from>
                    <xdr:col>46</xdr:col>
                    <xdr:colOff>101600</xdr:colOff>
                    <xdr:row>82</xdr:row>
                    <xdr:rowOff>88900</xdr:rowOff>
                  </from>
                  <to>
                    <xdr:col>47</xdr:col>
                    <xdr:colOff>165100</xdr:colOff>
                    <xdr:row>82</xdr:row>
                    <xdr:rowOff>279400</xdr:rowOff>
                  </to>
                </anchor>
              </controlPr>
            </control>
          </mc:Choice>
        </mc:AlternateContent>
        <mc:AlternateContent xmlns:mc="http://schemas.openxmlformats.org/markup-compatibility/2006">
          <mc:Choice Requires="x14">
            <control shapeId="1528" r:id="rId480" name="Check Box 504">
              <controlPr defaultSize="0" autoFill="0" autoLine="0" autoPict="0">
                <anchor moveWithCells="1">
                  <from>
                    <xdr:col>13</xdr:col>
                    <xdr:colOff>38100</xdr:colOff>
                    <xdr:row>13</xdr:row>
                    <xdr:rowOff>12700</xdr:rowOff>
                  </from>
                  <to>
                    <xdr:col>15</xdr:col>
                    <xdr:colOff>31750</xdr:colOff>
                    <xdr:row>14</xdr:row>
                    <xdr:rowOff>19050</xdr:rowOff>
                  </to>
                </anchor>
              </controlPr>
            </control>
          </mc:Choice>
        </mc:AlternateContent>
        <mc:AlternateContent xmlns:mc="http://schemas.openxmlformats.org/markup-compatibility/2006">
          <mc:Choice Requires="x14">
            <control shapeId="1529" r:id="rId481" name="Check Box 505">
              <controlPr defaultSize="0" autoFill="0" autoLine="0" autoPict="0">
                <anchor moveWithCells="1">
                  <from>
                    <xdr:col>22</xdr:col>
                    <xdr:colOff>0</xdr:colOff>
                    <xdr:row>24</xdr:row>
                    <xdr:rowOff>565150</xdr:rowOff>
                  </from>
                  <to>
                    <xdr:col>24</xdr:col>
                    <xdr:colOff>6350</xdr:colOff>
                    <xdr:row>26</xdr:row>
                    <xdr:rowOff>50800</xdr:rowOff>
                  </to>
                </anchor>
              </controlPr>
            </control>
          </mc:Choice>
        </mc:AlternateContent>
        <mc:AlternateContent xmlns:mc="http://schemas.openxmlformats.org/markup-compatibility/2006">
          <mc:Choice Requires="x14">
            <control shapeId="1530" r:id="rId482" name="Check Box 506">
              <controlPr defaultSize="0" autoFill="0" autoLine="0" autoPict="0">
                <anchor moveWithCells="1">
                  <from>
                    <xdr:col>22</xdr:col>
                    <xdr:colOff>12700</xdr:colOff>
                    <xdr:row>25</xdr:row>
                    <xdr:rowOff>171450</xdr:rowOff>
                  </from>
                  <to>
                    <xdr:col>24</xdr:col>
                    <xdr:colOff>12700</xdr:colOff>
                    <xdr:row>27</xdr:row>
                    <xdr:rowOff>50800</xdr:rowOff>
                  </to>
                </anchor>
              </controlPr>
            </control>
          </mc:Choice>
        </mc:AlternateContent>
        <mc:AlternateContent xmlns:mc="http://schemas.openxmlformats.org/markup-compatibility/2006">
          <mc:Choice Requires="x14">
            <control shapeId="1531" r:id="rId483" name="Check Box 507">
              <controlPr defaultSize="0" autoFill="0" autoLine="0" autoPict="0">
                <anchor moveWithCells="1">
                  <from>
                    <xdr:col>22</xdr:col>
                    <xdr:colOff>0</xdr:colOff>
                    <xdr:row>26</xdr:row>
                    <xdr:rowOff>158750</xdr:rowOff>
                  </from>
                  <to>
                    <xdr:col>24</xdr:col>
                    <xdr:colOff>6350</xdr:colOff>
                    <xdr:row>28</xdr:row>
                    <xdr:rowOff>57150</xdr:rowOff>
                  </to>
                </anchor>
              </controlPr>
            </control>
          </mc:Choice>
        </mc:AlternateContent>
        <mc:AlternateContent xmlns:mc="http://schemas.openxmlformats.org/markup-compatibility/2006">
          <mc:Choice Requires="x14">
            <control shapeId="1532" r:id="rId484" name="Check Box 508">
              <controlPr defaultSize="0" autoFill="0" autoLine="0" autoPict="0">
                <anchor moveWithCells="1">
                  <from>
                    <xdr:col>21</xdr:col>
                    <xdr:colOff>120650</xdr:colOff>
                    <xdr:row>30</xdr:row>
                    <xdr:rowOff>215900</xdr:rowOff>
                  </from>
                  <to>
                    <xdr:col>23</xdr:col>
                    <xdr:colOff>120650</xdr:colOff>
                    <xdr:row>32</xdr:row>
                    <xdr:rowOff>25400</xdr:rowOff>
                  </to>
                </anchor>
              </controlPr>
            </control>
          </mc:Choice>
        </mc:AlternateContent>
        <mc:AlternateContent xmlns:mc="http://schemas.openxmlformats.org/markup-compatibility/2006">
          <mc:Choice Requires="x14">
            <control shapeId="1533" r:id="rId485" name="Check Box 509">
              <controlPr defaultSize="0" autoFill="0" autoLine="0" autoPict="0">
                <anchor moveWithCells="1">
                  <from>
                    <xdr:col>37</xdr:col>
                    <xdr:colOff>101600</xdr:colOff>
                    <xdr:row>29</xdr:row>
                    <xdr:rowOff>488950</xdr:rowOff>
                  </from>
                  <to>
                    <xdr:col>38</xdr:col>
                    <xdr:colOff>127000</xdr:colOff>
                    <xdr:row>31</xdr:row>
                    <xdr:rowOff>19050</xdr:rowOff>
                  </to>
                </anchor>
              </controlPr>
            </control>
          </mc:Choice>
        </mc:AlternateContent>
        <mc:AlternateContent xmlns:mc="http://schemas.openxmlformats.org/markup-compatibility/2006">
          <mc:Choice Requires="x14">
            <control shapeId="1534" r:id="rId486" name="Check Box 510">
              <controlPr defaultSize="0" autoFill="0" autoLine="0" autoPict="0">
                <anchor moveWithCells="1">
                  <from>
                    <xdr:col>22</xdr:col>
                    <xdr:colOff>0</xdr:colOff>
                    <xdr:row>29</xdr:row>
                    <xdr:rowOff>495300</xdr:rowOff>
                  </from>
                  <to>
                    <xdr:col>23</xdr:col>
                    <xdr:colOff>120650</xdr:colOff>
                    <xdr:row>31</xdr:row>
                    <xdr:rowOff>38100</xdr:rowOff>
                  </to>
                </anchor>
              </controlPr>
            </control>
          </mc:Choice>
        </mc:AlternateContent>
        <mc:AlternateContent xmlns:mc="http://schemas.openxmlformats.org/markup-compatibility/2006">
          <mc:Choice Requires="x14">
            <control shapeId="1535" r:id="rId487" name="Check Box 511">
              <controlPr defaultSize="0" autoFill="0" autoLine="0" autoPict="0">
                <anchor moveWithCells="1">
                  <from>
                    <xdr:col>28</xdr:col>
                    <xdr:colOff>57150</xdr:colOff>
                    <xdr:row>34</xdr:row>
                    <xdr:rowOff>279400</xdr:rowOff>
                  </from>
                  <to>
                    <xdr:col>29</xdr:col>
                    <xdr:colOff>88900</xdr:colOff>
                    <xdr:row>34</xdr:row>
                    <xdr:rowOff>533400</xdr:rowOff>
                  </to>
                </anchor>
              </controlPr>
            </control>
          </mc:Choice>
        </mc:AlternateContent>
        <mc:AlternateContent xmlns:mc="http://schemas.openxmlformats.org/markup-compatibility/2006">
          <mc:Choice Requires="x14">
            <control shapeId="1536" r:id="rId488" name="Check Box 512">
              <controlPr defaultSize="0" autoFill="0" autoLine="0" autoPict="0">
                <anchor moveWithCells="1">
                  <from>
                    <xdr:col>44</xdr:col>
                    <xdr:colOff>44450</xdr:colOff>
                    <xdr:row>32</xdr:row>
                    <xdr:rowOff>133350</xdr:rowOff>
                  </from>
                  <to>
                    <xdr:col>45</xdr:col>
                    <xdr:colOff>82550</xdr:colOff>
                    <xdr:row>33</xdr:row>
                    <xdr:rowOff>50800</xdr:rowOff>
                  </to>
                </anchor>
              </controlPr>
            </control>
          </mc:Choice>
        </mc:AlternateContent>
        <mc:AlternateContent xmlns:mc="http://schemas.openxmlformats.org/markup-compatibility/2006">
          <mc:Choice Requires="x14">
            <control shapeId="1537" r:id="rId489" name="Check Box 513">
              <controlPr defaultSize="0" autoFill="0" autoLine="0" autoPict="0">
                <anchor moveWithCells="1">
                  <from>
                    <xdr:col>44</xdr:col>
                    <xdr:colOff>44450</xdr:colOff>
                    <xdr:row>32</xdr:row>
                    <xdr:rowOff>323850</xdr:rowOff>
                  </from>
                  <to>
                    <xdr:col>45</xdr:col>
                    <xdr:colOff>88900</xdr:colOff>
                    <xdr:row>33</xdr:row>
                    <xdr:rowOff>241300</xdr:rowOff>
                  </to>
                </anchor>
              </controlPr>
            </control>
          </mc:Choice>
        </mc:AlternateContent>
        <mc:AlternateContent xmlns:mc="http://schemas.openxmlformats.org/markup-compatibility/2006">
          <mc:Choice Requires="x14">
            <control shapeId="1538" r:id="rId490" name="Check Box 514">
              <controlPr defaultSize="0" autoFill="0" autoLine="0" autoPict="0">
                <anchor moveWithCells="1">
                  <from>
                    <xdr:col>38</xdr:col>
                    <xdr:colOff>190500</xdr:colOff>
                    <xdr:row>32</xdr:row>
                    <xdr:rowOff>133350</xdr:rowOff>
                  </from>
                  <to>
                    <xdr:col>40</xdr:col>
                    <xdr:colOff>44450</xdr:colOff>
                    <xdr:row>33</xdr:row>
                    <xdr:rowOff>50800</xdr:rowOff>
                  </to>
                </anchor>
              </controlPr>
            </control>
          </mc:Choice>
        </mc:AlternateContent>
        <mc:AlternateContent xmlns:mc="http://schemas.openxmlformats.org/markup-compatibility/2006">
          <mc:Choice Requires="x14">
            <control shapeId="1539" r:id="rId491" name="Check Box 515">
              <controlPr defaultSize="0" autoFill="0" autoLine="0" autoPict="0">
                <anchor moveWithCells="1">
                  <from>
                    <xdr:col>38</xdr:col>
                    <xdr:colOff>196850</xdr:colOff>
                    <xdr:row>32</xdr:row>
                    <xdr:rowOff>317500</xdr:rowOff>
                  </from>
                  <to>
                    <xdr:col>40</xdr:col>
                    <xdr:colOff>38100</xdr:colOff>
                    <xdr:row>33</xdr:row>
                    <xdr:rowOff>241300</xdr:rowOff>
                  </to>
                </anchor>
              </controlPr>
            </control>
          </mc:Choice>
        </mc:AlternateContent>
        <mc:AlternateContent xmlns:mc="http://schemas.openxmlformats.org/markup-compatibility/2006">
          <mc:Choice Requires="x14">
            <control shapeId="1540" r:id="rId492" name="Check Box 516">
              <controlPr defaultSize="0" autoFill="0" autoLine="0" autoPict="0">
                <anchor moveWithCells="1">
                  <from>
                    <xdr:col>33</xdr:col>
                    <xdr:colOff>127000</xdr:colOff>
                    <xdr:row>32</xdr:row>
                    <xdr:rowOff>139700</xdr:rowOff>
                  </from>
                  <to>
                    <xdr:col>34</xdr:col>
                    <xdr:colOff>146050</xdr:colOff>
                    <xdr:row>33</xdr:row>
                    <xdr:rowOff>57150</xdr:rowOff>
                  </to>
                </anchor>
              </controlPr>
            </control>
          </mc:Choice>
        </mc:AlternateContent>
        <mc:AlternateContent xmlns:mc="http://schemas.openxmlformats.org/markup-compatibility/2006">
          <mc:Choice Requires="x14">
            <control shapeId="1541" r:id="rId493" name="Check Box 517">
              <controlPr defaultSize="0" autoFill="0" autoLine="0" autoPict="0">
                <anchor moveWithCells="1">
                  <from>
                    <xdr:col>33</xdr:col>
                    <xdr:colOff>127000</xdr:colOff>
                    <xdr:row>32</xdr:row>
                    <xdr:rowOff>330200</xdr:rowOff>
                  </from>
                  <to>
                    <xdr:col>34</xdr:col>
                    <xdr:colOff>165100</xdr:colOff>
                    <xdr:row>33</xdr:row>
                    <xdr:rowOff>247650</xdr:rowOff>
                  </to>
                </anchor>
              </controlPr>
            </control>
          </mc:Choice>
        </mc:AlternateContent>
        <mc:AlternateContent xmlns:mc="http://schemas.openxmlformats.org/markup-compatibility/2006">
          <mc:Choice Requires="x14">
            <control shapeId="1542" r:id="rId494" name="Check Box 518">
              <controlPr defaultSize="0" autoFill="0" autoLine="0" autoPict="0">
                <anchor moveWithCells="1">
                  <from>
                    <xdr:col>28</xdr:col>
                    <xdr:colOff>57150</xdr:colOff>
                    <xdr:row>32</xdr:row>
                    <xdr:rowOff>133350</xdr:rowOff>
                  </from>
                  <to>
                    <xdr:col>29</xdr:col>
                    <xdr:colOff>107950</xdr:colOff>
                    <xdr:row>33</xdr:row>
                    <xdr:rowOff>50800</xdr:rowOff>
                  </to>
                </anchor>
              </controlPr>
            </control>
          </mc:Choice>
        </mc:AlternateContent>
        <mc:AlternateContent xmlns:mc="http://schemas.openxmlformats.org/markup-compatibility/2006">
          <mc:Choice Requires="x14">
            <control shapeId="1543" r:id="rId495" name="Check Box 519">
              <controlPr defaultSize="0" autoFill="0" autoLine="0" autoPict="0">
                <anchor moveWithCells="1">
                  <from>
                    <xdr:col>28</xdr:col>
                    <xdr:colOff>57150</xdr:colOff>
                    <xdr:row>32</xdr:row>
                    <xdr:rowOff>311150</xdr:rowOff>
                  </from>
                  <to>
                    <xdr:col>29</xdr:col>
                    <xdr:colOff>50800</xdr:colOff>
                    <xdr:row>33</xdr:row>
                    <xdr:rowOff>247650</xdr:rowOff>
                  </to>
                </anchor>
              </controlPr>
            </control>
          </mc:Choice>
        </mc:AlternateContent>
        <mc:AlternateContent xmlns:mc="http://schemas.openxmlformats.org/markup-compatibility/2006">
          <mc:Choice Requires="x14">
            <control shapeId="1544" r:id="rId496" name="Check Box 520">
              <controlPr defaultSize="0" autoFill="0" autoLine="0" autoPict="0">
                <anchor moveWithCells="1">
                  <from>
                    <xdr:col>38</xdr:col>
                    <xdr:colOff>190500</xdr:colOff>
                    <xdr:row>34</xdr:row>
                    <xdr:rowOff>273050</xdr:rowOff>
                  </from>
                  <to>
                    <xdr:col>40</xdr:col>
                    <xdr:colOff>31750</xdr:colOff>
                    <xdr:row>34</xdr:row>
                    <xdr:rowOff>539750</xdr:rowOff>
                  </to>
                </anchor>
              </controlPr>
            </control>
          </mc:Choice>
        </mc:AlternateContent>
        <mc:AlternateContent xmlns:mc="http://schemas.openxmlformats.org/markup-compatibility/2006">
          <mc:Choice Requires="x14">
            <control shapeId="1545" r:id="rId497" name="Check Box 521">
              <controlPr defaultSize="0" autoFill="0" autoLine="0" autoPict="0">
                <anchor moveWithCells="1">
                  <from>
                    <xdr:col>33</xdr:col>
                    <xdr:colOff>120650</xdr:colOff>
                    <xdr:row>34</xdr:row>
                    <xdr:rowOff>285750</xdr:rowOff>
                  </from>
                  <to>
                    <xdr:col>34</xdr:col>
                    <xdr:colOff>146050</xdr:colOff>
                    <xdr:row>34</xdr:row>
                    <xdr:rowOff>533400</xdr:rowOff>
                  </to>
                </anchor>
              </controlPr>
            </control>
          </mc:Choice>
        </mc:AlternateContent>
        <mc:AlternateContent xmlns:mc="http://schemas.openxmlformats.org/markup-compatibility/2006">
          <mc:Choice Requires="x14">
            <control shapeId="1546" r:id="rId498" name="Check Box 522">
              <controlPr defaultSize="0" autoFill="0" autoLine="0" autoPict="0">
                <anchor moveWithCells="1">
                  <from>
                    <xdr:col>27</xdr:col>
                    <xdr:colOff>19050</xdr:colOff>
                    <xdr:row>451</xdr:row>
                    <xdr:rowOff>806450</xdr:rowOff>
                  </from>
                  <to>
                    <xdr:col>28</xdr:col>
                    <xdr:colOff>69850</xdr:colOff>
                    <xdr:row>451</xdr:row>
                    <xdr:rowOff>958850</xdr:rowOff>
                  </to>
                </anchor>
              </controlPr>
            </control>
          </mc:Choice>
        </mc:AlternateContent>
        <mc:AlternateContent xmlns:mc="http://schemas.openxmlformats.org/markup-compatibility/2006">
          <mc:Choice Requires="x14">
            <control shapeId="1547" r:id="rId499" name="Check Box 523">
              <controlPr defaultSize="0" autoFill="0" autoLine="0" autoPict="0">
                <anchor moveWithCells="1">
                  <from>
                    <xdr:col>23</xdr:col>
                    <xdr:colOff>25400</xdr:colOff>
                    <xdr:row>451</xdr:row>
                    <xdr:rowOff>609600</xdr:rowOff>
                  </from>
                  <to>
                    <xdr:col>25</xdr:col>
                    <xdr:colOff>50800</xdr:colOff>
                    <xdr:row>451</xdr:row>
                    <xdr:rowOff>742950</xdr:rowOff>
                  </to>
                </anchor>
              </controlPr>
            </control>
          </mc:Choice>
        </mc:AlternateContent>
        <mc:AlternateContent xmlns:mc="http://schemas.openxmlformats.org/markup-compatibility/2006">
          <mc:Choice Requires="x14">
            <control shapeId="1548" r:id="rId500" name="Check Box 524">
              <controlPr defaultSize="0" autoFill="0" autoLine="0" autoPict="0">
                <anchor moveWithCells="1">
                  <from>
                    <xdr:col>11</xdr:col>
                    <xdr:colOff>114300</xdr:colOff>
                    <xdr:row>451</xdr:row>
                    <xdr:rowOff>387350</xdr:rowOff>
                  </from>
                  <to>
                    <xdr:col>13</xdr:col>
                    <xdr:colOff>114300</xdr:colOff>
                    <xdr:row>451</xdr:row>
                    <xdr:rowOff>596900</xdr:rowOff>
                  </to>
                </anchor>
              </controlPr>
            </control>
          </mc:Choice>
        </mc:AlternateContent>
        <mc:AlternateContent xmlns:mc="http://schemas.openxmlformats.org/markup-compatibility/2006">
          <mc:Choice Requires="x14">
            <control shapeId="1549" r:id="rId501" name="Check Box 525">
              <controlPr defaultSize="0" autoFill="0" autoLine="0" autoPict="0">
                <anchor moveWithCells="1">
                  <from>
                    <xdr:col>11</xdr:col>
                    <xdr:colOff>114300</xdr:colOff>
                    <xdr:row>451</xdr:row>
                    <xdr:rowOff>590550</xdr:rowOff>
                  </from>
                  <to>
                    <xdr:col>13</xdr:col>
                    <xdr:colOff>114300</xdr:colOff>
                    <xdr:row>451</xdr:row>
                    <xdr:rowOff>800100</xdr:rowOff>
                  </to>
                </anchor>
              </controlPr>
            </control>
          </mc:Choice>
        </mc:AlternateContent>
        <mc:AlternateContent xmlns:mc="http://schemas.openxmlformats.org/markup-compatibility/2006">
          <mc:Choice Requires="x14">
            <control shapeId="1550" r:id="rId502" name="Check Box 526">
              <controlPr defaultSize="0" autoFill="0" autoLine="0" autoPict="0">
                <anchor moveWithCells="1">
                  <from>
                    <xdr:col>11</xdr:col>
                    <xdr:colOff>114300</xdr:colOff>
                    <xdr:row>451</xdr:row>
                    <xdr:rowOff>787400</xdr:rowOff>
                  </from>
                  <to>
                    <xdr:col>14</xdr:col>
                    <xdr:colOff>12700</xdr:colOff>
                    <xdr:row>451</xdr:row>
                    <xdr:rowOff>996950</xdr:rowOff>
                  </to>
                </anchor>
              </controlPr>
            </control>
          </mc:Choice>
        </mc:AlternateContent>
        <mc:AlternateContent xmlns:mc="http://schemas.openxmlformats.org/markup-compatibility/2006">
          <mc:Choice Requires="x14">
            <control shapeId="1551" r:id="rId503" name="Check Box 527">
              <controlPr defaultSize="0" autoFill="0" autoLine="0" autoPict="0">
                <anchor moveWithCells="1">
                  <from>
                    <xdr:col>28</xdr:col>
                    <xdr:colOff>152400</xdr:colOff>
                    <xdr:row>451</xdr:row>
                    <xdr:rowOff>381000</xdr:rowOff>
                  </from>
                  <to>
                    <xdr:col>30</xdr:col>
                    <xdr:colOff>12700</xdr:colOff>
                    <xdr:row>451</xdr:row>
                    <xdr:rowOff>590550</xdr:rowOff>
                  </to>
                </anchor>
              </controlPr>
            </control>
          </mc:Choice>
        </mc:AlternateContent>
        <mc:AlternateContent xmlns:mc="http://schemas.openxmlformats.org/markup-compatibility/2006">
          <mc:Choice Requires="x14">
            <control shapeId="1552" r:id="rId504" name="Check Box 528">
              <controlPr defaultSize="0" autoFill="0" autoLine="0" autoPict="0">
                <anchor moveWithCells="1">
                  <from>
                    <xdr:col>38</xdr:col>
                    <xdr:colOff>50800</xdr:colOff>
                    <xdr:row>451</xdr:row>
                    <xdr:rowOff>387350</xdr:rowOff>
                  </from>
                  <to>
                    <xdr:col>39</xdr:col>
                    <xdr:colOff>101600</xdr:colOff>
                    <xdr:row>451</xdr:row>
                    <xdr:rowOff>596900</xdr:rowOff>
                  </to>
                </anchor>
              </controlPr>
            </control>
          </mc:Choice>
        </mc:AlternateContent>
        <mc:AlternateContent xmlns:mc="http://schemas.openxmlformats.org/markup-compatibility/2006">
          <mc:Choice Requires="x14">
            <control shapeId="1553" r:id="rId505" name="Check Box 529">
              <controlPr defaultSize="0" autoFill="0" autoLine="0" autoPict="0">
                <anchor moveWithCells="1">
                  <from>
                    <xdr:col>32</xdr:col>
                    <xdr:colOff>107950</xdr:colOff>
                    <xdr:row>451</xdr:row>
                    <xdr:rowOff>590550</xdr:rowOff>
                  </from>
                  <to>
                    <xdr:col>33</xdr:col>
                    <xdr:colOff>146050</xdr:colOff>
                    <xdr:row>451</xdr:row>
                    <xdr:rowOff>781050</xdr:rowOff>
                  </to>
                </anchor>
              </controlPr>
            </control>
          </mc:Choice>
        </mc:AlternateContent>
        <mc:AlternateContent xmlns:mc="http://schemas.openxmlformats.org/markup-compatibility/2006">
          <mc:Choice Requires="x14">
            <control shapeId="1554" r:id="rId506" name="Check Box 530">
              <controlPr defaultSize="0" autoFill="0" autoLine="0" autoPict="0">
                <anchor moveWithCells="1">
                  <from>
                    <xdr:col>27</xdr:col>
                    <xdr:colOff>120650</xdr:colOff>
                    <xdr:row>463</xdr:row>
                    <xdr:rowOff>393700</xdr:rowOff>
                  </from>
                  <to>
                    <xdr:col>28</xdr:col>
                    <xdr:colOff>171450</xdr:colOff>
                    <xdr:row>464</xdr:row>
                    <xdr:rowOff>19050</xdr:rowOff>
                  </to>
                </anchor>
              </controlPr>
            </control>
          </mc:Choice>
        </mc:AlternateContent>
        <mc:AlternateContent xmlns:mc="http://schemas.openxmlformats.org/markup-compatibility/2006">
          <mc:Choice Requires="x14">
            <control shapeId="1555" r:id="rId507" name="Check Box 531">
              <controlPr defaultSize="0" autoFill="0" autoLine="0" autoPict="0">
                <anchor moveWithCells="1">
                  <from>
                    <xdr:col>27</xdr:col>
                    <xdr:colOff>114300</xdr:colOff>
                    <xdr:row>474</xdr:row>
                    <xdr:rowOff>425450</xdr:rowOff>
                  </from>
                  <to>
                    <xdr:col>28</xdr:col>
                    <xdr:colOff>152400</xdr:colOff>
                    <xdr:row>475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54C8-6915-40DF-B539-746E2F814838}">
  <dimension ref="A2:N31"/>
  <sheetViews>
    <sheetView showZeros="0" zoomScale="115" zoomScaleNormal="115" workbookViewId="0">
      <selection activeCell="H8" sqref="H8"/>
    </sheetView>
  </sheetViews>
  <sheetFormatPr defaultRowHeight="18" x14ac:dyDescent="0.55000000000000004"/>
  <cols>
    <col min="1" max="1" width="21" bestFit="1" customWidth="1"/>
    <col min="2" max="2" width="26.58203125" customWidth="1"/>
    <col min="3" max="3" width="18.9140625" bestFit="1" customWidth="1"/>
    <col min="4" max="4" width="3.4140625" customWidth="1"/>
    <col min="5" max="5" width="25.4140625" style="54" bestFit="1" customWidth="1"/>
    <col min="7" max="7" width="12.58203125" customWidth="1"/>
    <col min="8" max="8" width="10.58203125" style="84" customWidth="1"/>
    <col min="10" max="10" width="11.6640625" customWidth="1"/>
    <col min="12" max="12" width="8.58203125" customWidth="1"/>
    <col min="13" max="13" width="10.6640625" customWidth="1"/>
  </cols>
  <sheetData>
    <row r="2" spans="1:14" ht="24.5" customHeight="1" x14ac:dyDescent="0.55000000000000004">
      <c r="A2" s="73" t="s">
        <v>298</v>
      </c>
    </row>
    <row r="3" spans="1:14" x14ac:dyDescent="0.55000000000000004">
      <c r="A3" s="184" t="s">
        <v>574</v>
      </c>
      <c r="B3" s="185"/>
      <c r="C3" s="185"/>
      <c r="D3" s="185"/>
      <c r="E3" s="186"/>
      <c r="F3" s="185"/>
      <c r="G3" s="185"/>
      <c r="H3" s="187"/>
      <c r="I3" s="185"/>
      <c r="J3" s="185"/>
      <c r="K3" s="185"/>
      <c r="L3" s="138"/>
    </row>
    <row r="4" spans="1:14" ht="54" customHeight="1" x14ac:dyDescent="0.55000000000000004">
      <c r="A4" s="549" t="s">
        <v>665</v>
      </c>
      <c r="B4" s="550"/>
      <c r="C4" s="550"/>
      <c r="D4" s="550"/>
      <c r="E4" s="551"/>
      <c r="F4" s="67"/>
      <c r="G4" s="67"/>
    </row>
    <row r="5" spans="1:14" ht="18.5" thickBot="1" x14ac:dyDescent="0.6">
      <c r="E5" s="81"/>
      <c r="J5" s="547" t="s">
        <v>677</v>
      </c>
      <c r="L5" s="190"/>
    </row>
    <row r="6" spans="1:14" s="54" customFormat="1" x14ac:dyDescent="0.55000000000000004">
      <c r="A6" s="69" t="s">
        <v>299</v>
      </c>
      <c r="B6" s="69" t="s">
        <v>300</v>
      </c>
      <c r="C6" s="70" t="s">
        <v>301</v>
      </c>
      <c r="D6" s="70"/>
      <c r="E6" s="79" t="s">
        <v>302</v>
      </c>
      <c r="H6" s="85"/>
      <c r="I6" s="183"/>
      <c r="J6" s="548"/>
      <c r="K6" s="183"/>
      <c r="L6" s="190"/>
    </row>
    <row r="7" spans="1:14" ht="18.5" thickBot="1" x14ac:dyDescent="0.6">
      <c r="E7" s="82"/>
    </row>
    <row r="8" spans="1:14" ht="18.5" thickBot="1" x14ac:dyDescent="0.6">
      <c r="A8" s="558" t="s">
        <v>303</v>
      </c>
      <c r="B8" s="71" t="s">
        <v>304</v>
      </c>
      <c r="C8" s="75">
        <v>15400</v>
      </c>
      <c r="D8" s="83" t="s">
        <v>465</v>
      </c>
      <c r="E8" s="169" t="s">
        <v>305</v>
      </c>
      <c r="F8" s="78"/>
      <c r="G8" s="53" t="s">
        <v>576</v>
      </c>
      <c r="H8" s="188">
        <f>IF(ISNUMBER(J8),C8*F8*J8,C8*F8)</f>
        <v>0</v>
      </c>
      <c r="J8" s="182"/>
    </row>
    <row r="9" spans="1:14" ht="18.5" thickBot="1" x14ac:dyDescent="0.6">
      <c r="A9" s="558"/>
      <c r="E9" s="82"/>
      <c r="G9" s="53"/>
      <c r="H9" s="159"/>
    </row>
    <row r="10" spans="1:14" ht="18.5" thickBot="1" x14ac:dyDescent="0.6">
      <c r="A10" s="558"/>
      <c r="B10" s="71" t="s">
        <v>306</v>
      </c>
      <c r="C10" s="76">
        <v>22500</v>
      </c>
      <c r="D10" s="83" t="s">
        <v>465</v>
      </c>
      <c r="E10" s="169" t="s">
        <v>307</v>
      </c>
      <c r="F10" s="78"/>
      <c r="G10" s="53" t="s">
        <v>576</v>
      </c>
      <c r="H10" s="188">
        <f t="shared" ref="H10:H24" si="0">IF(ISNUMBER(J10),C10*F10*J10,C10*F10)</f>
        <v>0</v>
      </c>
      <c r="J10" s="182"/>
    </row>
    <row r="11" spans="1:14" ht="18.5" thickBot="1" x14ac:dyDescent="0.6">
      <c r="A11" s="558"/>
      <c r="E11" s="82"/>
      <c r="G11" s="53"/>
      <c r="H11" s="159"/>
    </row>
    <row r="12" spans="1:14" ht="18.5" thickBot="1" x14ac:dyDescent="0.6">
      <c r="A12" s="558"/>
      <c r="B12" s="71" t="s">
        <v>308</v>
      </c>
      <c r="C12" s="76">
        <v>19300</v>
      </c>
      <c r="D12" s="83" t="s">
        <v>465</v>
      </c>
      <c r="E12" s="170" t="s">
        <v>309</v>
      </c>
      <c r="F12" s="78"/>
      <c r="G12" s="53" t="s">
        <v>576</v>
      </c>
      <c r="H12" s="188">
        <f t="shared" si="0"/>
        <v>0</v>
      </c>
      <c r="J12" s="182"/>
    </row>
    <row r="13" spans="1:14" ht="18.5" thickBot="1" x14ac:dyDescent="0.6">
      <c r="A13" s="558"/>
      <c r="E13" s="82"/>
      <c r="G13" s="53"/>
      <c r="H13" s="159"/>
      <c r="N13" s="80"/>
    </row>
    <row r="14" spans="1:14" ht="26.5" thickBot="1" x14ac:dyDescent="0.6">
      <c r="A14" s="558"/>
      <c r="B14" s="72" t="s">
        <v>310</v>
      </c>
      <c r="C14" s="76">
        <v>33000</v>
      </c>
      <c r="D14" s="83" t="s">
        <v>465</v>
      </c>
      <c r="E14" s="169" t="s">
        <v>307</v>
      </c>
      <c r="F14" s="78"/>
      <c r="G14" s="53" t="s">
        <v>576</v>
      </c>
      <c r="H14" s="188">
        <f t="shared" si="0"/>
        <v>0</v>
      </c>
      <c r="J14" s="182"/>
    </row>
    <row r="15" spans="1:14" ht="18.5" thickBot="1" x14ac:dyDescent="0.6">
      <c r="E15" s="82"/>
      <c r="G15" s="53"/>
      <c r="H15" s="159"/>
    </row>
    <row r="16" spans="1:14" ht="18.5" thickBot="1" x14ac:dyDescent="0.6">
      <c r="A16" s="559" t="s">
        <v>311</v>
      </c>
      <c r="B16" s="71" t="s">
        <v>306</v>
      </c>
      <c r="C16" s="76">
        <v>75500</v>
      </c>
      <c r="D16" s="83" t="s">
        <v>465</v>
      </c>
      <c r="E16" s="169" t="s">
        <v>307</v>
      </c>
      <c r="F16" s="78"/>
      <c r="G16" s="53" t="s">
        <v>576</v>
      </c>
      <c r="H16" s="188">
        <f t="shared" si="0"/>
        <v>0</v>
      </c>
      <c r="J16" s="182"/>
    </row>
    <row r="17" spans="1:11" ht="18.5" thickBot="1" x14ac:dyDescent="0.6">
      <c r="A17" s="559"/>
      <c r="E17" s="82"/>
      <c r="G17" s="53"/>
      <c r="H17" s="159"/>
    </row>
    <row r="18" spans="1:11" ht="55.5" customHeight="1" thickBot="1" x14ac:dyDescent="0.6">
      <c r="A18" s="559"/>
      <c r="B18" s="72" t="s">
        <v>312</v>
      </c>
      <c r="C18" s="76">
        <v>1434500</v>
      </c>
      <c r="D18" s="83" t="s">
        <v>465</v>
      </c>
      <c r="E18" s="169" t="s">
        <v>313</v>
      </c>
      <c r="F18" s="78"/>
      <c r="G18" s="53" t="s">
        <v>577</v>
      </c>
      <c r="H18" s="188">
        <f t="shared" si="0"/>
        <v>0</v>
      </c>
      <c r="J18" s="182"/>
    </row>
    <row r="19" spans="1:11" ht="18.5" thickBot="1" x14ac:dyDescent="0.6">
      <c r="A19" s="559"/>
      <c r="E19" s="82"/>
      <c r="G19" s="53"/>
      <c r="H19" s="159"/>
    </row>
    <row r="20" spans="1:11" ht="26.5" thickBot="1" x14ac:dyDescent="0.6">
      <c r="A20" s="559"/>
      <c r="B20" s="72" t="s">
        <v>314</v>
      </c>
      <c r="C20" s="75">
        <v>33100</v>
      </c>
      <c r="D20" s="83" t="s">
        <v>465</v>
      </c>
      <c r="E20" s="169" t="s">
        <v>313</v>
      </c>
      <c r="F20" s="78"/>
      <c r="G20" s="53" t="s">
        <v>577</v>
      </c>
      <c r="H20" s="188">
        <f t="shared" si="0"/>
        <v>0</v>
      </c>
      <c r="J20" s="182"/>
    </row>
    <row r="21" spans="1:11" ht="18.5" thickBot="1" x14ac:dyDescent="0.6">
      <c r="A21" s="559"/>
      <c r="E21" s="82"/>
      <c r="G21" s="53"/>
      <c r="H21" s="159"/>
    </row>
    <row r="22" spans="1:11" ht="18.5" thickBot="1" x14ac:dyDescent="0.6">
      <c r="A22" s="559"/>
      <c r="B22" s="71" t="s">
        <v>315</v>
      </c>
      <c r="C22" s="76">
        <v>591500</v>
      </c>
      <c r="D22" s="83" t="s">
        <v>465</v>
      </c>
      <c r="E22" s="169" t="s">
        <v>313</v>
      </c>
      <c r="F22" s="78"/>
      <c r="G22" s="53" t="s">
        <v>577</v>
      </c>
      <c r="H22" s="188">
        <f t="shared" si="0"/>
        <v>0</v>
      </c>
      <c r="J22" s="182"/>
    </row>
    <row r="23" spans="1:11" ht="18.5" thickBot="1" x14ac:dyDescent="0.6">
      <c r="A23" s="559"/>
      <c r="E23" s="82"/>
      <c r="G23" s="53"/>
      <c r="H23" s="189"/>
    </row>
    <row r="24" spans="1:11" ht="26.5" thickBot="1" x14ac:dyDescent="0.6">
      <c r="A24" s="559"/>
      <c r="B24" s="72" t="s">
        <v>316</v>
      </c>
      <c r="C24" s="76">
        <v>20700</v>
      </c>
      <c r="D24" s="83" t="s">
        <v>465</v>
      </c>
      <c r="E24" s="168" t="s">
        <v>307</v>
      </c>
      <c r="F24" s="78"/>
      <c r="G24" s="53" t="s">
        <v>576</v>
      </c>
      <c r="H24" s="188">
        <f t="shared" si="0"/>
        <v>0</v>
      </c>
      <c r="J24" s="182"/>
    </row>
    <row r="25" spans="1:11" ht="18.5" thickBot="1" x14ac:dyDescent="0.6"/>
    <row r="26" spans="1:11" ht="19" thickTop="1" thickBot="1" x14ac:dyDescent="0.6">
      <c r="G26" s="74" t="s">
        <v>464</v>
      </c>
      <c r="H26" s="87">
        <f>H8+H10+H12+H14+H16+H18+H20+H22+H24</f>
        <v>0</v>
      </c>
      <c r="J26" s="140"/>
      <c r="K26" s="140"/>
    </row>
    <row r="27" spans="1:11" ht="19" thickTop="1" thickBot="1" x14ac:dyDescent="0.6">
      <c r="J27" s="140"/>
      <c r="K27" s="140"/>
    </row>
    <row r="28" spans="1:11" ht="18.5" thickBot="1" x14ac:dyDescent="0.6">
      <c r="A28" s="184" t="s">
        <v>578</v>
      </c>
      <c r="B28" s="185"/>
      <c r="C28" s="185"/>
      <c r="G28" s="175" t="s">
        <v>575</v>
      </c>
      <c r="H28" s="88"/>
      <c r="J28" s="140"/>
      <c r="K28" s="140"/>
    </row>
    <row r="29" spans="1:11" ht="18.5" thickBot="1" x14ac:dyDescent="0.6">
      <c r="J29" s="140"/>
      <c r="K29" s="140"/>
    </row>
    <row r="30" spans="1:11" x14ac:dyDescent="0.55000000000000004">
      <c r="A30" s="552" t="s">
        <v>499</v>
      </c>
      <c r="B30" s="553"/>
      <c r="C30" s="553"/>
      <c r="D30" s="553"/>
      <c r="E30" s="554"/>
      <c r="G30" s="560" t="s">
        <v>318</v>
      </c>
      <c r="H30" s="560"/>
    </row>
    <row r="31" spans="1:11" ht="18.5" thickBot="1" x14ac:dyDescent="0.6">
      <c r="A31" s="555"/>
      <c r="B31" s="556"/>
      <c r="C31" s="556"/>
      <c r="D31" s="556"/>
      <c r="E31" s="557"/>
      <c r="G31" s="560"/>
      <c r="H31" s="560"/>
    </row>
  </sheetData>
  <mergeCells count="6">
    <mergeCell ref="J5:J6"/>
    <mergeCell ref="A4:E4"/>
    <mergeCell ref="A30:E31"/>
    <mergeCell ref="A8:A14"/>
    <mergeCell ref="A16:A24"/>
    <mergeCell ref="G30:H31"/>
  </mergeCells>
  <phoneticPr fontId="18"/>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5929-33C8-4379-8E97-DDD42197C771}">
  <dimension ref="A2:X56"/>
  <sheetViews>
    <sheetView showZeros="0" zoomScale="115" zoomScaleNormal="115" workbookViewId="0">
      <selection activeCell="H53" sqref="H53"/>
    </sheetView>
  </sheetViews>
  <sheetFormatPr defaultRowHeight="18" x14ac:dyDescent="0.55000000000000004"/>
  <cols>
    <col min="1" max="1" width="28.5" customWidth="1"/>
    <col min="2" max="2" width="27" customWidth="1"/>
    <col min="3" max="3" width="18.83203125" customWidth="1"/>
    <col min="4" max="4" width="3.33203125" customWidth="1"/>
    <col min="5" max="5" width="25.4140625" customWidth="1"/>
    <col min="7" max="7" width="12.58203125" customWidth="1"/>
    <col min="8" max="8" width="10.6640625" style="84" customWidth="1"/>
    <col min="10" max="10" width="11.58203125" customWidth="1"/>
  </cols>
  <sheetData>
    <row r="2" spans="1:24" ht="25" customHeight="1" x14ac:dyDescent="0.55000000000000004">
      <c r="A2" s="89" t="s">
        <v>319</v>
      </c>
    </row>
    <row r="3" spans="1:24" x14ac:dyDescent="0.55000000000000004">
      <c r="A3" s="184" t="s">
        <v>550</v>
      </c>
      <c r="B3" s="185"/>
      <c r="C3" s="185"/>
      <c r="D3" s="185"/>
      <c r="E3" s="185"/>
      <c r="F3" s="185"/>
      <c r="G3" s="185"/>
      <c r="H3" s="187"/>
    </row>
    <row r="4" spans="1:24" x14ac:dyDescent="0.55000000000000004">
      <c r="A4" s="563" t="s">
        <v>666</v>
      </c>
      <c r="B4" s="564"/>
      <c r="C4" s="564"/>
      <c r="D4" s="564"/>
      <c r="E4" s="565"/>
    </row>
    <row r="5" spans="1:24" ht="30.5" customHeight="1" x14ac:dyDescent="0.55000000000000004">
      <c r="A5" s="566"/>
      <c r="B5" s="567"/>
      <c r="C5" s="567"/>
      <c r="D5" s="567"/>
      <c r="E5" s="568"/>
    </row>
    <row r="6" spans="1:24" ht="18.5" thickBot="1" x14ac:dyDescent="0.6">
      <c r="J6" s="561" t="s">
        <v>512</v>
      </c>
    </row>
    <row r="7" spans="1:24" x14ac:dyDescent="0.55000000000000004">
      <c r="A7" s="90" t="s">
        <v>320</v>
      </c>
      <c r="B7" s="90" t="s">
        <v>321</v>
      </c>
      <c r="C7" s="90" t="s">
        <v>301</v>
      </c>
      <c r="D7" s="90"/>
      <c r="E7" s="92" t="s">
        <v>302</v>
      </c>
      <c r="J7" s="562"/>
    </row>
    <row r="8" spans="1:24" ht="18.5" thickBot="1" x14ac:dyDescent="0.6">
      <c r="E8" s="94"/>
    </row>
    <row r="9" spans="1:24" ht="40.5" customHeight="1" thickBot="1" x14ac:dyDescent="0.6">
      <c r="A9" s="569" t="s">
        <v>322</v>
      </c>
      <c r="B9" s="71" t="s">
        <v>323</v>
      </c>
      <c r="C9" s="76">
        <v>166100</v>
      </c>
      <c r="D9" s="98" t="s">
        <v>465</v>
      </c>
      <c r="E9" s="95" t="s">
        <v>324</v>
      </c>
      <c r="F9" s="78"/>
      <c r="G9" s="53" t="s">
        <v>576</v>
      </c>
      <c r="H9" s="209">
        <f>IF(ISNUMBER(J9),C9*F9*J9,C9*F9)</f>
        <v>0</v>
      </c>
      <c r="J9" s="193"/>
    </row>
    <row r="10" spans="1:24" ht="18.5" thickBot="1" x14ac:dyDescent="0.6">
      <c r="A10" s="569"/>
      <c r="C10" s="97"/>
      <c r="D10" s="97"/>
      <c r="E10" s="94"/>
      <c r="H10" s="208"/>
      <c r="I10" s="80"/>
    </row>
    <row r="11" spans="1:24" ht="18.5" thickBot="1" x14ac:dyDescent="0.6">
      <c r="A11" s="569"/>
      <c r="B11" s="71" t="s">
        <v>325</v>
      </c>
      <c r="C11" s="76">
        <v>189200</v>
      </c>
      <c r="D11" s="98" t="s">
        <v>465</v>
      </c>
      <c r="E11" s="95" t="s">
        <v>326</v>
      </c>
      <c r="F11" s="78"/>
      <c r="G11" s="53" t="s">
        <v>577</v>
      </c>
      <c r="H11" s="209">
        <f t="shared" ref="H11:H49" si="0">IF(ISNUMBER(J11),C11*F11*J11,C11*F11)</f>
        <v>0</v>
      </c>
      <c r="J11" s="194"/>
      <c r="X11" s="80"/>
    </row>
    <row r="12" spans="1:24" ht="18.5" thickBot="1" x14ac:dyDescent="0.6">
      <c r="C12" s="97"/>
      <c r="D12" s="97"/>
      <c r="E12" s="94"/>
    </row>
    <row r="13" spans="1:24" ht="41.25" customHeight="1" thickBot="1" x14ac:dyDescent="0.6">
      <c r="A13" s="570" t="s">
        <v>327</v>
      </c>
      <c r="B13" s="570"/>
      <c r="C13" s="76">
        <v>585000</v>
      </c>
      <c r="D13" s="98" t="s">
        <v>465</v>
      </c>
      <c r="E13" s="95" t="s">
        <v>326</v>
      </c>
      <c r="F13" s="78"/>
      <c r="G13" s="53" t="s">
        <v>577</v>
      </c>
      <c r="H13" s="209">
        <f t="shared" si="0"/>
        <v>0</v>
      </c>
      <c r="J13" s="194"/>
    </row>
    <row r="14" spans="1:24" ht="18.5" thickBot="1" x14ac:dyDescent="0.6">
      <c r="C14" s="97"/>
      <c r="D14" s="97"/>
      <c r="E14" s="94"/>
    </row>
    <row r="15" spans="1:24" ht="39.5" thickBot="1" x14ac:dyDescent="0.6">
      <c r="A15" s="571" t="s">
        <v>328</v>
      </c>
      <c r="B15" s="91" t="s">
        <v>329</v>
      </c>
      <c r="C15" s="76">
        <v>471700</v>
      </c>
      <c r="D15" s="98" t="s">
        <v>465</v>
      </c>
      <c r="E15" s="95" t="s">
        <v>324</v>
      </c>
      <c r="F15" s="78"/>
      <c r="G15" s="53" t="s">
        <v>576</v>
      </c>
      <c r="H15" s="209">
        <f t="shared" si="0"/>
        <v>0</v>
      </c>
      <c r="J15" s="194"/>
    </row>
    <row r="16" spans="1:24" ht="18.5" thickBot="1" x14ac:dyDescent="0.6">
      <c r="A16" s="571"/>
      <c r="C16" s="97"/>
      <c r="D16" s="97"/>
      <c r="E16" s="94"/>
    </row>
    <row r="17" spans="1:10" ht="26.5" thickBot="1" x14ac:dyDescent="0.6">
      <c r="A17" s="571"/>
      <c r="B17" s="72" t="s">
        <v>330</v>
      </c>
      <c r="C17" s="76">
        <v>529100</v>
      </c>
      <c r="D17" s="98" t="s">
        <v>465</v>
      </c>
      <c r="E17" s="95" t="s">
        <v>326</v>
      </c>
      <c r="F17" s="78"/>
      <c r="G17" s="53" t="s">
        <v>577</v>
      </c>
      <c r="H17" s="209">
        <f t="shared" si="0"/>
        <v>0</v>
      </c>
      <c r="J17" s="194"/>
    </row>
    <row r="18" spans="1:10" ht="18.5" thickBot="1" x14ac:dyDescent="0.6">
      <c r="A18" s="571"/>
      <c r="C18" s="97"/>
      <c r="D18" s="97"/>
      <c r="E18" s="94"/>
    </row>
    <row r="19" spans="1:10" ht="39.5" thickBot="1" x14ac:dyDescent="0.6">
      <c r="A19" s="571"/>
      <c r="B19" s="72" t="s">
        <v>331</v>
      </c>
      <c r="C19" s="76">
        <v>27700</v>
      </c>
      <c r="D19" s="98" t="s">
        <v>465</v>
      </c>
      <c r="E19" s="95" t="s">
        <v>326</v>
      </c>
      <c r="F19" s="78"/>
      <c r="G19" s="53" t="s">
        <v>577</v>
      </c>
      <c r="H19" s="209">
        <f t="shared" si="0"/>
        <v>0</v>
      </c>
      <c r="J19" s="194"/>
    </row>
    <row r="20" spans="1:10" ht="18.5" thickBot="1" x14ac:dyDescent="0.6">
      <c r="A20" s="571"/>
      <c r="C20" s="97"/>
      <c r="D20" s="97"/>
      <c r="E20" s="94"/>
    </row>
    <row r="21" spans="1:10" ht="39.5" thickBot="1" x14ac:dyDescent="0.6">
      <c r="A21" s="571"/>
      <c r="B21" s="72" t="s">
        <v>332</v>
      </c>
      <c r="C21" s="76">
        <v>56900</v>
      </c>
      <c r="D21" s="98" t="s">
        <v>465</v>
      </c>
      <c r="E21" s="95" t="s">
        <v>326</v>
      </c>
      <c r="F21" s="78"/>
      <c r="G21" s="53" t="s">
        <v>577</v>
      </c>
      <c r="H21" s="209">
        <f t="shared" si="0"/>
        <v>0</v>
      </c>
      <c r="J21" s="194"/>
    </row>
    <row r="22" spans="1:10" ht="18.5" thickBot="1" x14ac:dyDescent="0.6">
      <c r="C22" s="97"/>
      <c r="D22" s="97"/>
      <c r="E22" s="94"/>
    </row>
    <row r="23" spans="1:10" ht="39.5" thickBot="1" x14ac:dyDescent="0.6">
      <c r="A23" s="571" t="s">
        <v>333</v>
      </c>
      <c r="B23" s="72" t="s">
        <v>334</v>
      </c>
      <c r="C23" s="76">
        <v>260600</v>
      </c>
      <c r="D23" s="98" t="s">
        <v>465</v>
      </c>
      <c r="E23" s="95" t="s">
        <v>324</v>
      </c>
      <c r="F23" s="78"/>
      <c r="G23" s="53" t="s">
        <v>576</v>
      </c>
      <c r="H23" s="209">
        <f t="shared" si="0"/>
        <v>0</v>
      </c>
      <c r="J23" s="194"/>
    </row>
    <row r="24" spans="1:10" ht="18.5" thickBot="1" x14ac:dyDescent="0.6">
      <c r="A24" s="571"/>
      <c r="C24" s="97"/>
      <c r="D24" s="97"/>
      <c r="E24" s="94"/>
    </row>
    <row r="25" spans="1:10" ht="26.5" thickBot="1" x14ac:dyDescent="0.6">
      <c r="A25" s="571"/>
      <c r="B25" s="72" t="s">
        <v>335</v>
      </c>
      <c r="C25" s="76">
        <v>359700</v>
      </c>
      <c r="D25" s="98" t="s">
        <v>465</v>
      </c>
      <c r="E25" s="95" t="s">
        <v>326</v>
      </c>
      <c r="F25" s="78"/>
      <c r="G25" s="53" t="s">
        <v>577</v>
      </c>
      <c r="H25" s="209">
        <f t="shared" si="0"/>
        <v>0</v>
      </c>
      <c r="J25" s="194"/>
    </row>
    <row r="26" spans="1:10" ht="18.5" thickBot="1" x14ac:dyDescent="0.6">
      <c r="A26" s="571"/>
      <c r="C26" s="97"/>
      <c r="D26" s="97"/>
      <c r="E26" s="94"/>
    </row>
    <row r="27" spans="1:10" ht="26.5" thickBot="1" x14ac:dyDescent="0.6">
      <c r="A27" s="571"/>
      <c r="B27" s="72" t="s">
        <v>336</v>
      </c>
      <c r="C27" s="76">
        <v>298900</v>
      </c>
      <c r="D27" s="98" t="s">
        <v>465</v>
      </c>
      <c r="E27" s="95" t="s">
        <v>326</v>
      </c>
      <c r="F27" s="78"/>
      <c r="G27" s="53" t="s">
        <v>577</v>
      </c>
      <c r="H27" s="209">
        <f t="shared" si="0"/>
        <v>0</v>
      </c>
      <c r="J27" s="194"/>
    </row>
    <row r="28" spans="1:10" ht="18.5" thickBot="1" x14ac:dyDescent="0.6">
      <c r="C28" s="97"/>
      <c r="D28" s="97"/>
      <c r="E28" s="94"/>
    </row>
    <row r="29" spans="1:10" ht="41.25" customHeight="1" thickBot="1" x14ac:dyDescent="0.6">
      <c r="A29" s="569" t="s">
        <v>337</v>
      </c>
      <c r="B29" s="72" t="s">
        <v>338</v>
      </c>
      <c r="C29" s="76">
        <v>19600</v>
      </c>
      <c r="D29" s="98" t="s">
        <v>465</v>
      </c>
      <c r="E29" s="95" t="s">
        <v>339</v>
      </c>
      <c r="F29" s="78"/>
      <c r="G29" s="53" t="s">
        <v>580</v>
      </c>
      <c r="H29" s="209">
        <f t="shared" si="0"/>
        <v>0</v>
      </c>
      <c r="J29" s="194"/>
    </row>
    <row r="30" spans="1:10" ht="18.5" thickBot="1" x14ac:dyDescent="0.6">
      <c r="A30" s="569"/>
      <c r="C30" s="97"/>
      <c r="D30" s="97"/>
      <c r="E30" s="94"/>
    </row>
    <row r="31" spans="1:10" ht="26.5" thickBot="1" x14ac:dyDescent="0.6">
      <c r="A31" s="569"/>
      <c r="B31" s="72" t="s">
        <v>340</v>
      </c>
      <c r="C31" s="76">
        <v>32800</v>
      </c>
      <c r="D31" s="98" t="s">
        <v>465</v>
      </c>
      <c r="E31" s="95" t="s">
        <v>326</v>
      </c>
      <c r="F31" s="78"/>
      <c r="G31" s="53" t="s">
        <v>577</v>
      </c>
      <c r="H31" s="209">
        <f t="shared" si="0"/>
        <v>0</v>
      </c>
      <c r="J31" s="194"/>
    </row>
    <row r="32" spans="1:10" ht="18.5" thickBot="1" x14ac:dyDescent="0.6">
      <c r="C32" s="97"/>
      <c r="D32" s="97"/>
      <c r="E32" s="94"/>
    </row>
    <row r="33" spans="1:10" ht="135" customHeight="1" thickBot="1" x14ac:dyDescent="0.6">
      <c r="A33" s="569" t="s">
        <v>341</v>
      </c>
      <c r="B33" s="72" t="s">
        <v>342</v>
      </c>
      <c r="C33" s="76">
        <v>43900</v>
      </c>
      <c r="D33" s="98" t="s">
        <v>465</v>
      </c>
      <c r="E33" s="95" t="s">
        <v>326</v>
      </c>
      <c r="F33" s="78"/>
      <c r="G33" s="53" t="s">
        <v>577</v>
      </c>
      <c r="H33" s="209">
        <f t="shared" si="0"/>
        <v>0</v>
      </c>
      <c r="J33" s="194"/>
    </row>
    <row r="34" spans="1:10" ht="18.5" thickBot="1" x14ac:dyDescent="0.6">
      <c r="A34" s="569"/>
      <c r="C34" s="97"/>
      <c r="D34" s="97"/>
      <c r="E34" s="94"/>
    </row>
    <row r="35" spans="1:10" ht="39.5" thickBot="1" x14ac:dyDescent="0.6">
      <c r="A35" s="569"/>
      <c r="B35" s="72" t="s">
        <v>343</v>
      </c>
      <c r="C35" s="76">
        <v>96000</v>
      </c>
      <c r="D35" s="98" t="s">
        <v>465</v>
      </c>
      <c r="E35" s="95" t="s">
        <v>324</v>
      </c>
      <c r="F35" s="78"/>
      <c r="G35" s="53" t="s">
        <v>576</v>
      </c>
      <c r="H35" s="209">
        <f t="shared" si="0"/>
        <v>0</v>
      </c>
      <c r="J35" s="194"/>
    </row>
    <row r="36" spans="1:10" ht="18.5" thickBot="1" x14ac:dyDescent="0.6">
      <c r="A36" s="569"/>
      <c r="C36" s="97"/>
      <c r="D36" s="97"/>
      <c r="E36" s="94"/>
    </row>
    <row r="37" spans="1:10" ht="26.5" thickBot="1" x14ac:dyDescent="0.6">
      <c r="A37" s="569"/>
      <c r="B37" s="72" t="s">
        <v>344</v>
      </c>
      <c r="C37" s="76">
        <v>35100</v>
      </c>
      <c r="D37" s="98" t="s">
        <v>465</v>
      </c>
      <c r="E37" s="95" t="s">
        <v>345</v>
      </c>
      <c r="F37" s="78"/>
      <c r="G37" s="53" t="s">
        <v>576</v>
      </c>
      <c r="H37" s="209">
        <f t="shared" si="0"/>
        <v>0</v>
      </c>
      <c r="J37" s="194"/>
    </row>
    <row r="38" spans="1:10" ht="18.5" thickBot="1" x14ac:dyDescent="0.6">
      <c r="C38" s="97"/>
      <c r="D38" s="97"/>
      <c r="E38" s="94"/>
    </row>
    <row r="39" spans="1:10" ht="26.5" thickBot="1" x14ac:dyDescent="0.6">
      <c r="A39" s="569" t="s">
        <v>346</v>
      </c>
      <c r="B39" s="72" t="s">
        <v>347</v>
      </c>
      <c r="C39" s="76">
        <v>149700</v>
      </c>
      <c r="D39" s="98" t="s">
        <v>465</v>
      </c>
      <c r="E39" s="95" t="s">
        <v>326</v>
      </c>
      <c r="F39" s="78"/>
      <c r="G39" s="53" t="s">
        <v>577</v>
      </c>
      <c r="H39" s="209">
        <f t="shared" si="0"/>
        <v>0</v>
      </c>
      <c r="J39" s="194"/>
    </row>
    <row r="40" spans="1:10" ht="18.5" thickBot="1" x14ac:dyDescent="0.6">
      <c r="A40" s="569"/>
      <c r="C40" s="97"/>
      <c r="D40" s="97"/>
      <c r="E40" s="94"/>
    </row>
    <row r="41" spans="1:10" ht="26.5" thickBot="1" x14ac:dyDescent="0.6">
      <c r="A41" s="569"/>
      <c r="B41" s="72" t="s">
        <v>348</v>
      </c>
      <c r="C41" s="76">
        <v>13800</v>
      </c>
      <c r="D41" s="98" t="s">
        <v>465</v>
      </c>
      <c r="E41" s="95" t="s">
        <v>326</v>
      </c>
      <c r="F41" s="78"/>
      <c r="G41" s="53" t="s">
        <v>577</v>
      </c>
      <c r="H41" s="209">
        <f t="shared" si="0"/>
        <v>0</v>
      </c>
      <c r="J41" s="194"/>
    </row>
    <row r="42" spans="1:10" ht="18.5" thickBot="1" x14ac:dyDescent="0.6">
      <c r="A42" s="569"/>
      <c r="C42" s="97"/>
      <c r="D42" s="97"/>
      <c r="E42" s="94"/>
    </row>
    <row r="43" spans="1:10" ht="65.5" thickBot="1" x14ac:dyDescent="0.6">
      <c r="A43" s="569"/>
      <c r="B43" s="72" t="s">
        <v>349</v>
      </c>
      <c r="C43" s="76">
        <v>447500</v>
      </c>
      <c r="D43" s="98" t="s">
        <v>465</v>
      </c>
      <c r="E43" s="95" t="s">
        <v>326</v>
      </c>
      <c r="F43" s="78"/>
      <c r="G43" s="53" t="s">
        <v>577</v>
      </c>
      <c r="H43" s="209">
        <f t="shared" si="0"/>
        <v>0</v>
      </c>
      <c r="J43" s="194"/>
    </row>
    <row r="44" spans="1:10" ht="18.5" thickBot="1" x14ac:dyDescent="0.6">
      <c r="A44" s="569"/>
      <c r="C44" s="97"/>
      <c r="D44" s="97"/>
      <c r="E44" s="94"/>
    </row>
    <row r="45" spans="1:10" ht="52.5" thickBot="1" x14ac:dyDescent="0.6">
      <c r="A45" s="569"/>
      <c r="B45" s="72" t="s">
        <v>350</v>
      </c>
      <c r="C45" s="76">
        <v>134600</v>
      </c>
      <c r="D45" s="98" t="s">
        <v>465</v>
      </c>
      <c r="E45" s="95" t="s">
        <v>326</v>
      </c>
      <c r="F45" s="78"/>
      <c r="G45" s="53" t="s">
        <v>577</v>
      </c>
      <c r="H45" s="209">
        <f t="shared" si="0"/>
        <v>0</v>
      </c>
      <c r="J45" s="194"/>
    </row>
    <row r="46" spans="1:10" ht="18.5" thickBot="1" x14ac:dyDescent="0.6">
      <c r="A46" s="569"/>
      <c r="C46" s="97"/>
      <c r="D46" s="97"/>
      <c r="E46" s="94"/>
    </row>
    <row r="47" spans="1:10" ht="39.5" thickBot="1" x14ac:dyDescent="0.6">
      <c r="A47" s="569"/>
      <c r="B47" s="72" t="s">
        <v>351</v>
      </c>
      <c r="C47" s="76">
        <v>26400</v>
      </c>
      <c r="D47" s="98" t="s">
        <v>465</v>
      </c>
      <c r="E47" s="95" t="s">
        <v>326</v>
      </c>
      <c r="F47" s="78"/>
      <c r="G47" s="53" t="s">
        <v>577</v>
      </c>
      <c r="H47" s="209">
        <f t="shared" si="0"/>
        <v>0</v>
      </c>
      <c r="J47" s="194"/>
    </row>
    <row r="48" spans="1:10" ht="18.5" thickBot="1" x14ac:dyDescent="0.6">
      <c r="C48" s="97"/>
      <c r="D48" s="97"/>
      <c r="E48" s="94"/>
    </row>
    <row r="49" spans="1:13" ht="54.75" customHeight="1" thickBot="1" x14ac:dyDescent="0.6">
      <c r="A49" s="570" t="s">
        <v>352</v>
      </c>
      <c r="B49" s="570"/>
      <c r="C49" s="75">
        <v>19800</v>
      </c>
      <c r="D49" s="98" t="s">
        <v>465</v>
      </c>
      <c r="E49" s="96" t="s">
        <v>353</v>
      </c>
      <c r="F49" s="78"/>
      <c r="G49" s="53" t="s">
        <v>576</v>
      </c>
      <c r="H49" s="209">
        <f t="shared" si="0"/>
        <v>0</v>
      </c>
      <c r="J49" s="194"/>
    </row>
    <row r="50" spans="1:13" ht="18.5" thickBot="1" x14ac:dyDescent="0.6"/>
    <row r="51" spans="1:13" ht="19" thickTop="1" thickBot="1" x14ac:dyDescent="0.6">
      <c r="G51" s="99" t="s">
        <v>494</v>
      </c>
      <c r="H51" s="210">
        <f>H9+H11+H13+H15+H17+H19+H21+H23+H25+H27+H29+H31+H33+H35+H37+H39+H41+H43+H45+H47+H49</f>
        <v>0</v>
      </c>
      <c r="J51" s="140"/>
      <c r="K51" s="140"/>
      <c r="L51" s="150"/>
      <c r="M51" s="150"/>
    </row>
    <row r="52" spans="1:13" ht="19" thickTop="1" thickBot="1" x14ac:dyDescent="0.6">
      <c r="J52" s="140"/>
      <c r="K52" s="140"/>
    </row>
    <row r="53" spans="1:13" ht="18.5" thickBot="1" x14ac:dyDescent="0.6">
      <c r="A53" s="184" t="s">
        <v>579</v>
      </c>
      <c r="B53" s="185"/>
      <c r="C53" s="185"/>
      <c r="G53" s="175" t="s">
        <v>575</v>
      </c>
      <c r="H53" s="211"/>
      <c r="J53" s="140"/>
      <c r="K53" s="140"/>
    </row>
    <row r="54" spans="1:13" ht="18.5" thickBot="1" x14ac:dyDescent="0.6">
      <c r="J54" s="140"/>
      <c r="K54" s="140"/>
    </row>
    <row r="55" spans="1:13" x14ac:dyDescent="0.55000000000000004">
      <c r="A55" s="552" t="s">
        <v>500</v>
      </c>
      <c r="B55" s="553"/>
      <c r="C55" s="553"/>
      <c r="D55" s="553"/>
      <c r="E55" s="554"/>
      <c r="G55" s="560" t="s">
        <v>354</v>
      </c>
      <c r="H55" s="560"/>
    </row>
    <row r="56" spans="1:13" ht="18.5" thickBot="1" x14ac:dyDescent="0.6">
      <c r="A56" s="555"/>
      <c r="B56" s="556"/>
      <c r="C56" s="556"/>
      <c r="D56" s="556"/>
      <c r="E56" s="557"/>
      <c r="G56" s="560"/>
      <c r="H56" s="560"/>
    </row>
  </sheetData>
  <mergeCells count="12">
    <mergeCell ref="G55:H56"/>
    <mergeCell ref="J6:J7"/>
    <mergeCell ref="A55:E56"/>
    <mergeCell ref="A4:E5"/>
    <mergeCell ref="A39:A47"/>
    <mergeCell ref="A49:B49"/>
    <mergeCell ref="A9:A11"/>
    <mergeCell ref="A13:B13"/>
    <mergeCell ref="A15:A21"/>
    <mergeCell ref="A23:A27"/>
    <mergeCell ref="A29:A31"/>
    <mergeCell ref="A33:A37"/>
  </mergeCells>
  <phoneticPr fontId="18"/>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CBFB-3ED1-4754-B492-01C21CBD07E5}">
  <sheetPr>
    <pageSetUpPr autoPageBreaks="0"/>
  </sheetPr>
  <dimension ref="A2:N56"/>
  <sheetViews>
    <sheetView showZeros="0" tabSelected="1" zoomScale="115" zoomScaleNormal="115" workbookViewId="0">
      <selection activeCell="H17" sqref="H17"/>
    </sheetView>
  </sheetViews>
  <sheetFormatPr defaultRowHeight="18" x14ac:dyDescent="0.55000000000000004"/>
  <cols>
    <col min="1" max="1" width="26.33203125" customWidth="1"/>
    <col min="2" max="2" width="26.58203125" customWidth="1"/>
    <col min="3" max="3" width="18.9140625" style="97" bestFit="1" customWidth="1"/>
    <col min="4" max="4" width="3.4140625" style="97" customWidth="1"/>
    <col min="5" max="5" width="33.83203125" style="97" customWidth="1"/>
    <col min="7" max="7" width="6.33203125" customWidth="1"/>
    <col min="9" max="9" width="12.6640625" customWidth="1"/>
    <col min="10" max="10" width="10.5" style="84" bestFit="1" customWidth="1"/>
    <col min="11" max="11" width="6.6640625" customWidth="1"/>
    <col min="12" max="12" width="11.6640625" customWidth="1"/>
    <col min="14" max="14" width="8.6640625" customWidth="1"/>
  </cols>
  <sheetData>
    <row r="2" spans="1:14" ht="25" customHeight="1" x14ac:dyDescent="0.55000000000000004">
      <c r="A2" s="100" t="s">
        <v>355</v>
      </c>
      <c r="B2" s="53"/>
    </row>
    <row r="3" spans="1:14" x14ac:dyDescent="0.55000000000000004">
      <c r="A3" s="184" t="s">
        <v>656</v>
      </c>
      <c r="B3" s="184"/>
      <c r="C3" s="196"/>
      <c r="D3" s="196"/>
      <c r="E3" s="196"/>
      <c r="F3" s="185"/>
      <c r="G3" s="185"/>
      <c r="H3" s="185"/>
      <c r="I3" s="185"/>
      <c r="J3" s="187"/>
      <c r="K3" s="185"/>
      <c r="L3" s="185"/>
    </row>
    <row r="4" spans="1:14" ht="36" customHeight="1" x14ac:dyDescent="0.55000000000000004">
      <c r="A4" s="572" t="s">
        <v>803</v>
      </c>
      <c r="B4" s="573"/>
      <c r="C4" s="573"/>
      <c r="D4" s="573"/>
      <c r="E4" s="574"/>
      <c r="F4" s="67"/>
      <c r="G4" s="67"/>
      <c r="H4" s="67"/>
      <c r="I4" s="67"/>
      <c r="J4" s="153"/>
      <c r="K4" s="56"/>
      <c r="L4" s="56"/>
      <c r="M4" s="56"/>
    </row>
    <row r="5" spans="1:14" ht="72" customHeight="1" x14ac:dyDescent="0.55000000000000004">
      <c r="A5" s="549" t="s">
        <v>667</v>
      </c>
      <c r="B5" s="576"/>
      <c r="C5" s="576"/>
      <c r="D5" s="576"/>
      <c r="E5" s="577"/>
      <c r="F5" s="141"/>
      <c r="G5" s="67"/>
      <c r="H5" s="67"/>
      <c r="I5" s="67"/>
      <c r="J5" s="153"/>
      <c r="K5" s="67"/>
      <c r="L5" s="67"/>
      <c r="M5" s="67"/>
    </row>
    <row r="6" spans="1:14" ht="18.5" customHeight="1" thickBot="1" x14ac:dyDescent="0.6">
      <c r="L6" s="561" t="s">
        <v>512</v>
      </c>
      <c r="N6" s="227"/>
    </row>
    <row r="7" spans="1:14" x14ac:dyDescent="0.55000000000000004">
      <c r="A7" s="579" t="s">
        <v>483</v>
      </c>
      <c r="B7" s="579"/>
      <c r="C7" s="101" t="s">
        <v>301</v>
      </c>
      <c r="D7" s="101"/>
      <c r="E7" s="102" t="s">
        <v>302</v>
      </c>
      <c r="H7" s="101" t="s">
        <v>508</v>
      </c>
      <c r="L7" s="580"/>
      <c r="N7" s="228"/>
    </row>
    <row r="8" spans="1:14" ht="18.5" thickBot="1" x14ac:dyDescent="0.6">
      <c r="A8" s="191"/>
      <c r="B8" s="191"/>
      <c r="C8" s="191"/>
      <c r="D8" s="191"/>
      <c r="E8" s="192"/>
      <c r="H8" s="191"/>
      <c r="N8" s="150"/>
    </row>
    <row r="9" spans="1:14" ht="54" customHeight="1" thickBot="1" x14ac:dyDescent="0.6">
      <c r="A9" s="578" t="s">
        <v>543</v>
      </c>
      <c r="B9" s="72" t="s">
        <v>358</v>
      </c>
      <c r="C9" s="76">
        <v>6300</v>
      </c>
      <c r="D9" s="98" t="s">
        <v>465</v>
      </c>
      <c r="E9" s="95" t="s">
        <v>359</v>
      </c>
      <c r="F9" s="128"/>
      <c r="G9" s="105" t="s">
        <v>471</v>
      </c>
      <c r="H9" s="171"/>
      <c r="I9" s="53" t="s">
        <v>470</v>
      </c>
      <c r="J9" s="188">
        <f>IF(AND(H9&gt;0,L9&gt;0),C9*F9*H9*L9,IF(ISNUMBER(H9),C9*F9*H9,IF(ISNUMBER(L9),C9*F9*L9,C9*F9)))</f>
        <v>0</v>
      </c>
      <c r="L9" s="194"/>
      <c r="N9" s="197"/>
    </row>
    <row r="10" spans="1:14" ht="18.5" thickBot="1" x14ac:dyDescent="0.6">
      <c r="A10" s="578"/>
      <c r="E10" s="94"/>
      <c r="G10" s="103"/>
      <c r="J10" s="159"/>
      <c r="N10" s="150"/>
    </row>
    <row r="11" spans="1:14" ht="26.5" thickBot="1" x14ac:dyDescent="0.6">
      <c r="A11" s="578"/>
      <c r="B11" s="72" t="s">
        <v>360</v>
      </c>
      <c r="C11" s="76">
        <v>11300</v>
      </c>
      <c r="D11" s="98" t="s">
        <v>465</v>
      </c>
      <c r="E11" s="95" t="s">
        <v>359</v>
      </c>
      <c r="F11" s="78"/>
      <c r="G11" s="105" t="s">
        <v>471</v>
      </c>
      <c r="H11" s="662"/>
      <c r="I11" s="53" t="s">
        <v>470</v>
      </c>
      <c r="J11" s="188">
        <f t="shared" ref="J11" si="0">IF(AND(H11&gt;0,L11&gt;0),C11*F11*H11*L11,IF(ISNUMBER(H11),C11*F11*H11,IF(ISNUMBER(L11),C11*F11*L11,C11*F11)))</f>
        <v>0</v>
      </c>
      <c r="L11" s="194"/>
      <c r="N11" s="197"/>
    </row>
    <row r="12" spans="1:14" ht="18.5" thickBot="1" x14ac:dyDescent="0.6">
      <c r="A12" s="578"/>
      <c r="E12" s="94"/>
      <c r="G12" s="103"/>
      <c r="J12" s="159"/>
      <c r="N12" s="150"/>
    </row>
    <row r="13" spans="1:14" ht="26.5" thickBot="1" x14ac:dyDescent="0.6">
      <c r="A13" s="578"/>
      <c r="B13" s="72" t="s">
        <v>361</v>
      </c>
      <c r="C13" s="76">
        <v>8100</v>
      </c>
      <c r="D13" s="98" t="s">
        <v>465</v>
      </c>
      <c r="E13" s="95" t="s">
        <v>359</v>
      </c>
      <c r="F13" s="78"/>
      <c r="G13" s="105" t="s">
        <v>471</v>
      </c>
      <c r="H13" s="662"/>
      <c r="I13" s="53" t="s">
        <v>470</v>
      </c>
      <c r="J13" s="188">
        <f t="shared" ref="J13" si="1">IF(AND(H13&gt;0,L13&gt;0),C13*F13*H13*L13,IF(ISNUMBER(H13),C13*F13*H13,IF(ISNUMBER(L13),C13*F13*L13,C13*F13)))</f>
        <v>0</v>
      </c>
      <c r="L13" s="194"/>
      <c r="N13" s="197"/>
    </row>
    <row r="14" spans="1:14" ht="18.5" thickBot="1" x14ac:dyDescent="0.6">
      <c r="A14" s="578"/>
      <c r="E14" s="94"/>
      <c r="G14" s="103"/>
      <c r="J14" s="159"/>
      <c r="N14" s="150"/>
    </row>
    <row r="15" spans="1:14" ht="26.5" thickBot="1" x14ac:dyDescent="0.6">
      <c r="A15" s="578"/>
      <c r="B15" s="72" t="s">
        <v>362</v>
      </c>
      <c r="C15" s="76">
        <v>19000</v>
      </c>
      <c r="D15" s="98" t="s">
        <v>465</v>
      </c>
      <c r="E15" s="95" t="s">
        <v>359</v>
      </c>
      <c r="F15" s="78"/>
      <c r="G15" s="105" t="s">
        <v>471</v>
      </c>
      <c r="H15" s="662"/>
      <c r="I15" s="53" t="s">
        <v>470</v>
      </c>
      <c r="J15" s="188">
        <f t="shared" ref="J15" si="2">IF(AND(H15&gt;0,L15&gt;0),C15*F15*H15*L15,IF(ISNUMBER(H15),C15*F15*H15,IF(ISNUMBER(L15),C15*F15*L15,C15*F15)))</f>
        <v>0</v>
      </c>
      <c r="L15" s="194"/>
      <c r="N15" s="197"/>
    </row>
    <row r="16" spans="1:14" ht="18.5" thickBot="1" x14ac:dyDescent="0.6">
      <c r="A16" s="578"/>
      <c r="E16" s="94"/>
      <c r="G16" s="103"/>
      <c r="J16" s="159"/>
      <c r="N16" s="150"/>
    </row>
    <row r="17" spans="1:14" ht="26.5" thickBot="1" x14ac:dyDescent="0.6">
      <c r="A17" s="578"/>
      <c r="B17" s="72" t="s">
        <v>363</v>
      </c>
      <c r="C17" s="76">
        <v>15000</v>
      </c>
      <c r="D17" s="98" t="s">
        <v>465</v>
      </c>
      <c r="E17" s="95" t="s">
        <v>359</v>
      </c>
      <c r="F17" s="78"/>
      <c r="G17" s="105" t="s">
        <v>471</v>
      </c>
      <c r="H17" s="662"/>
      <c r="I17" s="53" t="s">
        <v>470</v>
      </c>
      <c r="J17" s="188">
        <f t="shared" ref="J17" si="3">IF(AND(H17&gt;0,L17&gt;0),C17*F17*H17*L17,IF(ISNUMBER(H17),C17*F17*H17,IF(ISNUMBER(L17),C17*F17*L17,C17*F17)))</f>
        <v>0</v>
      </c>
      <c r="L17" s="194"/>
      <c r="N17" s="197"/>
    </row>
    <row r="18" spans="1:14" ht="18.5" thickBot="1" x14ac:dyDescent="0.6">
      <c r="E18" s="94"/>
      <c r="J18" s="159"/>
      <c r="N18" s="150"/>
    </row>
    <row r="19" spans="1:14" ht="26.5" thickBot="1" x14ac:dyDescent="0.6">
      <c r="A19" s="575" t="s">
        <v>364</v>
      </c>
      <c r="B19" s="575"/>
      <c r="C19" s="76">
        <v>2700</v>
      </c>
      <c r="D19" s="98" t="s">
        <v>465</v>
      </c>
      <c r="E19" s="181" t="s">
        <v>799</v>
      </c>
      <c r="F19" s="78"/>
      <c r="G19" s="581" t="s">
        <v>466</v>
      </c>
      <c r="H19" s="582"/>
      <c r="I19" s="583"/>
      <c r="J19" s="188">
        <f>IF(ISNUMBER(L19),C19*F19*L19,C19*F19)</f>
        <v>0</v>
      </c>
      <c r="L19" s="194"/>
      <c r="N19" s="197"/>
    </row>
    <row r="20" spans="1:14" ht="18.5" thickBot="1" x14ac:dyDescent="0.6">
      <c r="E20" s="94"/>
      <c r="H20" s="80"/>
      <c r="J20" s="159"/>
      <c r="N20" s="150"/>
    </row>
    <row r="21" spans="1:14" ht="26.5" thickBot="1" x14ac:dyDescent="0.6">
      <c r="A21" s="575" t="s">
        <v>365</v>
      </c>
      <c r="B21" s="575"/>
      <c r="C21" s="76">
        <v>19400</v>
      </c>
      <c r="D21" s="98" t="s">
        <v>465</v>
      </c>
      <c r="E21" s="181" t="s">
        <v>799</v>
      </c>
      <c r="F21" s="78"/>
      <c r="G21" s="581" t="s">
        <v>466</v>
      </c>
      <c r="H21" s="582"/>
      <c r="I21" s="583"/>
      <c r="J21" s="188">
        <f t="shared" ref="J21" si="4">IF(ISNUMBER(L21),C21*F21*L21,C21*F21)</f>
        <v>0</v>
      </c>
      <c r="L21" s="194"/>
      <c r="N21" s="197"/>
    </row>
    <row r="22" spans="1:14" ht="18.5" thickBot="1" x14ac:dyDescent="0.6">
      <c r="E22" s="94"/>
      <c r="H22" s="80"/>
      <c r="J22" s="159"/>
      <c r="N22" s="150"/>
    </row>
    <row r="23" spans="1:14" ht="26.5" thickBot="1" x14ac:dyDescent="0.6">
      <c r="A23" s="575" t="s">
        <v>366</v>
      </c>
      <c r="B23" s="575"/>
      <c r="C23" s="76">
        <v>5800</v>
      </c>
      <c r="D23" s="98" t="s">
        <v>465</v>
      </c>
      <c r="E23" s="181" t="s">
        <v>799</v>
      </c>
      <c r="F23" s="78"/>
      <c r="G23" s="581" t="s">
        <v>466</v>
      </c>
      <c r="H23" s="582"/>
      <c r="I23" s="583"/>
      <c r="J23" s="188">
        <f t="shared" ref="J23" si="5">IF(ISNUMBER(L23),C23*F23*L23,C23*F23)</f>
        <v>0</v>
      </c>
      <c r="L23" s="194"/>
      <c r="N23" s="197"/>
    </row>
    <row r="24" spans="1:14" ht="18.5" thickBot="1" x14ac:dyDescent="0.6">
      <c r="E24" s="94"/>
      <c r="H24" s="80"/>
      <c r="J24" s="159"/>
      <c r="N24" s="150"/>
    </row>
    <row r="25" spans="1:14" ht="26.5" thickBot="1" x14ac:dyDescent="0.6">
      <c r="A25" s="575" t="s">
        <v>367</v>
      </c>
      <c r="B25" s="575"/>
      <c r="C25" s="76">
        <v>4600</v>
      </c>
      <c r="D25" s="98" t="s">
        <v>465</v>
      </c>
      <c r="E25" s="181" t="s">
        <v>799</v>
      </c>
      <c r="F25" s="78"/>
      <c r="G25" s="581" t="s">
        <v>466</v>
      </c>
      <c r="H25" s="582"/>
      <c r="I25" s="583"/>
      <c r="J25" s="188">
        <f t="shared" ref="J25" si="6">IF(ISNUMBER(L25),C25*F25*L25,C25*F25)</f>
        <v>0</v>
      </c>
      <c r="L25" s="194"/>
      <c r="N25" s="197"/>
    </row>
    <row r="26" spans="1:14" ht="18.5" thickBot="1" x14ac:dyDescent="0.6">
      <c r="E26" s="94"/>
      <c r="H26" s="80"/>
      <c r="J26" s="159"/>
      <c r="N26" s="150"/>
    </row>
    <row r="27" spans="1:14" ht="28.5" customHeight="1" thickBot="1" x14ac:dyDescent="0.6">
      <c r="A27" s="570" t="s">
        <v>368</v>
      </c>
      <c r="B27" s="570"/>
      <c r="C27" s="76">
        <v>151600</v>
      </c>
      <c r="D27" s="98" t="s">
        <v>465</v>
      </c>
      <c r="E27" s="95" t="s">
        <v>369</v>
      </c>
      <c r="F27" s="78"/>
      <c r="G27" s="581" t="s">
        <v>466</v>
      </c>
      <c r="H27" s="582"/>
      <c r="I27" s="583"/>
      <c r="J27" s="188">
        <f t="shared" ref="J27" si="7">IF(ISNUMBER(L27),C27*F27*L27,C27*F27)</f>
        <v>0</v>
      </c>
      <c r="L27" s="194"/>
      <c r="N27" s="197"/>
    </row>
    <row r="28" spans="1:14" ht="18.5" thickBot="1" x14ac:dyDescent="0.6">
      <c r="E28" s="94"/>
      <c r="H28" s="80"/>
      <c r="J28" s="159"/>
      <c r="N28" s="150"/>
    </row>
    <row r="29" spans="1:14" ht="28.5" customHeight="1" thickBot="1" x14ac:dyDescent="0.6">
      <c r="A29" s="570" t="s">
        <v>370</v>
      </c>
      <c r="B29" s="570"/>
      <c r="C29" s="76">
        <v>365400</v>
      </c>
      <c r="D29" s="98" t="s">
        <v>465</v>
      </c>
      <c r="E29" s="95" t="s">
        <v>371</v>
      </c>
      <c r="F29" s="78"/>
      <c r="G29" s="581" t="s">
        <v>467</v>
      </c>
      <c r="H29" s="582"/>
      <c r="I29" s="583"/>
      <c r="J29" s="188">
        <f t="shared" ref="J29" si="8">IF(ISNUMBER(L29),C29*F29*L29,C29*F29)</f>
        <v>0</v>
      </c>
      <c r="L29" s="194"/>
      <c r="N29" s="197"/>
    </row>
    <row r="30" spans="1:14" ht="18.5" thickBot="1" x14ac:dyDescent="0.6">
      <c r="E30" s="94"/>
      <c r="H30" s="80"/>
      <c r="J30" s="159"/>
      <c r="N30" s="150"/>
    </row>
    <row r="31" spans="1:14" ht="18.5" thickBot="1" x14ac:dyDescent="0.6">
      <c r="A31" s="575" t="s">
        <v>372</v>
      </c>
      <c r="B31" s="575"/>
      <c r="C31" s="76">
        <v>49700</v>
      </c>
      <c r="D31" s="98" t="s">
        <v>465</v>
      </c>
      <c r="E31" s="95" t="s">
        <v>371</v>
      </c>
      <c r="F31" s="78"/>
      <c r="G31" s="581" t="s">
        <v>467</v>
      </c>
      <c r="H31" s="582"/>
      <c r="I31" s="583"/>
      <c r="J31" s="188">
        <f t="shared" ref="J31" si="9">IF(ISNUMBER(L31),C31*F31*L31,C31*F31)</f>
        <v>0</v>
      </c>
      <c r="L31" s="194"/>
      <c r="N31" s="197"/>
    </row>
    <row r="32" spans="1:14" ht="18.5" thickBot="1" x14ac:dyDescent="0.6">
      <c r="E32" s="94"/>
      <c r="H32" s="80"/>
      <c r="J32" s="159"/>
      <c r="N32" s="150"/>
    </row>
    <row r="33" spans="1:14" ht="18.5" thickBot="1" x14ac:dyDescent="0.6">
      <c r="A33" s="575" t="s">
        <v>373</v>
      </c>
      <c r="B33" s="575"/>
      <c r="C33" s="76">
        <v>412200</v>
      </c>
      <c r="D33" s="98" t="s">
        <v>465</v>
      </c>
      <c r="E33" s="95" t="s">
        <v>371</v>
      </c>
      <c r="F33" s="78"/>
      <c r="G33" s="581" t="s">
        <v>467</v>
      </c>
      <c r="H33" s="582"/>
      <c r="I33" s="583"/>
      <c r="J33" s="188">
        <f t="shared" ref="J33" si="10">IF(ISNUMBER(L33),C33*F33*L33,C33*F33)</f>
        <v>0</v>
      </c>
      <c r="L33" s="194"/>
      <c r="N33" s="197"/>
    </row>
    <row r="34" spans="1:14" ht="18.5" thickBot="1" x14ac:dyDescent="0.6">
      <c r="E34" s="94"/>
      <c r="H34" s="80"/>
      <c r="J34" s="159"/>
      <c r="N34" s="150"/>
    </row>
    <row r="35" spans="1:14" ht="18.5" thickBot="1" x14ac:dyDescent="0.6">
      <c r="A35" s="575" t="s">
        <v>374</v>
      </c>
      <c r="B35" s="575"/>
      <c r="C35" s="76">
        <v>789800</v>
      </c>
      <c r="D35" s="98" t="s">
        <v>465</v>
      </c>
      <c r="E35" s="95" t="s">
        <v>371</v>
      </c>
      <c r="F35" s="78"/>
      <c r="G35" s="581" t="s">
        <v>467</v>
      </c>
      <c r="H35" s="582"/>
      <c r="I35" s="583"/>
      <c r="J35" s="188">
        <f t="shared" ref="J35" si="11">IF(ISNUMBER(L35),C35*F35*L35,C35*F35)</f>
        <v>0</v>
      </c>
      <c r="L35" s="194"/>
      <c r="N35" s="197"/>
    </row>
    <row r="36" spans="1:14" ht="18.5" thickBot="1" x14ac:dyDescent="0.6">
      <c r="E36" s="94"/>
      <c r="H36" s="80"/>
      <c r="J36" s="159"/>
      <c r="N36" s="150"/>
    </row>
    <row r="37" spans="1:14" ht="18.5" thickBot="1" x14ac:dyDescent="0.6">
      <c r="A37" s="575" t="s">
        <v>375</v>
      </c>
      <c r="B37" s="575"/>
      <c r="C37" s="76">
        <v>88600</v>
      </c>
      <c r="D37" s="98" t="s">
        <v>465</v>
      </c>
      <c r="E37" s="95" t="s">
        <v>371</v>
      </c>
      <c r="F37" s="78"/>
      <c r="G37" s="581" t="s">
        <v>467</v>
      </c>
      <c r="H37" s="582"/>
      <c r="I37" s="583"/>
      <c r="J37" s="188">
        <f>IF(ISNUMBER(L37),C37*F37*L37,C37*F37)</f>
        <v>0</v>
      </c>
      <c r="L37" s="194"/>
      <c r="N37" s="197"/>
    </row>
    <row r="38" spans="1:14" ht="18.5" thickBot="1" x14ac:dyDescent="0.6">
      <c r="E38" s="94"/>
      <c r="H38" s="80"/>
      <c r="J38" s="159"/>
      <c r="N38" s="150"/>
    </row>
    <row r="39" spans="1:14" ht="18.5" thickBot="1" x14ac:dyDescent="0.6">
      <c r="A39" s="571" t="s">
        <v>376</v>
      </c>
      <c r="B39" s="71" t="s">
        <v>376</v>
      </c>
      <c r="C39" s="76">
        <v>425500</v>
      </c>
      <c r="D39" s="98" t="s">
        <v>465</v>
      </c>
      <c r="E39" s="95" t="s">
        <v>473</v>
      </c>
      <c r="F39" s="78"/>
      <c r="G39" s="581" t="s">
        <v>468</v>
      </c>
      <c r="H39" s="582"/>
      <c r="I39" s="583"/>
      <c r="J39" s="188">
        <f>IF(ISNUMBER(L39),C39*F39*L39,C39*F39)</f>
        <v>0</v>
      </c>
      <c r="L39" s="194"/>
      <c r="N39" s="197"/>
    </row>
    <row r="40" spans="1:14" ht="18.5" thickBot="1" x14ac:dyDescent="0.6">
      <c r="A40" s="571"/>
      <c r="E40" s="94"/>
      <c r="H40" s="80"/>
      <c r="J40" s="159"/>
      <c r="N40" s="150"/>
    </row>
    <row r="41" spans="1:14" ht="18.5" thickBot="1" x14ac:dyDescent="0.6">
      <c r="A41" s="571"/>
      <c r="B41" s="71" t="s">
        <v>377</v>
      </c>
      <c r="C41" s="76">
        <v>37600</v>
      </c>
      <c r="D41" s="98" t="s">
        <v>465</v>
      </c>
      <c r="E41" s="95" t="s">
        <v>473</v>
      </c>
      <c r="F41" s="78"/>
      <c r="G41" s="581" t="s">
        <v>468</v>
      </c>
      <c r="H41" s="582"/>
      <c r="I41" s="583"/>
      <c r="J41" s="188">
        <f t="shared" ref="J41" si="12">IF(ISNUMBER(L41),C41*F41*L41,C41*F41)</f>
        <v>0</v>
      </c>
      <c r="L41" s="194"/>
      <c r="N41" s="197"/>
    </row>
    <row r="42" spans="1:14" ht="18.5" thickBot="1" x14ac:dyDescent="0.6">
      <c r="A42" s="571"/>
      <c r="E42" s="94"/>
      <c r="H42" s="80"/>
      <c r="J42" s="159"/>
      <c r="N42" s="150"/>
    </row>
    <row r="43" spans="1:14" ht="18.5" thickBot="1" x14ac:dyDescent="0.6">
      <c r="A43" s="571"/>
      <c r="B43" s="71" t="s">
        <v>378</v>
      </c>
      <c r="C43" s="76">
        <v>55500</v>
      </c>
      <c r="D43" s="98" t="s">
        <v>465</v>
      </c>
      <c r="E43" s="95" t="s">
        <v>473</v>
      </c>
      <c r="F43" s="78"/>
      <c r="G43" s="581" t="s">
        <v>468</v>
      </c>
      <c r="H43" s="582"/>
      <c r="I43" s="583"/>
      <c r="J43" s="188">
        <f t="shared" ref="J43" si="13">IF(ISNUMBER(L43),C43*F43*L43,C43*F43)</f>
        <v>0</v>
      </c>
      <c r="L43" s="194"/>
      <c r="N43" s="197"/>
    </row>
    <row r="44" spans="1:14" ht="18.5" thickBot="1" x14ac:dyDescent="0.6">
      <c r="A44" s="571"/>
      <c r="E44" s="94"/>
      <c r="H44" s="80"/>
      <c r="J44" s="159"/>
      <c r="N44" s="150"/>
    </row>
    <row r="45" spans="1:14" ht="18.5" thickBot="1" x14ac:dyDescent="0.6">
      <c r="A45" s="571"/>
      <c r="B45" s="71" t="s">
        <v>379</v>
      </c>
      <c r="C45" s="76">
        <v>27800</v>
      </c>
      <c r="D45" s="98" t="s">
        <v>465</v>
      </c>
      <c r="E45" s="95" t="s">
        <v>473</v>
      </c>
      <c r="F45" s="78"/>
      <c r="G45" s="581" t="s">
        <v>468</v>
      </c>
      <c r="H45" s="582"/>
      <c r="I45" s="583"/>
      <c r="J45" s="188">
        <f t="shared" ref="J45" si="14">IF(ISNUMBER(L45),C45*F45*L45,C45*F45)</f>
        <v>0</v>
      </c>
      <c r="L45" s="194"/>
      <c r="N45" s="197"/>
    </row>
    <row r="46" spans="1:14" ht="18.5" thickBot="1" x14ac:dyDescent="0.6">
      <c r="A46" s="571"/>
      <c r="E46" s="94"/>
      <c r="H46" s="80"/>
      <c r="J46" s="159"/>
      <c r="N46" s="150"/>
    </row>
    <row r="47" spans="1:14" ht="18.5" thickBot="1" x14ac:dyDescent="0.6">
      <c r="A47" s="571"/>
      <c r="B47" s="71" t="s">
        <v>380</v>
      </c>
      <c r="C47" s="76">
        <v>9000</v>
      </c>
      <c r="D47" s="98" t="s">
        <v>465</v>
      </c>
      <c r="E47" s="95" t="s">
        <v>473</v>
      </c>
      <c r="F47" s="78"/>
      <c r="G47" s="581" t="s">
        <v>468</v>
      </c>
      <c r="H47" s="582"/>
      <c r="I47" s="583"/>
      <c r="J47" s="188">
        <f t="shared" ref="J47" si="15">IF(ISNUMBER(L47),C47*F47*L47,C47*F47)</f>
        <v>0</v>
      </c>
      <c r="L47" s="194"/>
      <c r="N47" s="197"/>
    </row>
    <row r="48" spans="1:14" ht="18.5" thickBot="1" x14ac:dyDescent="0.6">
      <c r="A48" s="571"/>
      <c r="E48" s="94"/>
      <c r="H48" s="80"/>
      <c r="J48" s="159"/>
      <c r="N48" s="150"/>
    </row>
    <row r="49" spans="1:14" ht="18.5" thickBot="1" x14ac:dyDescent="0.6">
      <c r="A49" s="571"/>
      <c r="B49" s="71" t="s">
        <v>381</v>
      </c>
      <c r="C49" s="76">
        <v>106800</v>
      </c>
      <c r="D49" s="98" t="s">
        <v>465</v>
      </c>
      <c r="E49" s="96" t="s">
        <v>382</v>
      </c>
      <c r="F49" s="78"/>
      <c r="G49" s="581" t="s">
        <v>469</v>
      </c>
      <c r="H49" s="582"/>
      <c r="I49" s="583"/>
      <c r="J49" s="188">
        <f t="shared" ref="J49" si="16">IF(ISNUMBER(L49),C49*F49*L49,C49*F49)</f>
        <v>0</v>
      </c>
      <c r="L49" s="194"/>
      <c r="N49" s="197"/>
    </row>
    <row r="50" spans="1:14" ht="18.5" thickBot="1" x14ac:dyDescent="0.6">
      <c r="J50" s="159"/>
    </row>
    <row r="51" spans="1:14" ht="19" thickTop="1" thickBot="1" x14ac:dyDescent="0.6">
      <c r="I51" s="104" t="s">
        <v>494</v>
      </c>
      <c r="J51" s="152">
        <f>J9+J11+J13+J15+J17+J19+J21+J23+J25+J27+J29+J31+J33+J35+J37+J39+J41+J43+J45+J47+J49</f>
        <v>0</v>
      </c>
    </row>
    <row r="52" spans="1:14" ht="19" thickTop="1" thickBot="1" x14ac:dyDescent="0.6"/>
    <row r="53" spans="1:14" ht="18.5" thickBot="1" x14ac:dyDescent="0.6">
      <c r="A53" s="184" t="s">
        <v>620</v>
      </c>
      <c r="B53" s="185"/>
      <c r="C53" s="196"/>
      <c r="I53" s="175" t="s">
        <v>581</v>
      </c>
      <c r="J53" s="88"/>
    </row>
    <row r="54" spans="1:14" ht="18.5" thickBot="1" x14ac:dyDescent="0.6"/>
    <row r="55" spans="1:14" ht="18" customHeight="1" x14ac:dyDescent="0.55000000000000004">
      <c r="A55" s="552" t="s">
        <v>501</v>
      </c>
      <c r="B55" s="553"/>
      <c r="C55" s="553"/>
      <c r="D55" s="553"/>
      <c r="E55" s="554"/>
      <c r="I55" s="560" t="s">
        <v>486</v>
      </c>
      <c r="J55" s="560"/>
      <c r="K55" s="67"/>
    </row>
    <row r="56" spans="1:14" ht="18.5" thickBot="1" x14ac:dyDescent="0.6">
      <c r="A56" s="555"/>
      <c r="B56" s="556"/>
      <c r="C56" s="556"/>
      <c r="D56" s="556"/>
      <c r="E56" s="557"/>
      <c r="I56" s="560"/>
      <c r="J56" s="560"/>
      <c r="K56" s="67"/>
    </row>
  </sheetData>
  <mergeCells count="34">
    <mergeCell ref="A55:E56"/>
    <mergeCell ref="G41:I41"/>
    <mergeCell ref="G43:I43"/>
    <mergeCell ref="G45:I45"/>
    <mergeCell ref="G47:I47"/>
    <mergeCell ref="G49:I49"/>
    <mergeCell ref="I55:J56"/>
    <mergeCell ref="G39:I39"/>
    <mergeCell ref="G27:I27"/>
    <mergeCell ref="G29:I29"/>
    <mergeCell ref="G31:I31"/>
    <mergeCell ref="G33:I33"/>
    <mergeCell ref="G35:I35"/>
    <mergeCell ref="L6:L7"/>
    <mergeCell ref="G37:I37"/>
    <mergeCell ref="G19:I19"/>
    <mergeCell ref="G21:I21"/>
    <mergeCell ref="G23:I23"/>
    <mergeCell ref="G25:I25"/>
    <mergeCell ref="A4:E4"/>
    <mergeCell ref="A37:B37"/>
    <mergeCell ref="A39:A49"/>
    <mergeCell ref="A25:B25"/>
    <mergeCell ref="A27:B27"/>
    <mergeCell ref="A29:B29"/>
    <mergeCell ref="A31:B31"/>
    <mergeCell ref="A33:B33"/>
    <mergeCell ref="A35:B35"/>
    <mergeCell ref="A5:E5"/>
    <mergeCell ref="A23:B23"/>
    <mergeCell ref="A9:A17"/>
    <mergeCell ref="A19:B19"/>
    <mergeCell ref="A21:B21"/>
    <mergeCell ref="A7:B7"/>
  </mergeCells>
  <phoneticPr fontId="18"/>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F1558-7FF0-485D-B4BB-536419630E66}">
  <sheetPr>
    <pageSetUpPr autoPageBreaks="0"/>
  </sheetPr>
  <dimension ref="A2:L30"/>
  <sheetViews>
    <sheetView showZeros="0" zoomScale="115" zoomScaleNormal="115" workbookViewId="0">
      <selection activeCell="G27" sqref="G27"/>
    </sheetView>
  </sheetViews>
  <sheetFormatPr defaultRowHeight="18" x14ac:dyDescent="0.55000000000000004"/>
  <cols>
    <col min="1" max="1" width="25.6640625" customWidth="1"/>
    <col min="2" max="2" width="31.1640625" customWidth="1"/>
    <col min="3" max="3" width="19" style="97" customWidth="1"/>
    <col min="4" max="4" width="3.33203125" customWidth="1"/>
    <col min="6" max="6" width="12.5" customWidth="1"/>
    <col min="7" max="7" width="10.25" style="84" bestFit="1" customWidth="1"/>
    <col min="9" max="9" width="11.6640625" customWidth="1"/>
  </cols>
  <sheetData>
    <row r="2" spans="1:9" ht="25" customHeight="1" x14ac:dyDescent="0.55000000000000004">
      <c r="A2" s="106" t="s">
        <v>383</v>
      </c>
    </row>
    <row r="3" spans="1:9" x14ac:dyDescent="0.55000000000000004">
      <c r="A3" s="184" t="s">
        <v>583</v>
      </c>
      <c r="B3" s="185"/>
      <c r="C3" s="196"/>
      <c r="D3" s="185"/>
      <c r="E3" s="185"/>
      <c r="F3" s="185"/>
      <c r="G3" s="187"/>
    </row>
    <row r="4" spans="1:9" ht="18" customHeight="1" x14ac:dyDescent="0.55000000000000004">
      <c r="A4" s="584" t="s">
        <v>668</v>
      </c>
      <c r="B4" s="585"/>
      <c r="C4" s="585"/>
      <c r="D4" s="585"/>
      <c r="E4" s="585"/>
      <c r="F4" s="585"/>
      <c r="G4" s="586"/>
    </row>
    <row r="5" spans="1:9" ht="25.5" customHeight="1" x14ac:dyDescent="0.55000000000000004">
      <c r="A5" s="587"/>
      <c r="B5" s="588"/>
      <c r="C5" s="588"/>
      <c r="D5" s="588"/>
      <c r="E5" s="588"/>
      <c r="F5" s="588"/>
      <c r="G5" s="589"/>
    </row>
    <row r="6" spans="1:9" ht="18.5" thickBot="1" x14ac:dyDescent="0.6">
      <c r="I6" s="561" t="s">
        <v>512</v>
      </c>
    </row>
    <row r="7" spans="1:9" x14ac:dyDescent="0.55000000000000004">
      <c r="A7" s="107" t="s">
        <v>299</v>
      </c>
      <c r="B7" s="107" t="s">
        <v>484</v>
      </c>
      <c r="C7" s="107" t="s">
        <v>384</v>
      </c>
      <c r="D7" s="107"/>
      <c r="E7" s="108" t="s">
        <v>326</v>
      </c>
      <c r="I7" s="562"/>
    </row>
    <row r="8" spans="1:9" ht="18.5" thickBot="1" x14ac:dyDescent="0.6">
      <c r="E8" s="93"/>
    </row>
    <row r="9" spans="1:9" ht="40.5" customHeight="1" thickBot="1" x14ac:dyDescent="0.6">
      <c r="A9" s="569" t="s">
        <v>385</v>
      </c>
      <c r="B9" s="72" t="s">
        <v>386</v>
      </c>
      <c r="C9" s="76">
        <v>1622000</v>
      </c>
      <c r="D9" s="83" t="s">
        <v>465</v>
      </c>
      <c r="E9" s="109"/>
      <c r="F9" s="53" t="s">
        <v>472</v>
      </c>
      <c r="G9" s="86">
        <f>IF(ISNUMBER(I9),C9*E9*I9,C9*E9)</f>
        <v>0</v>
      </c>
      <c r="I9" s="194"/>
    </row>
    <row r="10" spans="1:9" ht="18.5" thickBot="1" x14ac:dyDescent="0.6">
      <c r="A10" s="569"/>
      <c r="E10" s="93"/>
    </row>
    <row r="11" spans="1:9" ht="18.5" thickBot="1" x14ac:dyDescent="0.6">
      <c r="A11" s="569"/>
      <c r="B11" s="71" t="s">
        <v>387</v>
      </c>
      <c r="C11" s="76">
        <v>476100</v>
      </c>
      <c r="D11" s="83" t="s">
        <v>465</v>
      </c>
      <c r="E11" s="109"/>
      <c r="F11" s="53" t="s">
        <v>472</v>
      </c>
      <c r="G11" s="212">
        <f>IF(ISNUMBER(I11),C11*E11*I11,C11*E11)</f>
        <v>0</v>
      </c>
      <c r="I11" s="194"/>
    </row>
    <row r="12" spans="1:9" ht="18.5" thickBot="1" x14ac:dyDescent="0.6">
      <c r="E12" s="93"/>
    </row>
    <row r="13" spans="1:9" ht="40.5" customHeight="1" thickBot="1" x14ac:dyDescent="0.6">
      <c r="A13" s="569" t="s">
        <v>388</v>
      </c>
      <c r="B13" s="72" t="s">
        <v>389</v>
      </c>
      <c r="C13" s="76">
        <v>1373800</v>
      </c>
      <c r="D13" s="83" t="s">
        <v>465</v>
      </c>
      <c r="E13" s="109"/>
      <c r="F13" s="53" t="s">
        <v>472</v>
      </c>
      <c r="G13" s="212">
        <f t="shared" ref="G13" si="0">IF(ISNUMBER(I13),C13*E13*I13,C13*E13)</f>
        <v>0</v>
      </c>
      <c r="I13" s="194"/>
    </row>
    <row r="14" spans="1:9" ht="18.5" thickBot="1" x14ac:dyDescent="0.6">
      <c r="A14" s="569"/>
      <c r="E14" s="93"/>
    </row>
    <row r="15" spans="1:9" ht="26.5" thickBot="1" x14ac:dyDescent="0.6">
      <c r="A15" s="569"/>
      <c r="B15" s="72" t="s">
        <v>390</v>
      </c>
      <c r="C15" s="76">
        <v>855400</v>
      </c>
      <c r="D15" s="83" t="s">
        <v>465</v>
      </c>
      <c r="E15" s="109"/>
      <c r="F15" s="53" t="s">
        <v>472</v>
      </c>
      <c r="G15" s="212">
        <f t="shared" ref="G15" si="1">IF(ISNUMBER(I15),C15*E15*I15,C15*E15)</f>
        <v>0</v>
      </c>
      <c r="I15" s="194"/>
    </row>
    <row r="16" spans="1:9" ht="18.5" thickBot="1" x14ac:dyDescent="0.6">
      <c r="A16" s="569"/>
      <c r="E16" s="93"/>
    </row>
    <row r="17" spans="1:12" ht="26.5" thickBot="1" x14ac:dyDescent="0.6">
      <c r="A17" s="569"/>
      <c r="B17" s="72" t="s">
        <v>391</v>
      </c>
      <c r="C17" s="76">
        <v>584100</v>
      </c>
      <c r="D17" s="83" t="s">
        <v>465</v>
      </c>
      <c r="E17" s="109"/>
      <c r="F17" s="53" t="s">
        <v>472</v>
      </c>
      <c r="G17" s="212">
        <f t="shared" ref="G17" si="2">IF(ISNUMBER(I17),C17*E17*I17,C17*E17)</f>
        <v>0</v>
      </c>
      <c r="I17" s="194"/>
    </row>
    <row r="18" spans="1:12" ht="18.5" thickBot="1" x14ac:dyDescent="0.6">
      <c r="E18" s="93"/>
    </row>
    <row r="19" spans="1:12" ht="18.5" thickBot="1" x14ac:dyDescent="0.6">
      <c r="A19" s="575" t="s">
        <v>392</v>
      </c>
      <c r="B19" s="575"/>
      <c r="C19" s="76">
        <v>526200</v>
      </c>
      <c r="D19" s="83" t="s">
        <v>465</v>
      </c>
      <c r="E19" s="109"/>
      <c r="F19" s="53" t="s">
        <v>472</v>
      </c>
      <c r="G19" s="212">
        <f t="shared" ref="G19" si="3">IF(ISNUMBER(I19),C19*E19*I19,C19*E19)</f>
        <v>0</v>
      </c>
      <c r="I19" s="194"/>
    </row>
    <row r="20" spans="1:12" ht="18.5" thickBot="1" x14ac:dyDescent="0.6">
      <c r="E20" s="93"/>
    </row>
    <row r="21" spans="1:12" ht="18.5" thickBot="1" x14ac:dyDescent="0.6">
      <c r="A21" s="571" t="s">
        <v>393</v>
      </c>
      <c r="B21" s="71" t="s">
        <v>394</v>
      </c>
      <c r="C21" s="76">
        <v>658700</v>
      </c>
      <c r="D21" s="83" t="s">
        <v>465</v>
      </c>
      <c r="E21" s="109"/>
      <c r="F21" s="53" t="s">
        <v>472</v>
      </c>
      <c r="G21" s="212">
        <f t="shared" ref="G21" si="4">IF(ISNUMBER(I21),C21*E21*I21,C21*E21)</f>
        <v>0</v>
      </c>
      <c r="I21" s="194"/>
    </row>
    <row r="22" spans="1:12" ht="18.5" thickBot="1" x14ac:dyDescent="0.6">
      <c r="A22" s="571"/>
      <c r="E22" s="93"/>
    </row>
    <row r="23" spans="1:12" ht="18.5" thickBot="1" x14ac:dyDescent="0.6">
      <c r="A23" s="571"/>
      <c r="B23" s="71" t="s">
        <v>395</v>
      </c>
      <c r="C23" s="76">
        <v>1254100</v>
      </c>
      <c r="D23" s="83" t="s">
        <v>465</v>
      </c>
      <c r="E23" s="110"/>
      <c r="F23" s="53" t="s">
        <v>472</v>
      </c>
      <c r="G23" s="212">
        <f t="shared" ref="G23" si="5">IF(ISNUMBER(I23),C23*E23*I23,C23*E23)</f>
        <v>0</v>
      </c>
      <c r="I23" s="194"/>
    </row>
    <row r="24" spans="1:12" ht="18.5" thickBot="1" x14ac:dyDescent="0.6"/>
    <row r="25" spans="1:12" ht="19" thickTop="1" thickBot="1" x14ac:dyDescent="0.6">
      <c r="F25" s="111" t="s">
        <v>464</v>
      </c>
      <c r="G25" s="167">
        <f>G9+G11+G13+G15+G17+G19+G21+G23</f>
        <v>0</v>
      </c>
      <c r="I25" s="180"/>
      <c r="J25" s="180"/>
      <c r="K25" s="150"/>
      <c r="L25" s="150"/>
    </row>
    <row r="26" spans="1:12" ht="19" thickTop="1" thickBot="1" x14ac:dyDescent="0.6">
      <c r="F26" s="148"/>
      <c r="G26" s="154"/>
      <c r="I26" s="180"/>
      <c r="J26" s="180"/>
      <c r="K26" s="80"/>
      <c r="L26" s="150"/>
    </row>
    <row r="27" spans="1:12" ht="18.5" thickBot="1" x14ac:dyDescent="0.6">
      <c r="A27" s="184" t="s">
        <v>582</v>
      </c>
      <c r="B27" s="185"/>
      <c r="C27" s="196"/>
      <c r="F27" s="175" t="s">
        <v>575</v>
      </c>
      <c r="G27" s="88"/>
    </row>
    <row r="28" spans="1:12" ht="18.5" thickBot="1" x14ac:dyDescent="0.6"/>
    <row r="29" spans="1:12" ht="18" customHeight="1" x14ac:dyDescent="0.55000000000000004">
      <c r="A29" s="552" t="s">
        <v>502</v>
      </c>
      <c r="B29" s="590"/>
      <c r="C29" s="590"/>
      <c r="D29" s="590"/>
      <c r="E29" s="591"/>
      <c r="F29" s="595" t="s">
        <v>486</v>
      </c>
      <c r="G29" s="595"/>
    </row>
    <row r="30" spans="1:12" ht="18.5" thickBot="1" x14ac:dyDescent="0.6">
      <c r="A30" s="592"/>
      <c r="B30" s="593"/>
      <c r="C30" s="593"/>
      <c r="D30" s="593"/>
      <c r="E30" s="594"/>
      <c r="F30" s="595"/>
      <c r="G30" s="595"/>
    </row>
  </sheetData>
  <mergeCells count="8">
    <mergeCell ref="I6:I7"/>
    <mergeCell ref="A4:G5"/>
    <mergeCell ref="A29:E30"/>
    <mergeCell ref="A9:A11"/>
    <mergeCell ref="A13:A17"/>
    <mergeCell ref="A19:B19"/>
    <mergeCell ref="A21:A23"/>
    <mergeCell ref="F29:G30"/>
  </mergeCells>
  <phoneticPr fontId="18"/>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15CD-5662-46B4-8E86-771639F7A711}">
  <dimension ref="A2:P163"/>
  <sheetViews>
    <sheetView showZeros="0" zoomScale="115" zoomScaleNormal="115" workbookViewId="0">
      <selection activeCell="L159" sqref="L159"/>
    </sheetView>
  </sheetViews>
  <sheetFormatPr defaultRowHeight="18" x14ac:dyDescent="0.55000000000000004"/>
  <cols>
    <col min="1" max="1" width="11.58203125" customWidth="1"/>
    <col min="2" max="2" width="23.75" customWidth="1"/>
    <col min="3" max="3" width="27.9140625" customWidth="1"/>
    <col min="4" max="4" width="3.33203125" customWidth="1"/>
    <col min="5" max="6" width="13.33203125" customWidth="1"/>
    <col min="7" max="7" width="3.33203125" customWidth="1"/>
    <col min="8" max="8" width="13.4140625" customWidth="1"/>
    <col min="9" max="9" width="10.83203125" customWidth="1"/>
    <col min="10" max="11" width="10.08203125" style="84" customWidth="1"/>
    <col min="12" max="12" width="11.6640625" style="84" customWidth="1"/>
    <col min="13" max="13" width="6.58203125" customWidth="1"/>
    <col min="14" max="14" width="11.6640625" customWidth="1"/>
    <col min="15" max="16" width="8.6640625" customWidth="1"/>
  </cols>
  <sheetData>
    <row r="2" spans="1:16" ht="24.5" customHeight="1" x14ac:dyDescent="0.55000000000000004">
      <c r="A2" s="112" t="s">
        <v>396</v>
      </c>
      <c r="B2" s="112"/>
      <c r="C2" s="53"/>
      <c r="D2" s="53"/>
      <c r="E2" s="53"/>
      <c r="F2" s="53"/>
      <c r="G2" s="53"/>
    </row>
    <row r="3" spans="1:16" ht="25" customHeight="1" x14ac:dyDescent="0.55000000000000004">
      <c r="A3" s="632" t="s">
        <v>492</v>
      </c>
      <c r="B3" s="633"/>
      <c r="C3" s="633"/>
      <c r="D3" s="633"/>
      <c r="E3" s="633"/>
      <c r="F3" s="633"/>
      <c r="G3" s="633"/>
      <c r="H3" s="633"/>
      <c r="I3" s="633"/>
      <c r="J3" s="634"/>
    </row>
    <row r="4" spans="1:16" x14ac:dyDescent="0.55000000000000004">
      <c r="A4" s="147"/>
      <c r="B4" s="148"/>
      <c r="C4" s="149"/>
      <c r="D4" s="149"/>
      <c r="E4" s="149"/>
      <c r="F4" s="149"/>
      <c r="G4" s="149"/>
      <c r="H4" s="80"/>
      <c r="I4" s="80"/>
      <c r="J4" s="159"/>
    </row>
    <row r="5" spans="1:16" x14ac:dyDescent="0.55000000000000004">
      <c r="A5" s="184" t="s">
        <v>544</v>
      </c>
      <c r="B5" s="184"/>
      <c r="C5" s="184"/>
      <c r="D5" s="184"/>
      <c r="E5" s="184"/>
      <c r="F5" s="184"/>
      <c r="G5" s="184"/>
      <c r="H5" s="185"/>
      <c r="I5" s="185"/>
      <c r="J5" s="187"/>
    </row>
    <row r="6" spans="1:16" ht="72" customHeight="1" x14ac:dyDescent="0.55000000000000004">
      <c r="A6" s="549" t="s">
        <v>669</v>
      </c>
      <c r="B6" s="576"/>
      <c r="C6" s="576"/>
      <c r="D6" s="576"/>
      <c r="E6" s="576"/>
      <c r="F6" s="576"/>
      <c r="G6" s="576"/>
      <c r="H6" s="577"/>
    </row>
    <row r="7" spans="1:16" ht="18.5" thickBot="1" x14ac:dyDescent="0.6">
      <c r="M7" s="198"/>
      <c r="N7" s="596" t="s">
        <v>677</v>
      </c>
      <c r="O7" s="230"/>
      <c r="P7" s="227"/>
    </row>
    <row r="8" spans="1:16" x14ac:dyDescent="0.55000000000000004">
      <c r="A8" s="622" t="s">
        <v>485</v>
      </c>
      <c r="B8" s="622"/>
      <c r="C8" s="622"/>
      <c r="D8" s="113"/>
      <c r="E8" s="622" t="s">
        <v>301</v>
      </c>
      <c r="F8" s="622"/>
      <c r="G8" s="623"/>
      <c r="H8" s="114" t="s">
        <v>302</v>
      </c>
      <c r="I8" s="55"/>
      <c r="M8" s="199"/>
      <c r="N8" s="597"/>
      <c r="O8" s="231"/>
      <c r="P8" s="228"/>
    </row>
    <row r="9" spans="1:16" ht="18.5" thickBot="1" x14ac:dyDescent="0.6">
      <c r="A9" s="191"/>
      <c r="B9" s="191"/>
      <c r="C9" s="191"/>
      <c r="D9" s="191"/>
      <c r="E9" s="191"/>
      <c r="F9" s="191"/>
      <c r="G9" s="195"/>
      <c r="H9" s="192"/>
      <c r="I9" s="55"/>
      <c r="O9" s="150"/>
      <c r="P9" s="150"/>
    </row>
    <row r="10" spans="1:16" ht="27" customHeight="1" thickBot="1" x14ac:dyDescent="0.6">
      <c r="A10" s="631" t="s">
        <v>397</v>
      </c>
      <c r="B10" s="570" t="s">
        <v>398</v>
      </c>
      <c r="C10" s="570"/>
      <c r="D10" s="91"/>
      <c r="E10" s="603">
        <v>20900</v>
      </c>
      <c r="F10" s="603"/>
      <c r="G10" s="83" t="s">
        <v>465</v>
      </c>
      <c r="H10" s="95" t="s">
        <v>326</v>
      </c>
      <c r="I10" s="78"/>
      <c r="J10" s="160" t="s">
        <v>472</v>
      </c>
      <c r="K10" s="86">
        <f>IF(ISNUMBER(N10),E10*I10*N10,E10*I10)</f>
        <v>0</v>
      </c>
      <c r="M10" s="197"/>
      <c r="N10" s="194"/>
      <c r="O10" s="204"/>
      <c r="P10" s="197"/>
    </row>
    <row r="11" spans="1:16" ht="13.5" customHeight="1" thickBot="1" x14ac:dyDescent="0.6">
      <c r="A11" s="631"/>
      <c r="B11" s="58"/>
      <c r="C11" s="58"/>
      <c r="D11" s="65"/>
      <c r="E11" s="145"/>
      <c r="F11" s="97"/>
      <c r="H11" s="94"/>
      <c r="M11" s="80"/>
      <c r="O11" s="150"/>
      <c r="P11" s="150"/>
    </row>
    <row r="12" spans="1:16" ht="26.5" thickBot="1" x14ac:dyDescent="0.6">
      <c r="A12" s="631"/>
      <c r="B12" s="569" t="s">
        <v>399</v>
      </c>
      <c r="C12" s="72" t="s">
        <v>400</v>
      </c>
      <c r="D12" s="72"/>
      <c r="E12" s="603">
        <v>7800</v>
      </c>
      <c r="F12" s="603"/>
      <c r="G12" s="83" t="s">
        <v>465</v>
      </c>
      <c r="H12" s="95" t="s">
        <v>326</v>
      </c>
      <c r="I12" s="78"/>
      <c r="J12" s="160" t="s">
        <v>472</v>
      </c>
      <c r="K12" s="86">
        <f t="shared" ref="K12" si="0">IF(ISNUMBER(N12),E12*I12*N12,E12*I12)</f>
        <v>0</v>
      </c>
      <c r="M12" s="197"/>
      <c r="N12" s="194"/>
      <c r="O12" s="204"/>
      <c r="P12" s="197"/>
    </row>
    <row r="13" spans="1:16" ht="18.5" thickBot="1" x14ac:dyDescent="0.6">
      <c r="A13" s="631"/>
      <c r="B13" s="569"/>
      <c r="C13" s="56"/>
      <c r="D13" s="67"/>
      <c r="E13" s="67"/>
      <c r="F13" s="97"/>
      <c r="H13" s="115"/>
      <c r="M13" s="150"/>
      <c r="O13" s="150"/>
      <c r="P13" s="150"/>
    </row>
    <row r="14" spans="1:16" ht="18.5" thickBot="1" x14ac:dyDescent="0.6">
      <c r="A14" s="631"/>
      <c r="B14" s="569"/>
      <c r="C14" s="71" t="s">
        <v>401</v>
      </c>
      <c r="D14" s="71"/>
      <c r="E14" s="603">
        <v>5900</v>
      </c>
      <c r="F14" s="603"/>
      <c r="G14" s="83" t="s">
        <v>465</v>
      </c>
      <c r="H14" s="95" t="s">
        <v>324</v>
      </c>
      <c r="I14" s="78"/>
      <c r="J14" s="160" t="s">
        <v>474</v>
      </c>
      <c r="K14" s="86">
        <f t="shared" ref="K14" si="1">IF(ISNUMBER(N14),E14*I14*N14,E14*I14)</f>
        <v>0</v>
      </c>
      <c r="M14" s="197"/>
      <c r="N14" s="194"/>
      <c r="O14" s="204"/>
      <c r="P14" s="197"/>
    </row>
    <row r="15" spans="1:16" ht="18.5" thickBot="1" x14ac:dyDescent="0.6">
      <c r="A15" s="631"/>
      <c r="B15" s="58"/>
      <c r="C15" s="53"/>
      <c r="D15" s="53"/>
      <c r="E15" s="53"/>
      <c r="F15" s="97"/>
      <c r="H15" s="94"/>
      <c r="M15" s="150"/>
      <c r="O15" s="150"/>
      <c r="P15" s="150"/>
    </row>
    <row r="16" spans="1:16" ht="18.5" thickBot="1" x14ac:dyDescent="0.6">
      <c r="A16" s="631"/>
      <c r="B16" s="575" t="s">
        <v>402</v>
      </c>
      <c r="C16" s="575"/>
      <c r="D16" s="118"/>
      <c r="E16" s="603">
        <v>47400</v>
      </c>
      <c r="F16" s="603"/>
      <c r="G16" s="83" t="s">
        <v>465</v>
      </c>
      <c r="H16" s="95" t="s">
        <v>403</v>
      </c>
      <c r="I16" s="78"/>
      <c r="J16" s="160" t="s">
        <v>472</v>
      </c>
      <c r="K16" s="86">
        <f t="shared" ref="K16" si="2">IF(ISNUMBER(N16),E16*I16*N16,E16*I16)</f>
        <v>0</v>
      </c>
      <c r="M16" s="197"/>
      <c r="N16" s="194"/>
      <c r="O16" s="204"/>
      <c r="P16" s="197"/>
    </row>
    <row r="17" spans="1:16" ht="18.5" thickBot="1" x14ac:dyDescent="0.6">
      <c r="F17" s="97"/>
      <c r="H17" s="94"/>
      <c r="M17" s="150"/>
      <c r="O17" s="150"/>
      <c r="P17" s="150"/>
    </row>
    <row r="18" spans="1:16" ht="18.5" thickBot="1" x14ac:dyDescent="0.6">
      <c r="A18" s="575" t="s">
        <v>404</v>
      </c>
      <c r="B18" s="575"/>
      <c r="C18" s="575"/>
      <c r="D18" s="118"/>
      <c r="E18" s="603">
        <v>18300</v>
      </c>
      <c r="F18" s="603"/>
      <c r="G18" s="83" t="s">
        <v>465</v>
      </c>
      <c r="H18" s="95" t="s">
        <v>326</v>
      </c>
      <c r="I18" s="78"/>
      <c r="J18" s="160" t="s">
        <v>472</v>
      </c>
      <c r="K18" s="86">
        <f t="shared" ref="K18" si="3">IF(ISNUMBER(N18),E18*I18*N18,E18*I18)</f>
        <v>0</v>
      </c>
      <c r="M18" s="197"/>
      <c r="N18" s="194"/>
      <c r="O18" s="204"/>
      <c r="P18" s="197"/>
    </row>
    <row r="19" spans="1:16" ht="18.5" thickBot="1" x14ac:dyDescent="0.6">
      <c r="F19" s="97"/>
      <c r="H19" s="94"/>
      <c r="M19" s="150"/>
      <c r="O19" s="150"/>
      <c r="P19" s="150"/>
    </row>
    <row r="20" spans="1:16" ht="18.5" thickBot="1" x14ac:dyDescent="0.6">
      <c r="A20" s="575" t="s">
        <v>405</v>
      </c>
      <c r="B20" s="575"/>
      <c r="C20" s="575"/>
      <c r="D20" s="118"/>
      <c r="E20" s="603">
        <v>14200</v>
      </c>
      <c r="F20" s="603"/>
      <c r="G20" s="83" t="s">
        <v>465</v>
      </c>
      <c r="H20" s="95" t="s">
        <v>324</v>
      </c>
      <c r="I20" s="78"/>
      <c r="J20" s="160" t="s">
        <v>474</v>
      </c>
      <c r="K20" s="86">
        <f t="shared" ref="K20" si="4">IF(ISNUMBER(N20),E20*I20*N20,E20*I20)</f>
        <v>0</v>
      </c>
      <c r="M20" s="197"/>
      <c r="N20" s="194"/>
      <c r="O20" s="204"/>
      <c r="P20" s="197"/>
    </row>
    <row r="21" spans="1:16" ht="18.5" thickBot="1" x14ac:dyDescent="0.6">
      <c r="F21" s="97"/>
      <c r="H21" s="94"/>
      <c r="I21" s="53"/>
      <c r="M21" s="150"/>
      <c r="O21" s="150"/>
      <c r="P21" s="150"/>
    </row>
    <row r="22" spans="1:16" ht="40.5" customHeight="1" thickBot="1" x14ac:dyDescent="0.6">
      <c r="A22" s="638" t="s">
        <v>406</v>
      </c>
      <c r="B22" s="570" t="s">
        <v>407</v>
      </c>
      <c r="C22" s="570"/>
      <c r="D22" s="91"/>
      <c r="E22" s="603">
        <v>896900</v>
      </c>
      <c r="F22" s="603"/>
      <c r="G22" s="83" t="s">
        <v>465</v>
      </c>
      <c r="H22" s="95" t="s">
        <v>326</v>
      </c>
      <c r="I22" s="78"/>
      <c r="J22" s="160" t="s">
        <v>472</v>
      </c>
      <c r="K22" s="86">
        <f t="shared" ref="K22" si="5">IF(ISNUMBER(N22),E22*I22*N22,E22*I22)</f>
        <v>0</v>
      </c>
      <c r="M22" s="197"/>
      <c r="N22" s="194"/>
      <c r="O22" s="204"/>
      <c r="P22" s="197"/>
    </row>
    <row r="23" spans="1:16" ht="18.5" thickBot="1" x14ac:dyDescent="0.6">
      <c r="A23" s="638"/>
      <c r="F23" s="97"/>
      <c r="H23" s="94"/>
      <c r="M23" s="150"/>
      <c r="O23" s="150"/>
      <c r="P23" s="150"/>
    </row>
    <row r="24" spans="1:16" ht="26.5" thickBot="1" x14ac:dyDescent="0.6">
      <c r="A24" s="638"/>
      <c r="B24" s="569" t="s">
        <v>408</v>
      </c>
      <c r="C24" s="91" t="s">
        <v>409</v>
      </c>
      <c r="D24" s="91"/>
      <c r="E24" s="603">
        <v>12800</v>
      </c>
      <c r="F24" s="603"/>
      <c r="G24" s="83" t="s">
        <v>465</v>
      </c>
      <c r="H24" s="95" t="s">
        <v>324</v>
      </c>
      <c r="I24" s="78"/>
      <c r="J24" s="160" t="s">
        <v>474</v>
      </c>
      <c r="K24" s="86">
        <f t="shared" ref="K24" si="6">IF(ISNUMBER(N24),E24*I24*N24,E24*I24)</f>
        <v>0</v>
      </c>
      <c r="M24" s="197"/>
      <c r="N24" s="194"/>
      <c r="O24" s="204"/>
      <c r="P24" s="197"/>
    </row>
    <row r="25" spans="1:16" ht="18.5" thickBot="1" x14ac:dyDescent="0.6">
      <c r="A25" s="638"/>
      <c r="B25" s="569"/>
      <c r="F25" s="97"/>
      <c r="H25" s="115"/>
      <c r="M25" s="150"/>
      <c r="O25" s="150"/>
      <c r="P25" s="150"/>
    </row>
    <row r="26" spans="1:16" ht="18.5" thickBot="1" x14ac:dyDescent="0.6">
      <c r="A26" s="638"/>
      <c r="B26" s="569"/>
      <c r="C26" s="71" t="s">
        <v>410</v>
      </c>
      <c r="D26" s="71"/>
      <c r="E26" s="603">
        <v>5400</v>
      </c>
      <c r="F26" s="603"/>
      <c r="G26" s="83" t="s">
        <v>465</v>
      </c>
      <c r="H26" s="95" t="s">
        <v>324</v>
      </c>
      <c r="I26" s="78"/>
      <c r="J26" s="160" t="s">
        <v>474</v>
      </c>
      <c r="K26" s="86">
        <f t="shared" ref="K26" si="7">IF(ISNUMBER(N26),E26*I26*N26,E26*I26)</f>
        <v>0</v>
      </c>
      <c r="M26" s="197"/>
      <c r="N26" s="194"/>
      <c r="O26" s="204"/>
      <c r="P26" s="197"/>
    </row>
    <row r="27" spans="1:16" ht="18.5" thickBot="1" x14ac:dyDescent="0.6">
      <c r="A27" s="638"/>
      <c r="F27" s="97"/>
      <c r="H27" s="115"/>
      <c r="M27" s="150"/>
      <c r="O27" s="150"/>
      <c r="P27" s="150"/>
    </row>
    <row r="28" spans="1:16" ht="26.5" thickBot="1" x14ac:dyDescent="0.6">
      <c r="A28" s="638"/>
      <c r="B28" s="569" t="s">
        <v>411</v>
      </c>
      <c r="C28" s="72" t="s">
        <v>412</v>
      </c>
      <c r="D28" s="72"/>
      <c r="E28" s="603">
        <v>6600</v>
      </c>
      <c r="F28" s="603"/>
      <c r="G28" s="83" t="s">
        <v>465</v>
      </c>
      <c r="H28" s="95" t="s">
        <v>324</v>
      </c>
      <c r="I28" s="78"/>
      <c r="J28" s="160" t="s">
        <v>474</v>
      </c>
      <c r="K28" s="86">
        <f t="shared" ref="K28" si="8">IF(ISNUMBER(N28),E28*I28*N28,E28*I28)</f>
        <v>0</v>
      </c>
      <c r="M28" s="197"/>
      <c r="N28" s="194"/>
      <c r="O28" s="204"/>
      <c r="P28" s="197"/>
    </row>
    <row r="29" spans="1:16" ht="18.5" thickBot="1" x14ac:dyDescent="0.6">
      <c r="A29" s="638"/>
      <c r="B29" s="569"/>
      <c r="F29" s="97"/>
      <c r="H29" s="115"/>
      <c r="M29" s="150"/>
      <c r="O29" s="150"/>
      <c r="P29" s="150"/>
    </row>
    <row r="30" spans="1:16" ht="18.5" thickBot="1" x14ac:dyDescent="0.6">
      <c r="A30" s="638"/>
      <c r="B30" s="569"/>
      <c r="C30" s="71" t="s">
        <v>413</v>
      </c>
      <c r="D30" s="71"/>
      <c r="E30" s="603">
        <v>12000</v>
      </c>
      <c r="F30" s="603"/>
      <c r="G30" s="83" t="s">
        <v>465</v>
      </c>
      <c r="H30" s="95" t="s">
        <v>324</v>
      </c>
      <c r="I30" s="78"/>
      <c r="J30" s="160" t="s">
        <v>474</v>
      </c>
      <c r="K30" s="86">
        <f t="shared" ref="K30" si="9">IF(ISNUMBER(N30),E30*I30*N30,E30*I30)</f>
        <v>0</v>
      </c>
      <c r="M30" s="197"/>
      <c r="N30" s="194"/>
      <c r="O30" s="204"/>
      <c r="P30" s="197"/>
    </row>
    <row r="31" spans="1:16" ht="18.5" thickBot="1" x14ac:dyDescent="0.6">
      <c r="F31" s="97"/>
      <c r="H31" s="94"/>
      <c r="I31" s="53"/>
      <c r="M31" s="150"/>
      <c r="O31" s="150"/>
      <c r="P31" s="150"/>
    </row>
    <row r="32" spans="1:16" ht="18.5" thickBot="1" x14ac:dyDescent="0.6">
      <c r="A32" s="569" t="s">
        <v>414</v>
      </c>
      <c r="B32" s="575" t="s">
        <v>415</v>
      </c>
      <c r="C32" s="575"/>
      <c r="D32" s="118"/>
      <c r="E32" s="603">
        <v>2100</v>
      </c>
      <c r="F32" s="603"/>
      <c r="G32" s="83" t="s">
        <v>465</v>
      </c>
      <c r="H32" s="95" t="s">
        <v>324</v>
      </c>
      <c r="I32" s="78"/>
      <c r="J32" s="160" t="s">
        <v>474</v>
      </c>
      <c r="K32" s="86">
        <f t="shared" ref="K32" si="10">IF(ISNUMBER(N32),E32*I32*N32,E32*I32)</f>
        <v>0</v>
      </c>
      <c r="M32" s="197"/>
      <c r="N32" s="194"/>
      <c r="O32" s="204"/>
      <c r="P32" s="197"/>
    </row>
    <row r="33" spans="1:16" ht="18.5" thickBot="1" x14ac:dyDescent="0.6">
      <c r="A33" s="569"/>
      <c r="F33" s="97"/>
      <c r="H33" s="94"/>
      <c r="M33" s="150"/>
      <c r="O33" s="150"/>
      <c r="P33" s="150"/>
    </row>
    <row r="34" spans="1:16" ht="18.5" thickBot="1" x14ac:dyDescent="0.6">
      <c r="A34" s="569"/>
      <c r="B34" s="575" t="s">
        <v>416</v>
      </c>
      <c r="C34" s="575"/>
      <c r="D34" s="118"/>
      <c r="E34" s="603">
        <v>2400</v>
      </c>
      <c r="F34" s="603"/>
      <c r="G34" s="83" t="s">
        <v>465</v>
      </c>
      <c r="H34" s="95" t="s">
        <v>417</v>
      </c>
      <c r="I34" s="78"/>
      <c r="J34" s="160" t="s">
        <v>475</v>
      </c>
      <c r="K34" s="86">
        <f t="shared" ref="K34" si="11">IF(ISNUMBER(N34),E34*I34*N34,E34*I34)</f>
        <v>0</v>
      </c>
      <c r="M34" s="197"/>
      <c r="N34" s="194"/>
      <c r="O34" s="204"/>
      <c r="P34" s="197"/>
    </row>
    <row r="35" spans="1:16" ht="18.5" thickBot="1" x14ac:dyDescent="0.6">
      <c r="F35" s="97"/>
      <c r="H35" s="94"/>
      <c r="M35" s="150"/>
      <c r="O35" s="150"/>
      <c r="P35" s="150"/>
    </row>
    <row r="36" spans="1:16" ht="18.5" thickBot="1" x14ac:dyDescent="0.6">
      <c r="A36" s="575" t="s">
        <v>418</v>
      </c>
      <c r="B36" s="575"/>
      <c r="C36" s="575"/>
      <c r="D36" s="118"/>
      <c r="E36" s="603">
        <v>2100</v>
      </c>
      <c r="F36" s="603"/>
      <c r="G36" s="83" t="s">
        <v>465</v>
      </c>
      <c r="H36" s="95" t="s">
        <v>324</v>
      </c>
      <c r="I36" s="78"/>
      <c r="J36" s="160" t="s">
        <v>474</v>
      </c>
      <c r="K36" s="86">
        <f t="shared" ref="K36" si="12">IF(ISNUMBER(N36),E36*I36*N36,E36*I36)</f>
        <v>0</v>
      </c>
      <c r="M36" s="197"/>
      <c r="N36" s="194"/>
      <c r="O36" s="204"/>
      <c r="P36" s="197"/>
    </row>
    <row r="37" spans="1:16" ht="18.5" thickBot="1" x14ac:dyDescent="0.6">
      <c r="F37" s="97"/>
      <c r="H37" s="94"/>
      <c r="I37" s="53"/>
      <c r="M37" s="150"/>
      <c r="O37" s="150"/>
      <c r="P37" s="150"/>
    </row>
    <row r="38" spans="1:16" ht="27" customHeight="1" thickBot="1" x14ac:dyDescent="0.6">
      <c r="A38" s="569" t="s">
        <v>419</v>
      </c>
      <c r="B38" s="575" t="s">
        <v>420</v>
      </c>
      <c r="C38" s="575"/>
      <c r="D38" s="118"/>
      <c r="E38" s="603">
        <v>12700</v>
      </c>
      <c r="F38" s="603"/>
      <c r="G38" s="83" t="s">
        <v>465</v>
      </c>
      <c r="H38" s="95" t="s">
        <v>324</v>
      </c>
      <c r="I38" s="78"/>
      <c r="J38" s="160" t="s">
        <v>474</v>
      </c>
      <c r="K38" s="86">
        <f t="shared" ref="K38" si="13">IF(ISNUMBER(N38),E38*I38*N38,E38*I38)</f>
        <v>0</v>
      </c>
      <c r="M38" s="197"/>
      <c r="N38" s="194"/>
      <c r="O38" s="204"/>
      <c r="P38" s="197"/>
    </row>
    <row r="39" spans="1:16" ht="18.5" thickBot="1" x14ac:dyDescent="0.6">
      <c r="A39" s="569"/>
      <c r="F39" s="97"/>
      <c r="H39" s="115"/>
      <c r="M39" s="150"/>
      <c r="O39" s="150"/>
      <c r="P39" s="150"/>
    </row>
    <row r="40" spans="1:16" ht="18.5" thickBot="1" x14ac:dyDescent="0.6">
      <c r="A40" s="569"/>
      <c r="B40" s="575" t="s">
        <v>421</v>
      </c>
      <c r="C40" s="575"/>
      <c r="D40" s="118"/>
      <c r="E40" s="603">
        <v>1300</v>
      </c>
      <c r="F40" s="603"/>
      <c r="G40" s="83" t="s">
        <v>465</v>
      </c>
      <c r="H40" s="95" t="s">
        <v>324</v>
      </c>
      <c r="I40" s="78"/>
      <c r="J40" s="160" t="s">
        <v>474</v>
      </c>
      <c r="K40" s="86">
        <f t="shared" ref="K40" si="14">IF(ISNUMBER(N40),E40*I40*N40,E40*I40)</f>
        <v>0</v>
      </c>
      <c r="M40" s="197"/>
      <c r="N40" s="194"/>
      <c r="O40" s="204"/>
      <c r="P40" s="197"/>
    </row>
    <row r="41" spans="1:16" ht="18.5" thickBot="1" x14ac:dyDescent="0.6">
      <c r="F41" s="97"/>
      <c r="H41" s="94"/>
      <c r="M41" s="150"/>
      <c r="O41" s="150"/>
      <c r="P41" s="150"/>
    </row>
    <row r="42" spans="1:16" ht="18.5" thickBot="1" x14ac:dyDescent="0.6">
      <c r="A42" s="575" t="s">
        <v>422</v>
      </c>
      <c r="B42" s="575"/>
      <c r="C42" s="575"/>
      <c r="D42" s="118"/>
      <c r="E42" s="603">
        <v>27800</v>
      </c>
      <c r="F42" s="603"/>
      <c r="G42" s="83" t="s">
        <v>465</v>
      </c>
      <c r="H42" s="95" t="s">
        <v>326</v>
      </c>
      <c r="I42" s="78"/>
      <c r="J42" s="160" t="s">
        <v>472</v>
      </c>
      <c r="K42" s="86">
        <f t="shared" ref="K42" si="15">IF(ISNUMBER(N42),E42*I42*N42,E42*I42)</f>
        <v>0</v>
      </c>
      <c r="M42" s="197"/>
      <c r="N42" s="194"/>
      <c r="O42" s="204"/>
      <c r="P42" s="197"/>
    </row>
    <row r="43" spans="1:16" ht="18.5" thickBot="1" x14ac:dyDescent="0.6">
      <c r="F43" s="97"/>
      <c r="H43" s="94"/>
      <c r="M43" s="150"/>
      <c r="O43" s="150"/>
      <c r="P43" s="150"/>
    </row>
    <row r="44" spans="1:16" ht="18.5" thickBot="1" x14ac:dyDescent="0.6">
      <c r="A44" s="575" t="s">
        <v>423</v>
      </c>
      <c r="B44" s="575"/>
      <c r="C44" s="575"/>
      <c r="D44" s="118"/>
      <c r="E44" s="603">
        <v>3900</v>
      </c>
      <c r="F44" s="603"/>
      <c r="G44" s="83" t="s">
        <v>465</v>
      </c>
      <c r="H44" s="95" t="s">
        <v>424</v>
      </c>
      <c r="I44" s="78"/>
      <c r="J44" s="160" t="s">
        <v>474</v>
      </c>
      <c r="K44" s="86">
        <f t="shared" ref="K44" si="16">IF(ISNUMBER(N44),E44*I44*N44,E44*I44)</f>
        <v>0</v>
      </c>
      <c r="M44" s="197"/>
      <c r="N44" s="194"/>
      <c r="O44" s="204"/>
      <c r="P44" s="197"/>
    </row>
    <row r="45" spans="1:16" ht="18.5" thickBot="1" x14ac:dyDescent="0.6">
      <c r="F45" s="97"/>
      <c r="H45" s="94"/>
      <c r="M45" s="150"/>
      <c r="O45" s="150"/>
      <c r="P45" s="150"/>
    </row>
    <row r="46" spans="1:16" ht="27" customHeight="1" thickBot="1" x14ac:dyDescent="0.6">
      <c r="A46" s="569" t="s">
        <v>425</v>
      </c>
      <c r="B46" s="575" t="s">
        <v>426</v>
      </c>
      <c r="C46" s="575"/>
      <c r="D46" s="118"/>
      <c r="E46" s="603">
        <v>3100</v>
      </c>
      <c r="F46" s="603"/>
      <c r="G46" s="83" t="s">
        <v>465</v>
      </c>
      <c r="H46" s="95" t="s">
        <v>324</v>
      </c>
      <c r="I46" s="78"/>
      <c r="J46" s="160" t="s">
        <v>474</v>
      </c>
      <c r="K46" s="86">
        <f t="shared" ref="K46" si="17">IF(ISNUMBER(N46),E46*I46*N46,E46*I46)</f>
        <v>0</v>
      </c>
      <c r="M46" s="197"/>
      <c r="N46" s="194"/>
      <c r="O46" s="204"/>
      <c r="P46" s="197"/>
    </row>
    <row r="47" spans="1:16" ht="18.5" thickBot="1" x14ac:dyDescent="0.6">
      <c r="A47" s="569"/>
      <c r="F47" s="97"/>
      <c r="H47" s="115"/>
      <c r="M47" s="150"/>
      <c r="O47" s="150"/>
      <c r="P47" s="150"/>
    </row>
    <row r="48" spans="1:16" ht="18.5" thickBot="1" x14ac:dyDescent="0.6">
      <c r="A48" s="569"/>
      <c r="B48" s="575" t="s">
        <v>427</v>
      </c>
      <c r="C48" s="575"/>
      <c r="D48" s="118"/>
      <c r="E48" s="603">
        <v>12700</v>
      </c>
      <c r="F48" s="603"/>
      <c r="G48" s="83" t="s">
        <v>465</v>
      </c>
      <c r="H48" s="95" t="s">
        <v>324</v>
      </c>
      <c r="I48" s="78"/>
      <c r="J48" s="160" t="s">
        <v>474</v>
      </c>
      <c r="K48" s="86">
        <f t="shared" ref="K48" si="18">IF(ISNUMBER(N48),E48*I48*N48,E48*I48)</f>
        <v>0</v>
      </c>
      <c r="M48" s="197"/>
      <c r="N48" s="194"/>
      <c r="O48" s="204"/>
      <c r="P48" s="197"/>
    </row>
    <row r="49" spans="1:16" ht="18.5" thickBot="1" x14ac:dyDescent="0.6">
      <c r="F49" s="97"/>
      <c r="H49" s="94"/>
      <c r="M49" s="150"/>
      <c r="O49" s="150"/>
      <c r="P49" s="150"/>
    </row>
    <row r="50" spans="1:16" ht="26.5" thickBot="1" x14ac:dyDescent="0.6">
      <c r="A50" s="638" t="s">
        <v>428</v>
      </c>
      <c r="B50" s="569" t="s">
        <v>429</v>
      </c>
      <c r="C50" s="72" t="s">
        <v>430</v>
      </c>
      <c r="D50" s="72"/>
      <c r="E50" s="603">
        <v>9500</v>
      </c>
      <c r="F50" s="603"/>
      <c r="G50" s="83" t="s">
        <v>465</v>
      </c>
      <c r="H50" s="95" t="s">
        <v>431</v>
      </c>
      <c r="I50" s="78"/>
      <c r="J50" s="160" t="s">
        <v>475</v>
      </c>
      <c r="K50" s="86">
        <f t="shared" ref="K50" si="19">IF(ISNUMBER(N50),E50*I50*N50,E50*I50)</f>
        <v>0</v>
      </c>
      <c r="M50" s="197"/>
      <c r="N50" s="194"/>
      <c r="O50" s="204"/>
      <c r="P50" s="197"/>
    </row>
    <row r="51" spans="1:16" ht="18.5" thickBot="1" x14ac:dyDescent="0.6">
      <c r="A51" s="638"/>
      <c r="B51" s="569"/>
      <c r="F51" s="97"/>
      <c r="H51" s="115"/>
      <c r="M51" s="150"/>
      <c r="O51" s="150"/>
      <c r="P51" s="150"/>
    </row>
    <row r="52" spans="1:16" ht="18.5" thickBot="1" x14ac:dyDescent="0.6">
      <c r="A52" s="638"/>
      <c r="B52" s="569"/>
      <c r="C52" s="71" t="s">
        <v>432</v>
      </c>
      <c r="D52" s="71"/>
      <c r="E52" s="603">
        <v>22600</v>
      </c>
      <c r="F52" s="603"/>
      <c r="G52" s="83" t="s">
        <v>465</v>
      </c>
      <c r="H52" s="95" t="s">
        <v>431</v>
      </c>
      <c r="I52" s="78"/>
      <c r="J52" s="160" t="s">
        <v>475</v>
      </c>
      <c r="K52" s="86">
        <f t="shared" ref="K52" si="20">IF(ISNUMBER(N52),E52*I52*N52,E52*I52)</f>
        <v>0</v>
      </c>
      <c r="M52" s="197"/>
      <c r="N52" s="194"/>
      <c r="O52" s="204"/>
      <c r="P52" s="197"/>
    </row>
    <row r="53" spans="1:16" ht="18.5" thickBot="1" x14ac:dyDescent="0.6">
      <c r="A53" s="638"/>
      <c r="F53" s="97"/>
      <c r="H53" s="115"/>
      <c r="M53" s="150"/>
      <c r="O53" s="150"/>
      <c r="P53" s="150"/>
    </row>
    <row r="54" spans="1:16" ht="39.5" thickBot="1" x14ac:dyDescent="0.6">
      <c r="A54" s="638"/>
      <c r="B54" s="569" t="s">
        <v>433</v>
      </c>
      <c r="C54" s="72" t="s">
        <v>434</v>
      </c>
      <c r="D54" s="72"/>
      <c r="E54" s="603">
        <v>9800</v>
      </c>
      <c r="F54" s="603"/>
      <c r="G54" s="83" t="s">
        <v>465</v>
      </c>
      <c r="H54" s="95" t="s">
        <v>431</v>
      </c>
      <c r="I54" s="78"/>
      <c r="J54" s="160" t="s">
        <v>475</v>
      </c>
      <c r="K54" s="86">
        <f t="shared" ref="K54" si="21">IF(ISNUMBER(N54),E54*I54*N54,E54*I54)</f>
        <v>0</v>
      </c>
      <c r="M54" s="197"/>
      <c r="N54" s="194"/>
      <c r="O54" s="204"/>
      <c r="P54" s="197"/>
    </row>
    <row r="55" spans="1:16" ht="18.5" thickBot="1" x14ac:dyDescent="0.6">
      <c r="A55" s="638"/>
      <c r="B55" s="569"/>
      <c r="F55" s="97"/>
      <c r="H55" s="115"/>
      <c r="M55" s="150"/>
      <c r="O55" s="150"/>
      <c r="P55" s="150"/>
    </row>
    <row r="56" spans="1:16" ht="39.5" thickBot="1" x14ac:dyDescent="0.6">
      <c r="A56" s="638"/>
      <c r="B56" s="569"/>
      <c r="C56" s="91" t="s">
        <v>435</v>
      </c>
      <c r="D56" s="91"/>
      <c r="E56" s="603">
        <v>16800</v>
      </c>
      <c r="F56" s="603"/>
      <c r="G56" s="83" t="s">
        <v>465</v>
      </c>
      <c r="H56" s="95" t="s">
        <v>431</v>
      </c>
      <c r="I56" s="78"/>
      <c r="J56" s="160" t="s">
        <v>475</v>
      </c>
      <c r="K56" s="86">
        <f t="shared" ref="K56" si="22">IF(ISNUMBER(N56),E56*I56*N56,E56*I56)</f>
        <v>0</v>
      </c>
      <c r="M56" s="197"/>
      <c r="N56" s="194"/>
      <c r="O56" s="204"/>
      <c r="P56" s="197"/>
    </row>
    <row r="57" spans="1:16" ht="18.5" thickBot="1" x14ac:dyDescent="0.6">
      <c r="A57" s="638"/>
      <c r="B57" s="569"/>
      <c r="F57" s="97"/>
      <c r="H57" s="115"/>
      <c r="M57" s="150"/>
      <c r="O57" s="150"/>
      <c r="P57" s="150"/>
    </row>
    <row r="58" spans="1:16" ht="39.5" thickBot="1" x14ac:dyDescent="0.6">
      <c r="A58" s="638"/>
      <c r="B58" s="569"/>
      <c r="C58" s="72" t="s">
        <v>436</v>
      </c>
      <c r="D58" s="72"/>
      <c r="E58" s="603">
        <v>15600</v>
      </c>
      <c r="F58" s="603"/>
      <c r="G58" s="83" t="s">
        <v>465</v>
      </c>
      <c r="H58" s="95" t="s">
        <v>431</v>
      </c>
      <c r="I58" s="78"/>
      <c r="J58" s="160" t="s">
        <v>475</v>
      </c>
      <c r="K58" s="86">
        <f t="shared" ref="K58" si="23">IF(ISNUMBER(N58),E58*I58*N58,E58*I58)</f>
        <v>0</v>
      </c>
      <c r="M58" s="197"/>
      <c r="N58" s="194"/>
      <c r="O58" s="204"/>
      <c r="P58" s="197"/>
    </row>
    <row r="59" spans="1:16" ht="18.5" thickBot="1" x14ac:dyDescent="0.6">
      <c r="A59" s="638"/>
      <c r="B59" s="569"/>
      <c r="F59" s="97"/>
      <c r="H59" s="115"/>
      <c r="M59" s="150"/>
      <c r="O59" s="150"/>
      <c r="P59" s="150"/>
    </row>
    <row r="60" spans="1:16" ht="39.5" thickBot="1" x14ac:dyDescent="0.6">
      <c r="A60" s="638"/>
      <c r="B60" s="569"/>
      <c r="C60" s="72" t="s">
        <v>437</v>
      </c>
      <c r="D60" s="72"/>
      <c r="E60" s="603">
        <v>176000</v>
      </c>
      <c r="F60" s="603"/>
      <c r="G60" s="83" t="s">
        <v>465</v>
      </c>
      <c r="H60" s="95" t="s">
        <v>431</v>
      </c>
      <c r="I60" s="78"/>
      <c r="J60" s="160" t="s">
        <v>475</v>
      </c>
      <c r="K60" s="86">
        <f t="shared" ref="K60" si="24">IF(ISNUMBER(N60),E60*I60*N60,E60*I60)</f>
        <v>0</v>
      </c>
      <c r="M60" s="197"/>
      <c r="N60" s="194"/>
      <c r="O60" s="204"/>
      <c r="P60" s="197"/>
    </row>
    <row r="61" spans="1:16" ht="18.5" thickBot="1" x14ac:dyDescent="0.6">
      <c r="A61" s="638"/>
      <c r="F61" s="97"/>
      <c r="H61" s="94"/>
      <c r="M61" s="150"/>
      <c r="O61" s="150"/>
      <c r="P61" s="150"/>
    </row>
    <row r="62" spans="1:16" ht="26.5" thickBot="1" x14ac:dyDescent="0.6">
      <c r="A62" s="638"/>
      <c r="B62" s="569" t="s">
        <v>438</v>
      </c>
      <c r="C62" s="72" t="s">
        <v>439</v>
      </c>
      <c r="D62" s="72"/>
      <c r="E62" s="603">
        <v>25000</v>
      </c>
      <c r="F62" s="603"/>
      <c r="G62" s="83" t="s">
        <v>465</v>
      </c>
      <c r="H62" s="95" t="s">
        <v>326</v>
      </c>
      <c r="I62" s="78"/>
      <c r="J62" s="160" t="s">
        <v>472</v>
      </c>
      <c r="K62" s="86">
        <f t="shared" ref="K62" si="25">IF(ISNUMBER(N62),E62*I62*N62,E62*I62)</f>
        <v>0</v>
      </c>
      <c r="M62" s="197"/>
      <c r="N62" s="194"/>
      <c r="O62" s="204"/>
      <c r="P62" s="197"/>
    </row>
    <row r="63" spans="1:16" ht="18.5" thickBot="1" x14ac:dyDescent="0.6">
      <c r="A63" s="638"/>
      <c r="B63" s="569"/>
      <c r="F63" s="97"/>
      <c r="H63" s="94"/>
      <c r="M63" s="150"/>
      <c r="O63" s="150"/>
      <c r="P63" s="150"/>
    </row>
    <row r="64" spans="1:16" ht="39.5" thickBot="1" x14ac:dyDescent="0.6">
      <c r="A64" s="638"/>
      <c r="B64" s="569"/>
      <c r="C64" s="72" t="s">
        <v>440</v>
      </c>
      <c r="D64" s="72"/>
      <c r="E64" s="626">
        <v>17700</v>
      </c>
      <c r="F64" s="626"/>
      <c r="G64" s="83" t="s">
        <v>465</v>
      </c>
      <c r="H64" s="95" t="s">
        <v>326</v>
      </c>
      <c r="I64" s="78"/>
      <c r="J64" s="160" t="s">
        <v>472</v>
      </c>
      <c r="K64" s="86">
        <f t="shared" ref="K64" si="26">IF(ISNUMBER(N64),E64*I64*N64,E64*I64)</f>
        <v>0</v>
      </c>
      <c r="M64" s="197"/>
      <c r="N64" s="194"/>
      <c r="O64" s="204"/>
      <c r="P64" s="197"/>
    </row>
    <row r="65" spans="1:16" ht="18.5" thickBot="1" x14ac:dyDescent="0.6">
      <c r="A65" s="638"/>
      <c r="B65" s="569"/>
      <c r="F65" s="97"/>
      <c r="H65" s="94"/>
      <c r="M65" s="150"/>
      <c r="O65" s="150"/>
      <c r="P65" s="150"/>
    </row>
    <row r="66" spans="1:16" ht="26.5" thickBot="1" x14ac:dyDescent="0.6">
      <c r="A66" s="638"/>
      <c r="B66" s="569"/>
      <c r="C66" s="72" t="s">
        <v>441</v>
      </c>
      <c r="D66" s="72"/>
      <c r="E66" s="603">
        <v>132300</v>
      </c>
      <c r="F66" s="603"/>
      <c r="G66" s="83" t="s">
        <v>465</v>
      </c>
      <c r="H66" s="96" t="s">
        <v>326</v>
      </c>
      <c r="I66" s="78"/>
      <c r="J66" s="160" t="s">
        <v>472</v>
      </c>
      <c r="K66" s="86">
        <f t="shared" ref="K66" si="27">IF(ISNUMBER(N66),E66*I66*N66,E66*I66)</f>
        <v>0</v>
      </c>
      <c r="M66" s="197"/>
      <c r="N66" s="194"/>
      <c r="O66" s="204"/>
      <c r="P66" s="197"/>
    </row>
    <row r="67" spans="1:16" ht="18.5" thickBot="1" x14ac:dyDescent="0.6"/>
    <row r="68" spans="1:16" ht="19" thickTop="1" thickBot="1" x14ac:dyDescent="0.6">
      <c r="J68" s="161" t="s">
        <v>464</v>
      </c>
      <c r="K68" s="162">
        <f>K10+K12+K14+K16+K18+K20+K22+K24+K26+K28+K30+K32+K34+K36+K38+K40+K42+K44+K46+K48+K50+K52+K54+K56+K58+K60+K62+K64+K66</f>
        <v>0</v>
      </c>
    </row>
    <row r="69" spans="1:16" ht="19" thickTop="1" thickBot="1" x14ac:dyDescent="0.6"/>
    <row r="70" spans="1:16" ht="18.5" thickBot="1" x14ac:dyDescent="0.6">
      <c r="A70" s="184" t="s">
        <v>657</v>
      </c>
      <c r="B70" s="185"/>
      <c r="C70" s="185"/>
      <c r="D70" s="185"/>
      <c r="E70" s="185"/>
      <c r="J70" s="213" t="s">
        <v>575</v>
      </c>
      <c r="K70" s="88"/>
    </row>
    <row r="71" spans="1:16" ht="18.5" thickBot="1" x14ac:dyDescent="0.6"/>
    <row r="72" spans="1:16" ht="18" customHeight="1" x14ac:dyDescent="0.55000000000000004">
      <c r="A72" s="604" t="s">
        <v>660</v>
      </c>
      <c r="B72" s="605"/>
      <c r="C72" s="605"/>
      <c r="D72" s="605"/>
      <c r="E72" s="605"/>
      <c r="F72" s="605"/>
      <c r="G72" s="606"/>
      <c r="H72" s="67"/>
      <c r="I72" s="67"/>
      <c r="J72" s="627" t="s">
        <v>486</v>
      </c>
      <c r="K72" s="627"/>
      <c r="L72" s="178"/>
    </row>
    <row r="73" spans="1:16" ht="18.5" thickBot="1" x14ac:dyDescent="0.6">
      <c r="A73" s="607"/>
      <c r="B73" s="608"/>
      <c r="C73" s="608"/>
      <c r="D73" s="608"/>
      <c r="E73" s="608"/>
      <c r="F73" s="608"/>
      <c r="G73" s="609"/>
      <c r="J73" s="627"/>
      <c r="K73" s="627"/>
      <c r="L73" s="178"/>
    </row>
    <row r="74" spans="1:16" x14ac:dyDescent="0.55000000000000004">
      <c r="K74" s="163"/>
      <c r="L74" s="163"/>
    </row>
    <row r="76" spans="1:16" ht="25" customHeight="1" x14ac:dyDescent="0.55000000000000004">
      <c r="A76" s="112" t="s">
        <v>298</v>
      </c>
      <c r="B76" s="117"/>
      <c r="C76" s="54"/>
      <c r="D76" s="66"/>
      <c r="E76" s="66"/>
      <c r="F76" s="54"/>
      <c r="G76" s="66"/>
    </row>
    <row r="77" spans="1:16" x14ac:dyDescent="0.55000000000000004">
      <c r="A77" s="184" t="s">
        <v>584</v>
      </c>
      <c r="B77" s="185"/>
      <c r="C77" s="186"/>
      <c r="D77" s="186"/>
      <c r="E77" s="186"/>
      <c r="F77" s="186"/>
      <c r="G77" s="186"/>
      <c r="H77" s="185"/>
      <c r="I77" s="185"/>
      <c r="J77" s="187"/>
      <c r="K77" s="187"/>
      <c r="L77" s="187"/>
    </row>
    <row r="78" spans="1:16" ht="54" customHeight="1" x14ac:dyDescent="0.55000000000000004">
      <c r="A78" s="549" t="s">
        <v>670</v>
      </c>
      <c r="B78" s="576"/>
      <c r="C78" s="576"/>
      <c r="D78" s="576"/>
      <c r="E78" s="576"/>
      <c r="F78" s="576"/>
      <c r="G78" s="577"/>
    </row>
    <row r="79" spans="1:16" ht="18.5" thickBot="1" x14ac:dyDescent="0.6">
      <c r="C79" s="59"/>
      <c r="D79" s="59"/>
      <c r="E79" s="59"/>
      <c r="F79" s="54"/>
      <c r="G79" s="66"/>
      <c r="L79" s="547" t="s">
        <v>677</v>
      </c>
    </row>
    <row r="80" spans="1:16" x14ac:dyDescent="0.55000000000000004">
      <c r="A80" s="113" t="s">
        <v>299</v>
      </c>
      <c r="B80" s="113" t="s">
        <v>300</v>
      </c>
      <c r="C80" s="120" t="s">
        <v>301</v>
      </c>
      <c r="D80" s="120"/>
      <c r="E80" s="600" t="s">
        <v>302</v>
      </c>
      <c r="F80" s="601"/>
      <c r="G80" s="602"/>
      <c r="H80" s="54"/>
      <c r="I80" s="54"/>
      <c r="J80" s="85"/>
      <c r="L80" s="548"/>
    </row>
    <row r="81" spans="1:12" ht="18.5" thickBot="1" x14ac:dyDescent="0.6">
      <c r="C81" s="59"/>
      <c r="D81" s="59"/>
      <c r="E81" s="157"/>
      <c r="F81" s="158"/>
      <c r="G81" s="124"/>
    </row>
    <row r="82" spans="1:12" ht="18.5" thickBot="1" x14ac:dyDescent="0.6">
      <c r="A82" s="558" t="s">
        <v>303</v>
      </c>
      <c r="B82" s="71" t="s">
        <v>304</v>
      </c>
      <c r="C82" s="121">
        <v>15400</v>
      </c>
      <c r="D82" s="83" t="s">
        <v>465</v>
      </c>
      <c r="E82" s="616" t="s">
        <v>305</v>
      </c>
      <c r="F82" s="617"/>
      <c r="G82" s="618"/>
      <c r="H82" s="78"/>
      <c r="I82" s="53" t="s">
        <v>545</v>
      </c>
      <c r="J82" s="86">
        <f>IF(ISNUMBER(L82),C82*H82*L82,C82*H82)</f>
        <v>0</v>
      </c>
      <c r="L82" s="194"/>
    </row>
    <row r="83" spans="1:12" ht="18.5" thickBot="1" x14ac:dyDescent="0.6">
      <c r="A83" s="558"/>
      <c r="C83" s="119"/>
      <c r="D83" s="59"/>
      <c r="E83" s="157"/>
      <c r="F83" s="155"/>
      <c r="G83" s="124"/>
    </row>
    <row r="84" spans="1:12" ht="18.5" thickBot="1" x14ac:dyDescent="0.6">
      <c r="A84" s="558"/>
      <c r="B84" s="71" t="s">
        <v>306</v>
      </c>
      <c r="C84" s="121">
        <v>22500</v>
      </c>
      <c r="D84" s="83" t="s">
        <v>465</v>
      </c>
      <c r="E84" s="616" t="s">
        <v>307</v>
      </c>
      <c r="F84" s="617"/>
      <c r="G84" s="618"/>
      <c r="H84" s="78"/>
      <c r="I84" s="53" t="s">
        <v>545</v>
      </c>
      <c r="J84" s="86">
        <f t="shared" ref="J84" si="28">IF(ISNUMBER(L84),C84*H84*L84,C84*H84)</f>
        <v>0</v>
      </c>
      <c r="L84" s="194"/>
    </row>
    <row r="85" spans="1:12" ht="18.5" thickBot="1" x14ac:dyDescent="0.6">
      <c r="A85" s="558"/>
      <c r="C85" s="119"/>
      <c r="D85" s="59"/>
      <c r="E85" s="157"/>
      <c r="F85" s="155"/>
      <c r="G85" s="124"/>
    </row>
    <row r="86" spans="1:12" ht="18.5" thickBot="1" x14ac:dyDescent="0.6">
      <c r="A86" s="558"/>
      <c r="B86" s="71" t="s">
        <v>308</v>
      </c>
      <c r="C86" s="121">
        <v>19300</v>
      </c>
      <c r="D86" s="83" t="s">
        <v>465</v>
      </c>
      <c r="E86" s="616" t="s">
        <v>309</v>
      </c>
      <c r="F86" s="617"/>
      <c r="G86" s="618"/>
      <c r="H86" s="78"/>
      <c r="I86" s="53" t="s">
        <v>545</v>
      </c>
      <c r="J86" s="86">
        <f t="shared" ref="J86" si="29">IF(ISNUMBER(L86),C86*H86*L86,C86*H86)</f>
        <v>0</v>
      </c>
      <c r="L86" s="194"/>
    </row>
    <row r="87" spans="1:12" ht="18.5" thickBot="1" x14ac:dyDescent="0.6">
      <c r="A87" s="558"/>
      <c r="C87" s="119"/>
      <c r="D87" s="59"/>
      <c r="E87" s="157"/>
      <c r="F87" s="155"/>
      <c r="G87" s="124"/>
    </row>
    <row r="88" spans="1:12" ht="26.5" thickBot="1" x14ac:dyDescent="0.6">
      <c r="A88" s="558"/>
      <c r="B88" s="72" t="s">
        <v>310</v>
      </c>
      <c r="C88" s="121">
        <v>33000</v>
      </c>
      <c r="D88" s="83" t="s">
        <v>465</v>
      </c>
      <c r="E88" s="616" t="s">
        <v>307</v>
      </c>
      <c r="F88" s="617"/>
      <c r="G88" s="618"/>
      <c r="H88" s="78"/>
      <c r="I88" s="53" t="s">
        <v>545</v>
      </c>
      <c r="J88" s="86">
        <f t="shared" ref="J88" si="30">IF(ISNUMBER(L88),C88*H88*L88,C88*H88)</f>
        <v>0</v>
      </c>
      <c r="L88" s="194"/>
    </row>
    <row r="89" spans="1:12" ht="18.5" thickBot="1" x14ac:dyDescent="0.6">
      <c r="C89" s="119"/>
      <c r="D89" s="59"/>
      <c r="E89" s="157"/>
      <c r="F89" s="155"/>
      <c r="G89" s="124"/>
    </row>
    <row r="90" spans="1:12" ht="18.5" thickBot="1" x14ac:dyDescent="0.6">
      <c r="A90" s="625" t="s">
        <v>476</v>
      </c>
      <c r="B90" s="71" t="s">
        <v>306</v>
      </c>
      <c r="C90" s="121">
        <v>75500</v>
      </c>
      <c r="D90" s="83" t="s">
        <v>465</v>
      </c>
      <c r="E90" s="616" t="s">
        <v>307</v>
      </c>
      <c r="F90" s="617"/>
      <c r="G90" s="618"/>
      <c r="H90" s="78"/>
      <c r="I90" s="53" t="s">
        <v>545</v>
      </c>
      <c r="J90" s="86">
        <f t="shared" ref="J90" si="31">IF(ISNUMBER(L90),C90*H90*L90,C90*H90)</f>
        <v>0</v>
      </c>
      <c r="L90" s="194"/>
    </row>
    <row r="91" spans="1:12" ht="18.5" thickBot="1" x14ac:dyDescent="0.6">
      <c r="A91" s="625"/>
      <c r="C91" s="119"/>
      <c r="D91" s="59"/>
      <c r="E91" s="157"/>
      <c r="F91" s="155"/>
      <c r="G91" s="124"/>
    </row>
    <row r="92" spans="1:12" ht="52.5" thickBot="1" x14ac:dyDescent="0.6">
      <c r="A92" s="625"/>
      <c r="B92" s="72" t="s">
        <v>312</v>
      </c>
      <c r="C92" s="121">
        <v>1434500</v>
      </c>
      <c r="D92" s="83" t="s">
        <v>465</v>
      </c>
      <c r="E92" s="616" t="s">
        <v>313</v>
      </c>
      <c r="F92" s="617"/>
      <c r="G92" s="618"/>
      <c r="H92" s="78"/>
      <c r="I92" s="53" t="s">
        <v>546</v>
      </c>
      <c r="J92" s="86">
        <f t="shared" ref="J92" si="32">IF(ISNUMBER(L92),C92*H92*L92,C92*H92)</f>
        <v>0</v>
      </c>
      <c r="L92" s="194"/>
    </row>
    <row r="93" spans="1:12" ht="18.5" thickBot="1" x14ac:dyDescent="0.6">
      <c r="A93" s="625"/>
      <c r="C93" s="119"/>
      <c r="D93" s="59"/>
      <c r="E93" s="157"/>
      <c r="F93" s="155"/>
      <c r="G93" s="124"/>
    </row>
    <row r="94" spans="1:12" ht="26.5" thickBot="1" x14ac:dyDescent="0.6">
      <c r="A94" s="625"/>
      <c r="B94" s="72" t="s">
        <v>314</v>
      </c>
      <c r="C94" s="122">
        <v>33100</v>
      </c>
      <c r="D94" s="83" t="s">
        <v>465</v>
      </c>
      <c r="E94" s="616" t="s">
        <v>313</v>
      </c>
      <c r="F94" s="617"/>
      <c r="G94" s="618"/>
      <c r="H94" s="78"/>
      <c r="I94" s="53" t="s">
        <v>546</v>
      </c>
      <c r="J94" s="86">
        <f t="shared" ref="J94" si="33">IF(ISNUMBER(L94),C94*H94*L94,C94*H94)</f>
        <v>0</v>
      </c>
      <c r="L94" s="194"/>
    </row>
    <row r="95" spans="1:12" ht="18.5" thickBot="1" x14ac:dyDescent="0.6">
      <c r="A95" s="625"/>
      <c r="C95" s="119"/>
      <c r="D95" s="59"/>
      <c r="E95" s="157"/>
      <c r="F95" s="155"/>
      <c r="G95" s="124"/>
    </row>
    <row r="96" spans="1:12" ht="18.5" thickBot="1" x14ac:dyDescent="0.6">
      <c r="A96" s="625"/>
      <c r="B96" s="71" t="s">
        <v>315</v>
      </c>
      <c r="C96" s="121">
        <v>591500</v>
      </c>
      <c r="D96" s="83" t="s">
        <v>465</v>
      </c>
      <c r="E96" s="616" t="s">
        <v>313</v>
      </c>
      <c r="F96" s="617"/>
      <c r="G96" s="618"/>
      <c r="H96" s="78"/>
      <c r="I96" s="53" t="s">
        <v>546</v>
      </c>
      <c r="J96" s="86">
        <f t="shared" ref="J96" si="34">IF(ISNUMBER(L96),C96*H96*L96,C96*H96)</f>
        <v>0</v>
      </c>
      <c r="L96" s="194"/>
    </row>
    <row r="97" spans="1:16" ht="18.5" thickBot="1" x14ac:dyDescent="0.6">
      <c r="A97" s="625"/>
      <c r="C97" s="119"/>
      <c r="D97" s="59"/>
      <c r="E97" s="157"/>
      <c r="F97" s="155"/>
      <c r="G97" s="124"/>
    </row>
    <row r="98" spans="1:16" ht="26.5" thickBot="1" x14ac:dyDescent="0.6">
      <c r="A98" s="625"/>
      <c r="B98" s="72" t="s">
        <v>316</v>
      </c>
      <c r="C98" s="121">
        <v>20700</v>
      </c>
      <c r="D98" s="83" t="s">
        <v>465</v>
      </c>
      <c r="E98" s="613" t="s">
        <v>307</v>
      </c>
      <c r="F98" s="614"/>
      <c r="G98" s="615"/>
      <c r="H98" s="78"/>
      <c r="I98" s="53" t="s">
        <v>545</v>
      </c>
      <c r="J98" s="86">
        <f t="shared" ref="J98" si="35">IF(ISNUMBER(L98),C98*H98*L98,C98*H98)</f>
        <v>0</v>
      </c>
      <c r="L98" s="194"/>
    </row>
    <row r="99" spans="1:16" ht="18.5" thickBot="1" x14ac:dyDescent="0.6">
      <c r="C99" s="54"/>
      <c r="D99" s="66"/>
      <c r="E99" s="66"/>
      <c r="F99" s="54"/>
      <c r="G99" s="66"/>
    </row>
    <row r="100" spans="1:16" ht="19" thickTop="1" thickBot="1" x14ac:dyDescent="0.6">
      <c r="C100" s="54"/>
      <c r="D100" s="66"/>
      <c r="E100" s="66"/>
      <c r="F100" s="54"/>
      <c r="G100" s="66"/>
      <c r="I100" s="116" t="s">
        <v>464</v>
      </c>
      <c r="J100" s="162">
        <f>J82+J84+J86+J88+J90+J92+J94+J96+J98</f>
        <v>0</v>
      </c>
      <c r="L100" s="140"/>
      <c r="M100" s="140"/>
    </row>
    <row r="101" spans="1:16" ht="19" thickTop="1" thickBot="1" x14ac:dyDescent="0.6">
      <c r="C101" s="54"/>
      <c r="D101" s="66"/>
      <c r="E101" s="66"/>
      <c r="F101" s="54"/>
      <c r="G101" s="66"/>
      <c r="L101" s="140"/>
      <c r="M101" s="140"/>
    </row>
    <row r="102" spans="1:16" ht="18.5" thickBot="1" x14ac:dyDescent="0.6">
      <c r="A102" s="184" t="s">
        <v>659</v>
      </c>
      <c r="B102" s="185"/>
      <c r="C102" s="186"/>
      <c r="D102" s="186"/>
      <c r="E102" s="66"/>
      <c r="F102" s="54"/>
      <c r="G102" s="66"/>
      <c r="I102" s="176" t="s">
        <v>575</v>
      </c>
      <c r="J102" s="88"/>
    </row>
    <row r="103" spans="1:16" ht="18.5" thickBot="1" x14ac:dyDescent="0.6">
      <c r="C103" s="54"/>
      <c r="D103" s="66"/>
      <c r="E103" s="66"/>
      <c r="F103" s="54"/>
      <c r="G103" s="66"/>
    </row>
    <row r="104" spans="1:16" s="60" customFormat="1" ht="18.5" customHeight="1" x14ac:dyDescent="0.55000000000000004">
      <c r="A104" s="604" t="s">
        <v>509</v>
      </c>
      <c r="B104" s="605"/>
      <c r="C104" s="605"/>
      <c r="D104" s="605"/>
      <c r="E104" s="605"/>
      <c r="F104" s="605"/>
      <c r="G104" s="606"/>
      <c r="H104" s="179"/>
      <c r="I104" s="595" t="s">
        <v>486</v>
      </c>
      <c r="J104" s="595"/>
      <c r="K104" s="164"/>
      <c r="L104" s="164"/>
    </row>
    <row r="105" spans="1:16" ht="18.5" thickBot="1" x14ac:dyDescent="0.6">
      <c r="A105" s="607"/>
      <c r="B105" s="608"/>
      <c r="C105" s="608"/>
      <c r="D105" s="608"/>
      <c r="E105" s="608"/>
      <c r="F105" s="608"/>
      <c r="G105" s="609"/>
      <c r="I105" s="595"/>
      <c r="J105" s="595"/>
    </row>
    <row r="108" spans="1:16" ht="25" customHeight="1" x14ac:dyDescent="0.55000000000000004">
      <c r="A108" s="112" t="s">
        <v>355</v>
      </c>
      <c r="B108" s="112"/>
    </row>
    <row r="109" spans="1:16" x14ac:dyDescent="0.55000000000000004">
      <c r="A109" s="184" t="s">
        <v>548</v>
      </c>
      <c r="B109" s="184"/>
      <c r="C109" s="185"/>
      <c r="D109" s="185"/>
      <c r="E109" s="185"/>
      <c r="F109" s="185"/>
      <c r="G109" s="185"/>
      <c r="H109" s="185"/>
      <c r="I109" s="185"/>
      <c r="J109" s="187"/>
      <c r="K109" s="187"/>
      <c r="L109" s="187"/>
      <c r="M109" s="185"/>
      <c r="N109" s="185"/>
      <c r="O109" s="185"/>
    </row>
    <row r="110" spans="1:16" ht="27" customHeight="1" x14ac:dyDescent="0.55000000000000004">
      <c r="A110" s="635" t="s">
        <v>515</v>
      </c>
      <c r="B110" s="636"/>
      <c r="C110" s="636"/>
      <c r="D110" s="636"/>
      <c r="E110" s="636"/>
      <c r="F110" s="636"/>
      <c r="G110" s="636"/>
      <c r="H110" s="637"/>
      <c r="I110" s="67"/>
      <c r="J110" s="67"/>
      <c r="K110" s="153"/>
    </row>
    <row r="111" spans="1:16" ht="72" customHeight="1" x14ac:dyDescent="0.55000000000000004">
      <c r="A111" s="549" t="s">
        <v>671</v>
      </c>
      <c r="B111" s="576"/>
      <c r="C111" s="576"/>
      <c r="D111" s="576"/>
      <c r="E111" s="576"/>
      <c r="F111" s="576"/>
      <c r="G111" s="576"/>
      <c r="H111" s="577"/>
      <c r="I111" s="151"/>
      <c r="J111" s="151"/>
      <c r="K111" s="153"/>
    </row>
    <row r="112" spans="1:16" ht="18.5" customHeight="1" thickBot="1" x14ac:dyDescent="0.6">
      <c r="N112" s="598" t="s">
        <v>512</v>
      </c>
      <c r="O112" s="230"/>
      <c r="P112" s="227"/>
    </row>
    <row r="113" spans="1:16" x14ac:dyDescent="0.55000000000000004">
      <c r="A113" s="622" t="s">
        <v>356</v>
      </c>
      <c r="B113" s="622"/>
      <c r="C113" s="113" t="s">
        <v>301</v>
      </c>
      <c r="D113" s="113"/>
      <c r="E113" s="600" t="s">
        <v>302</v>
      </c>
      <c r="F113" s="601"/>
      <c r="G113" s="602"/>
      <c r="H113" s="55"/>
      <c r="J113" s="165" t="s">
        <v>512</v>
      </c>
      <c r="N113" s="599"/>
      <c r="O113" s="231"/>
      <c r="P113" s="228"/>
    </row>
    <row r="114" spans="1:16" ht="18.5" thickBot="1" x14ac:dyDescent="0.6">
      <c r="A114" s="191"/>
      <c r="B114" s="191"/>
      <c r="C114" s="191"/>
      <c r="D114" s="191"/>
      <c r="E114" s="200"/>
      <c r="F114" s="195"/>
      <c r="G114" s="201"/>
      <c r="H114" s="55"/>
      <c r="J114" s="202"/>
      <c r="P114" s="150"/>
    </row>
    <row r="115" spans="1:16" ht="26.5" thickBot="1" x14ac:dyDescent="0.6">
      <c r="A115" s="578" t="s">
        <v>357</v>
      </c>
      <c r="B115" s="72" t="s">
        <v>358</v>
      </c>
      <c r="C115" s="75">
        <v>6300</v>
      </c>
      <c r="D115" s="83" t="s">
        <v>465</v>
      </c>
      <c r="E115" s="616" t="s">
        <v>359</v>
      </c>
      <c r="F115" s="617"/>
      <c r="G115" s="618"/>
      <c r="H115" s="128"/>
      <c r="I115" s="61" t="s">
        <v>477</v>
      </c>
      <c r="J115" s="173"/>
      <c r="K115" s="160" t="s">
        <v>478</v>
      </c>
      <c r="L115" s="86">
        <f>IF(AND(J115&gt;0,N115&gt;0),C115*H115*J115*N115,IF(ISNUMBER(J115),C115*H115*J115,IF(ISNUMBER(N115),C115*H115*N115,C115*H115)))</f>
        <v>0</v>
      </c>
      <c r="N115" s="194"/>
      <c r="P115" s="197"/>
    </row>
    <row r="116" spans="1:16" ht="18.5" thickBot="1" x14ac:dyDescent="0.6">
      <c r="A116" s="578"/>
      <c r="C116" s="103"/>
      <c r="E116" s="125"/>
      <c r="F116" s="156"/>
      <c r="G116" s="126"/>
      <c r="J116" s="166"/>
      <c r="P116" s="150"/>
    </row>
    <row r="117" spans="1:16" ht="26.5" thickBot="1" x14ac:dyDescent="0.6">
      <c r="A117" s="578"/>
      <c r="B117" s="72" t="s">
        <v>360</v>
      </c>
      <c r="C117" s="75">
        <v>11300</v>
      </c>
      <c r="D117" s="83" t="s">
        <v>465</v>
      </c>
      <c r="E117" s="616" t="s">
        <v>359</v>
      </c>
      <c r="F117" s="617"/>
      <c r="G117" s="618"/>
      <c r="H117" s="128"/>
      <c r="I117" s="61" t="s">
        <v>477</v>
      </c>
      <c r="J117" s="172"/>
      <c r="K117" s="160" t="s">
        <v>478</v>
      </c>
      <c r="L117" s="86">
        <f t="shared" ref="L117" si="36">IF(AND(J117&gt;0,N117&gt;0),C117*H117*J117*N117,IF(ISNUMBER(J117),C117*H117*J117,IF(ISNUMBER(N117),C117*H117*N117,C117*H117)))</f>
        <v>0</v>
      </c>
      <c r="N117" s="194"/>
      <c r="P117" s="197"/>
    </row>
    <row r="118" spans="1:16" ht="18.5" thickBot="1" x14ac:dyDescent="0.6">
      <c r="A118" s="578"/>
      <c r="C118" s="103"/>
      <c r="E118" s="125"/>
      <c r="F118" s="156"/>
      <c r="G118" s="126"/>
      <c r="J118" s="166"/>
      <c r="P118" s="150"/>
    </row>
    <row r="119" spans="1:16" ht="26.5" thickBot="1" x14ac:dyDescent="0.6">
      <c r="A119" s="578"/>
      <c r="B119" s="72" t="s">
        <v>361</v>
      </c>
      <c r="C119" s="75">
        <v>8100</v>
      </c>
      <c r="D119" s="83" t="s">
        <v>465</v>
      </c>
      <c r="E119" s="616" t="s">
        <v>359</v>
      </c>
      <c r="F119" s="617"/>
      <c r="G119" s="618"/>
      <c r="H119" s="128"/>
      <c r="I119" s="61" t="s">
        <v>477</v>
      </c>
      <c r="J119" s="172"/>
      <c r="K119" s="160" t="s">
        <v>478</v>
      </c>
      <c r="L119" s="86">
        <f t="shared" ref="L119" si="37">IF(AND(J119&gt;0,N119&gt;0),C119*H119*J119*N119,IF(ISNUMBER(J119),C119*H119*J119,IF(ISNUMBER(N119),C119*H119*N119,C119*H119)))</f>
        <v>0</v>
      </c>
      <c r="N119" s="194"/>
      <c r="P119" s="197"/>
    </row>
    <row r="120" spans="1:16" ht="18.5" thickBot="1" x14ac:dyDescent="0.6">
      <c r="A120" s="578"/>
      <c r="C120" s="103"/>
      <c r="E120" s="125"/>
      <c r="F120" s="156"/>
      <c r="G120" s="126"/>
      <c r="P120" s="150"/>
    </row>
    <row r="121" spans="1:16" ht="26.5" thickBot="1" x14ac:dyDescent="0.6">
      <c r="A121" s="578"/>
      <c r="B121" s="72" t="s">
        <v>362</v>
      </c>
      <c r="C121" s="75">
        <v>19000</v>
      </c>
      <c r="D121" s="83" t="s">
        <v>465</v>
      </c>
      <c r="E121" s="616" t="s">
        <v>359</v>
      </c>
      <c r="F121" s="617"/>
      <c r="G121" s="618"/>
      <c r="H121" s="128"/>
      <c r="I121" s="61" t="s">
        <v>477</v>
      </c>
      <c r="J121" s="172"/>
      <c r="K121" s="160" t="s">
        <v>478</v>
      </c>
      <c r="L121" s="86">
        <f t="shared" ref="L121" si="38">IF(AND(J121&gt;0,N121&gt;0),C121*H121*J121*N121,IF(ISNUMBER(J121),C121*H121*J121,IF(ISNUMBER(N121),C121*H121*N121,C121*H121)))</f>
        <v>0</v>
      </c>
      <c r="N121" s="194"/>
      <c r="P121" s="197"/>
    </row>
    <row r="122" spans="1:16" ht="18.5" thickBot="1" x14ac:dyDescent="0.6">
      <c r="A122" s="578"/>
      <c r="C122" s="103"/>
      <c r="E122" s="125"/>
      <c r="F122" s="156"/>
      <c r="G122" s="126"/>
      <c r="K122" s="160"/>
      <c r="P122" s="150"/>
    </row>
    <row r="123" spans="1:16" ht="26.5" thickBot="1" x14ac:dyDescent="0.6">
      <c r="A123" s="578"/>
      <c r="B123" s="72" t="s">
        <v>363</v>
      </c>
      <c r="C123" s="75">
        <v>15000</v>
      </c>
      <c r="D123" s="83" t="s">
        <v>465</v>
      </c>
      <c r="E123" s="616" t="s">
        <v>359</v>
      </c>
      <c r="F123" s="617"/>
      <c r="G123" s="618"/>
      <c r="H123" s="128"/>
      <c r="I123" s="61" t="s">
        <v>477</v>
      </c>
      <c r="J123" s="172"/>
      <c r="K123" s="160" t="s">
        <v>478</v>
      </c>
      <c r="L123" s="86">
        <f t="shared" ref="L123" si="39">IF(AND(J123&gt;0,N123&gt;0),C123*H123*J123*N123,IF(ISNUMBER(J123),C123*H123*J123,IF(ISNUMBER(N123),C123*H123*N123,C123*H123)))</f>
        <v>0</v>
      </c>
      <c r="N123" s="194"/>
      <c r="P123" s="197"/>
    </row>
    <row r="124" spans="1:16" ht="18.5" thickBot="1" x14ac:dyDescent="0.6">
      <c r="C124" s="103"/>
      <c r="E124" s="125"/>
      <c r="F124" s="156"/>
      <c r="G124" s="126"/>
      <c r="P124" s="150"/>
    </row>
    <row r="125" spans="1:16" ht="28.5" customHeight="1" thickBot="1" x14ac:dyDescent="0.6">
      <c r="A125" s="570" t="s">
        <v>364</v>
      </c>
      <c r="B125" s="570"/>
      <c r="C125" s="75">
        <v>2700</v>
      </c>
      <c r="D125" s="83" t="s">
        <v>465</v>
      </c>
      <c r="E125" s="619" t="s">
        <v>800</v>
      </c>
      <c r="F125" s="620"/>
      <c r="G125" s="621"/>
      <c r="H125" s="78"/>
      <c r="I125" s="581" t="s">
        <v>480</v>
      </c>
      <c r="J125" s="582"/>
      <c r="K125" s="624"/>
      <c r="L125" s="86">
        <f>IF(ISNUMBER(N125),C125*H125*N125,C125*H125)</f>
        <v>0</v>
      </c>
      <c r="N125" s="194"/>
      <c r="P125" s="197"/>
    </row>
    <row r="126" spans="1:16" ht="18.5" thickBot="1" x14ac:dyDescent="0.6">
      <c r="C126" s="103"/>
      <c r="E126" s="125"/>
      <c r="F126" s="156"/>
      <c r="G126" s="126"/>
      <c r="P126" s="150"/>
    </row>
    <row r="127" spans="1:16" s="62" customFormat="1" ht="28.5" customHeight="1" thickBot="1" x14ac:dyDescent="0.6">
      <c r="A127" s="575" t="s">
        <v>365</v>
      </c>
      <c r="B127" s="575"/>
      <c r="C127" s="127">
        <v>19400</v>
      </c>
      <c r="D127" s="83" t="s">
        <v>465</v>
      </c>
      <c r="E127" s="619" t="s">
        <v>800</v>
      </c>
      <c r="F127" s="620"/>
      <c r="G127" s="621"/>
      <c r="H127" s="129"/>
      <c r="I127" s="581" t="s">
        <v>480</v>
      </c>
      <c r="J127" s="582"/>
      <c r="K127" s="624"/>
      <c r="L127" s="86">
        <f t="shared" ref="L127" si="40">IF(ISNUMBER(N127),C127*H127*N127,C127*H127)</f>
        <v>0</v>
      </c>
      <c r="N127" s="203"/>
      <c r="P127" s="229"/>
    </row>
    <row r="128" spans="1:16" ht="18.5" thickBot="1" x14ac:dyDescent="0.6">
      <c r="C128" s="103"/>
      <c r="E128" s="125"/>
      <c r="F128" s="156"/>
      <c r="G128" s="126"/>
      <c r="P128" s="150"/>
    </row>
    <row r="129" spans="1:16" s="62" customFormat="1" ht="28.5" customHeight="1" thickBot="1" x14ac:dyDescent="0.6">
      <c r="A129" s="570" t="s">
        <v>366</v>
      </c>
      <c r="B129" s="570"/>
      <c r="C129" s="127">
        <v>5800</v>
      </c>
      <c r="D129" s="83" t="s">
        <v>465</v>
      </c>
      <c r="E129" s="619" t="s">
        <v>800</v>
      </c>
      <c r="F129" s="620"/>
      <c r="G129" s="621"/>
      <c r="H129" s="129"/>
      <c r="I129" s="581" t="s">
        <v>480</v>
      </c>
      <c r="J129" s="582"/>
      <c r="K129" s="624"/>
      <c r="L129" s="86">
        <f t="shared" ref="L129" si="41">IF(ISNUMBER(N129),C129*H129*N129,C129*H129)</f>
        <v>0</v>
      </c>
      <c r="N129" s="203"/>
      <c r="P129" s="229"/>
    </row>
    <row r="130" spans="1:16" ht="18.5" thickBot="1" x14ac:dyDescent="0.6">
      <c r="C130" s="103"/>
      <c r="E130" s="125"/>
      <c r="F130" s="156"/>
      <c r="G130" s="126"/>
      <c r="P130" s="150"/>
    </row>
    <row r="131" spans="1:16" s="62" customFormat="1" ht="28.5" customHeight="1" thickBot="1" x14ac:dyDescent="0.6">
      <c r="A131" s="570" t="s">
        <v>367</v>
      </c>
      <c r="B131" s="570"/>
      <c r="C131" s="127">
        <v>4600</v>
      </c>
      <c r="D131" s="83" t="s">
        <v>465</v>
      </c>
      <c r="E131" s="619" t="s">
        <v>800</v>
      </c>
      <c r="F131" s="620"/>
      <c r="G131" s="621"/>
      <c r="H131" s="129"/>
      <c r="I131" s="581" t="s">
        <v>480</v>
      </c>
      <c r="J131" s="582"/>
      <c r="K131" s="624"/>
      <c r="L131" s="86">
        <f t="shared" ref="L131" si="42">IF(ISNUMBER(N131),C131*H131*N131,C131*H131)</f>
        <v>0</v>
      </c>
      <c r="N131" s="203"/>
      <c r="P131" s="229"/>
    </row>
    <row r="132" spans="1:16" ht="18.5" thickBot="1" x14ac:dyDescent="0.6">
      <c r="C132" s="103"/>
      <c r="E132" s="125"/>
      <c r="F132" s="156"/>
      <c r="G132" s="126"/>
      <c r="P132" s="150"/>
    </row>
    <row r="133" spans="1:16" ht="42.75" customHeight="1" thickBot="1" x14ac:dyDescent="0.6">
      <c r="A133" s="570" t="s">
        <v>368</v>
      </c>
      <c r="B133" s="570"/>
      <c r="C133" s="75">
        <v>151600</v>
      </c>
      <c r="D133" s="83" t="s">
        <v>465</v>
      </c>
      <c r="E133" s="616" t="s">
        <v>369</v>
      </c>
      <c r="F133" s="617"/>
      <c r="G133" s="618"/>
      <c r="H133" s="78"/>
      <c r="I133" s="581" t="s">
        <v>480</v>
      </c>
      <c r="J133" s="582"/>
      <c r="K133" s="624"/>
      <c r="L133" s="86">
        <f t="shared" ref="L133" si="43">IF(ISNUMBER(N133),C133*H133*N133,C133*H133)</f>
        <v>0</v>
      </c>
      <c r="N133" s="194"/>
      <c r="P133" s="197"/>
    </row>
    <row r="134" spans="1:16" ht="18.5" thickBot="1" x14ac:dyDescent="0.6">
      <c r="C134" s="103"/>
      <c r="E134" s="125"/>
      <c r="F134" s="156"/>
      <c r="G134" s="126"/>
      <c r="P134" s="150"/>
    </row>
    <row r="135" spans="1:16" ht="42" customHeight="1" thickBot="1" x14ac:dyDescent="0.6">
      <c r="A135" s="570" t="s">
        <v>370</v>
      </c>
      <c r="B135" s="570"/>
      <c r="C135" s="75">
        <v>365400</v>
      </c>
      <c r="D135" s="83" t="s">
        <v>465</v>
      </c>
      <c r="E135" s="616" t="s">
        <v>371</v>
      </c>
      <c r="F135" s="617"/>
      <c r="G135" s="618"/>
      <c r="H135" s="78"/>
      <c r="I135" s="581" t="s">
        <v>479</v>
      </c>
      <c r="J135" s="582"/>
      <c r="K135" s="624"/>
      <c r="L135" s="86">
        <f t="shared" ref="L135" si="44">IF(ISNUMBER(N135),C135*H135*N135,C135*H135)</f>
        <v>0</v>
      </c>
      <c r="N135" s="194"/>
      <c r="P135" s="197"/>
    </row>
    <row r="136" spans="1:16" ht="18.5" thickBot="1" x14ac:dyDescent="0.6">
      <c r="C136" s="103"/>
      <c r="E136" s="125"/>
      <c r="F136" s="156"/>
      <c r="G136" s="126"/>
      <c r="P136" s="150"/>
    </row>
    <row r="137" spans="1:16" ht="18.5" thickBot="1" x14ac:dyDescent="0.6">
      <c r="A137" s="575" t="s">
        <v>372</v>
      </c>
      <c r="B137" s="575"/>
      <c r="C137" s="75">
        <v>49700</v>
      </c>
      <c r="D137" s="83" t="s">
        <v>465</v>
      </c>
      <c r="E137" s="616" t="s">
        <v>371</v>
      </c>
      <c r="F137" s="617"/>
      <c r="G137" s="618"/>
      <c r="H137" s="78"/>
      <c r="I137" s="581" t="s">
        <v>479</v>
      </c>
      <c r="J137" s="582"/>
      <c r="K137" s="624"/>
      <c r="L137" s="86">
        <f t="shared" ref="L137" si="45">IF(ISNUMBER(N137),C137*H137*N137,C137*H137)</f>
        <v>0</v>
      </c>
      <c r="N137" s="194"/>
      <c r="P137" s="197"/>
    </row>
    <row r="138" spans="1:16" ht="18.5" thickBot="1" x14ac:dyDescent="0.6">
      <c r="C138" s="103"/>
      <c r="E138" s="125"/>
      <c r="F138" s="156"/>
      <c r="G138" s="126"/>
      <c r="P138" s="150"/>
    </row>
    <row r="139" spans="1:16" ht="18.5" thickBot="1" x14ac:dyDescent="0.6">
      <c r="A139" s="575" t="s">
        <v>373</v>
      </c>
      <c r="B139" s="575"/>
      <c r="C139" s="75">
        <v>412200</v>
      </c>
      <c r="D139" s="83" t="s">
        <v>465</v>
      </c>
      <c r="E139" s="616" t="s">
        <v>371</v>
      </c>
      <c r="F139" s="617"/>
      <c r="G139" s="618"/>
      <c r="H139" s="78"/>
      <c r="I139" s="581" t="s">
        <v>479</v>
      </c>
      <c r="J139" s="582"/>
      <c r="K139" s="624"/>
      <c r="L139" s="86">
        <f t="shared" ref="L139" si="46">IF(ISNUMBER(N139),C139*H139*N139,C139*H139)</f>
        <v>0</v>
      </c>
      <c r="N139" s="194"/>
      <c r="P139" s="197"/>
    </row>
    <row r="140" spans="1:16" ht="18.5" thickBot="1" x14ac:dyDescent="0.6">
      <c r="C140" s="103"/>
      <c r="E140" s="125"/>
      <c r="F140" s="156"/>
      <c r="G140" s="126"/>
      <c r="P140" s="150"/>
    </row>
    <row r="141" spans="1:16" ht="28.5" customHeight="1" thickBot="1" x14ac:dyDescent="0.6">
      <c r="A141" s="570" t="s">
        <v>374</v>
      </c>
      <c r="B141" s="570"/>
      <c r="C141" s="75">
        <v>789800</v>
      </c>
      <c r="D141" s="83" t="s">
        <v>465</v>
      </c>
      <c r="E141" s="616" t="s">
        <v>371</v>
      </c>
      <c r="F141" s="617"/>
      <c r="G141" s="618"/>
      <c r="H141" s="78"/>
      <c r="I141" s="581" t="s">
        <v>479</v>
      </c>
      <c r="J141" s="582"/>
      <c r="K141" s="624"/>
      <c r="L141" s="86">
        <f t="shared" ref="L141" si="47">IF(ISNUMBER(N141),C141*H141*N141,C141*H141)</f>
        <v>0</v>
      </c>
      <c r="N141" s="194"/>
      <c r="P141" s="197"/>
    </row>
    <row r="142" spans="1:16" ht="18.5" thickBot="1" x14ac:dyDescent="0.6">
      <c r="C142" s="103"/>
      <c r="E142" s="125"/>
      <c r="F142" s="156"/>
      <c r="G142" s="126"/>
      <c r="P142" s="150"/>
    </row>
    <row r="143" spans="1:16" ht="18.5" thickBot="1" x14ac:dyDescent="0.6">
      <c r="A143" s="575" t="s">
        <v>375</v>
      </c>
      <c r="B143" s="575"/>
      <c r="C143" s="75">
        <v>88600</v>
      </c>
      <c r="D143" s="83" t="s">
        <v>465</v>
      </c>
      <c r="E143" s="616" t="s">
        <v>371</v>
      </c>
      <c r="F143" s="617"/>
      <c r="G143" s="618"/>
      <c r="H143" s="78"/>
      <c r="I143" s="581" t="s">
        <v>479</v>
      </c>
      <c r="J143" s="582"/>
      <c r="K143" s="624"/>
      <c r="L143" s="86">
        <f t="shared" ref="L143" si="48">IF(ISNUMBER(N143),C143*H143*N143,C143*H143)</f>
        <v>0</v>
      </c>
      <c r="N143" s="194"/>
      <c r="P143" s="197"/>
    </row>
    <row r="144" spans="1:16" ht="18.5" thickBot="1" x14ac:dyDescent="0.6">
      <c r="C144" s="103"/>
      <c r="E144" s="125"/>
      <c r="F144" s="156"/>
      <c r="G144" s="126"/>
      <c r="P144" s="150"/>
    </row>
    <row r="145" spans="1:16" ht="18.5" thickBot="1" x14ac:dyDescent="0.6">
      <c r="A145" s="569" t="s">
        <v>376</v>
      </c>
      <c r="B145" s="71" t="s">
        <v>376</v>
      </c>
      <c r="C145" s="75">
        <v>425500</v>
      </c>
      <c r="D145" s="83" t="s">
        <v>465</v>
      </c>
      <c r="E145" s="610" t="s">
        <v>473</v>
      </c>
      <c r="F145" s="611"/>
      <c r="G145" s="612"/>
      <c r="H145" s="78"/>
      <c r="I145" s="581" t="s">
        <v>481</v>
      </c>
      <c r="J145" s="582"/>
      <c r="K145" s="624"/>
      <c r="L145" s="86">
        <f t="shared" ref="L145" si="49">IF(ISNUMBER(N145),C145*H145*N145,C145*H145)</f>
        <v>0</v>
      </c>
      <c r="N145" s="194"/>
      <c r="P145" s="197"/>
    </row>
    <row r="146" spans="1:16" ht="18.5" thickBot="1" x14ac:dyDescent="0.6">
      <c r="A146" s="569"/>
      <c r="C146" s="103"/>
      <c r="E146" s="125"/>
      <c r="F146" s="156"/>
      <c r="G146" s="126"/>
      <c r="P146" s="150"/>
    </row>
    <row r="147" spans="1:16" ht="18.5" thickBot="1" x14ac:dyDescent="0.6">
      <c r="A147" s="569"/>
      <c r="B147" s="71" t="s">
        <v>377</v>
      </c>
      <c r="C147" s="75">
        <v>37600</v>
      </c>
      <c r="D147" s="83" t="s">
        <v>465</v>
      </c>
      <c r="E147" s="610" t="s">
        <v>473</v>
      </c>
      <c r="F147" s="611"/>
      <c r="G147" s="612"/>
      <c r="H147" s="78"/>
      <c r="I147" s="581" t="s">
        <v>481</v>
      </c>
      <c r="J147" s="582"/>
      <c r="K147" s="624"/>
      <c r="L147" s="86">
        <f t="shared" ref="L147" si="50">IF(ISNUMBER(N147),C147*H147*N147,C147*H147)</f>
        <v>0</v>
      </c>
      <c r="N147" s="194"/>
      <c r="P147" s="197"/>
    </row>
    <row r="148" spans="1:16" ht="18.5" thickBot="1" x14ac:dyDescent="0.6">
      <c r="A148" s="569"/>
      <c r="C148" s="103"/>
      <c r="E148" s="125"/>
      <c r="F148" s="156"/>
      <c r="G148" s="126"/>
      <c r="P148" s="150"/>
    </row>
    <row r="149" spans="1:16" ht="18.5" thickBot="1" x14ac:dyDescent="0.6">
      <c r="A149" s="569"/>
      <c r="B149" s="71" t="s">
        <v>378</v>
      </c>
      <c r="C149" s="75">
        <v>55500</v>
      </c>
      <c r="D149" s="83" t="s">
        <v>465</v>
      </c>
      <c r="E149" s="610" t="s">
        <v>473</v>
      </c>
      <c r="F149" s="611"/>
      <c r="G149" s="612"/>
      <c r="H149" s="78"/>
      <c r="I149" s="581" t="s">
        <v>481</v>
      </c>
      <c r="J149" s="582"/>
      <c r="K149" s="624"/>
      <c r="L149" s="86">
        <f t="shared" ref="L149" si="51">IF(ISNUMBER(N149),C149*H149*N149,C149*H149)</f>
        <v>0</v>
      </c>
      <c r="N149" s="194"/>
      <c r="P149" s="197"/>
    </row>
    <row r="150" spans="1:16" ht="18.5" thickBot="1" x14ac:dyDescent="0.6">
      <c r="A150" s="569"/>
      <c r="C150" s="103"/>
      <c r="E150" s="125"/>
      <c r="F150" s="156"/>
      <c r="G150" s="126"/>
      <c r="P150" s="150"/>
    </row>
    <row r="151" spans="1:16" ht="18.5" thickBot="1" x14ac:dyDescent="0.6">
      <c r="A151" s="569"/>
      <c r="B151" s="71" t="s">
        <v>379</v>
      </c>
      <c r="C151" s="75">
        <v>27800</v>
      </c>
      <c r="D151" s="83" t="s">
        <v>465</v>
      </c>
      <c r="E151" s="610" t="s">
        <v>473</v>
      </c>
      <c r="F151" s="611"/>
      <c r="G151" s="612"/>
      <c r="H151" s="78"/>
      <c r="I151" s="581" t="s">
        <v>481</v>
      </c>
      <c r="J151" s="582"/>
      <c r="K151" s="624"/>
      <c r="L151" s="86">
        <f t="shared" ref="L151" si="52">IF(ISNUMBER(N151),C151*H151*N151,C151*H151)</f>
        <v>0</v>
      </c>
      <c r="N151" s="194"/>
      <c r="P151" s="197"/>
    </row>
    <row r="152" spans="1:16" ht="18.5" thickBot="1" x14ac:dyDescent="0.6">
      <c r="A152" s="569"/>
      <c r="C152" s="103"/>
      <c r="E152" s="125"/>
      <c r="F152" s="156"/>
      <c r="G152" s="126"/>
      <c r="P152" s="150"/>
    </row>
    <row r="153" spans="1:16" ht="18.5" thickBot="1" x14ac:dyDescent="0.6">
      <c r="A153" s="569"/>
      <c r="B153" s="71" t="s">
        <v>380</v>
      </c>
      <c r="C153" s="75">
        <v>9000</v>
      </c>
      <c r="D153" s="83" t="s">
        <v>465</v>
      </c>
      <c r="E153" s="610" t="s">
        <v>473</v>
      </c>
      <c r="F153" s="611"/>
      <c r="G153" s="612"/>
      <c r="H153" s="78"/>
      <c r="I153" s="581" t="s">
        <v>481</v>
      </c>
      <c r="J153" s="582"/>
      <c r="K153" s="624"/>
      <c r="L153" s="86">
        <f t="shared" ref="L153" si="53">IF(ISNUMBER(N153),C153*H153*N153,C153*H153)</f>
        <v>0</v>
      </c>
      <c r="N153" s="194"/>
      <c r="P153" s="197"/>
    </row>
    <row r="154" spans="1:16" ht="18.5" thickBot="1" x14ac:dyDescent="0.6">
      <c r="A154" s="569"/>
      <c r="C154" s="103"/>
      <c r="E154" s="125"/>
      <c r="F154" s="156"/>
      <c r="G154" s="126"/>
      <c r="P154" s="150"/>
    </row>
    <row r="155" spans="1:16" ht="18.5" thickBot="1" x14ac:dyDescent="0.6">
      <c r="A155" s="569"/>
      <c r="B155" s="71" t="s">
        <v>381</v>
      </c>
      <c r="C155" s="75">
        <v>106800</v>
      </c>
      <c r="D155" s="83" t="s">
        <v>465</v>
      </c>
      <c r="E155" s="613" t="s">
        <v>382</v>
      </c>
      <c r="F155" s="614"/>
      <c r="G155" s="615"/>
      <c r="H155" s="78"/>
      <c r="I155" s="581" t="s">
        <v>482</v>
      </c>
      <c r="J155" s="582"/>
      <c r="K155" s="624"/>
      <c r="L155" s="86">
        <f t="shared" ref="L155" si="54">IF(ISNUMBER(N155),C155*H155*N155,C155*H155)</f>
        <v>0</v>
      </c>
      <c r="N155" s="194"/>
      <c r="P155" s="197"/>
    </row>
    <row r="156" spans="1:16" ht="18.5" thickBot="1" x14ac:dyDescent="0.6"/>
    <row r="157" spans="1:16" ht="19" thickTop="1" thickBot="1" x14ac:dyDescent="0.6">
      <c r="K157" s="161" t="s">
        <v>494</v>
      </c>
      <c r="L157" s="162">
        <f>L115+L117+L119+L121+L123+L125+L127+L129+L131+L133+L135+L137+L139+L141+L143+L145+L147+L149+L151+L153+L155</f>
        <v>0</v>
      </c>
    </row>
    <row r="158" spans="1:16" ht="19" thickTop="1" thickBot="1" x14ac:dyDescent="0.6"/>
    <row r="159" spans="1:16" ht="18.5" thickBot="1" x14ac:dyDescent="0.6">
      <c r="A159" s="184" t="s">
        <v>658</v>
      </c>
      <c r="B159" s="185"/>
      <c r="C159" s="185"/>
      <c r="D159" s="185"/>
      <c r="E159" s="185"/>
      <c r="K159" s="213" t="s">
        <v>581</v>
      </c>
      <c r="L159" s="88"/>
    </row>
    <row r="160" spans="1:16" ht="18.5" thickBot="1" x14ac:dyDescent="0.6"/>
    <row r="161" spans="1:12" ht="18" customHeight="1" x14ac:dyDescent="0.55000000000000004">
      <c r="A161" s="552" t="s">
        <v>510</v>
      </c>
      <c r="B161" s="590"/>
      <c r="C161" s="590"/>
      <c r="D161" s="590"/>
      <c r="E161" s="590"/>
      <c r="F161" s="590"/>
      <c r="G161" s="591"/>
      <c r="H161" s="67"/>
      <c r="I161" s="67"/>
      <c r="K161" s="627" t="s">
        <v>318</v>
      </c>
      <c r="L161" s="627"/>
    </row>
    <row r="162" spans="1:12" x14ac:dyDescent="0.55000000000000004">
      <c r="A162" s="628"/>
      <c r="B162" s="629"/>
      <c r="C162" s="629"/>
      <c r="D162" s="629"/>
      <c r="E162" s="629"/>
      <c r="F162" s="629"/>
      <c r="G162" s="630"/>
      <c r="K162" s="627"/>
      <c r="L162" s="627"/>
    </row>
    <row r="163" spans="1:12" ht="18.5" thickBot="1" x14ac:dyDescent="0.6">
      <c r="A163" s="592"/>
      <c r="B163" s="593"/>
      <c r="C163" s="593"/>
      <c r="D163" s="593"/>
      <c r="E163" s="593"/>
      <c r="F163" s="593"/>
      <c r="G163" s="594"/>
    </row>
  </sheetData>
  <mergeCells count="134">
    <mergeCell ref="A3:J3"/>
    <mergeCell ref="I151:K151"/>
    <mergeCell ref="I153:K153"/>
    <mergeCell ref="I155:K155"/>
    <mergeCell ref="I125:K125"/>
    <mergeCell ref="I127:K127"/>
    <mergeCell ref="I129:K129"/>
    <mergeCell ref="I131:K131"/>
    <mergeCell ref="A78:G78"/>
    <mergeCell ref="A111:H111"/>
    <mergeCell ref="A110:H110"/>
    <mergeCell ref="A18:C18"/>
    <mergeCell ref="A20:C20"/>
    <mergeCell ref="A22:A30"/>
    <mergeCell ref="B22:C22"/>
    <mergeCell ref="B24:B26"/>
    <mergeCell ref="B28:B30"/>
    <mergeCell ref="A32:A34"/>
    <mergeCell ref="B32:C32"/>
    <mergeCell ref="B34:C34"/>
    <mergeCell ref="A36:C36"/>
    <mergeCell ref="A50:A66"/>
    <mergeCell ref="B50:B52"/>
    <mergeCell ref="A145:A155"/>
    <mergeCell ref="K161:L162"/>
    <mergeCell ref="A161:G163"/>
    <mergeCell ref="A10:A16"/>
    <mergeCell ref="B10:C10"/>
    <mergeCell ref="B12:B14"/>
    <mergeCell ref="B16:C16"/>
    <mergeCell ref="A8:C8"/>
    <mergeCell ref="I145:K145"/>
    <mergeCell ref="I147:K147"/>
    <mergeCell ref="I149:K149"/>
    <mergeCell ref="I133:K133"/>
    <mergeCell ref="I135:K135"/>
    <mergeCell ref="I137:K137"/>
    <mergeCell ref="I139:K139"/>
    <mergeCell ref="I141:K141"/>
    <mergeCell ref="A42:C42"/>
    <mergeCell ref="A44:C44"/>
    <mergeCell ref="A46:A48"/>
    <mergeCell ref="B46:C46"/>
    <mergeCell ref="B48:C48"/>
    <mergeCell ref="A38:A40"/>
    <mergeCell ref="B38:C38"/>
    <mergeCell ref="B40:C40"/>
    <mergeCell ref="E16:F16"/>
    <mergeCell ref="A133:B133"/>
    <mergeCell ref="A135:B135"/>
    <mergeCell ref="A137:B137"/>
    <mergeCell ref="A139:B139"/>
    <mergeCell ref="A141:B141"/>
    <mergeCell ref="A143:B143"/>
    <mergeCell ref="B54:B60"/>
    <mergeCell ref="B62:B66"/>
    <mergeCell ref="A131:B131"/>
    <mergeCell ref="A113:B113"/>
    <mergeCell ref="A115:A123"/>
    <mergeCell ref="A125:B125"/>
    <mergeCell ref="A127:B127"/>
    <mergeCell ref="A129:B129"/>
    <mergeCell ref="I143:K143"/>
    <mergeCell ref="A82:A88"/>
    <mergeCell ref="A90:A98"/>
    <mergeCell ref="E82:G82"/>
    <mergeCell ref="E90:G90"/>
    <mergeCell ref="E64:F64"/>
    <mergeCell ref="E66:F66"/>
    <mergeCell ref="E125:G125"/>
    <mergeCell ref="E123:G123"/>
    <mergeCell ref="E121:G121"/>
    <mergeCell ref="E119:G119"/>
    <mergeCell ref="E117:G117"/>
    <mergeCell ref="E88:G88"/>
    <mergeCell ref="E86:G86"/>
    <mergeCell ref="E84:G84"/>
    <mergeCell ref="E98:G98"/>
    <mergeCell ref="E96:G96"/>
    <mergeCell ref="E94:G94"/>
    <mergeCell ref="E92:G92"/>
    <mergeCell ref="J72:K73"/>
    <mergeCell ref="E127:G127"/>
    <mergeCell ref="E115:G115"/>
    <mergeCell ref="E133:G133"/>
    <mergeCell ref="E131:G131"/>
    <mergeCell ref="E129:G129"/>
    <mergeCell ref="E8:G8"/>
    <mergeCell ref="E80:G80"/>
    <mergeCell ref="E54:F54"/>
    <mergeCell ref="E56:F56"/>
    <mergeCell ref="E58:F58"/>
    <mergeCell ref="E60:F60"/>
    <mergeCell ref="E62:F62"/>
    <mergeCell ref="E34:F34"/>
    <mergeCell ref="E32:F32"/>
    <mergeCell ref="E30:F30"/>
    <mergeCell ref="E28:F28"/>
    <mergeCell ref="E52:F52"/>
    <mergeCell ref="E44:F44"/>
    <mergeCell ref="E42:F42"/>
    <mergeCell ref="E40:F40"/>
    <mergeCell ref="E38:F38"/>
    <mergeCell ref="E36:F36"/>
    <mergeCell ref="E10:F10"/>
    <mergeCell ref="E12:F12"/>
    <mergeCell ref="E14:F14"/>
    <mergeCell ref="E147:G147"/>
    <mergeCell ref="E149:G149"/>
    <mergeCell ref="E151:G151"/>
    <mergeCell ref="E153:G153"/>
    <mergeCell ref="E155:G155"/>
    <mergeCell ref="E135:G135"/>
    <mergeCell ref="E137:G137"/>
    <mergeCell ref="E139:G139"/>
    <mergeCell ref="E141:G141"/>
    <mergeCell ref="E143:G143"/>
    <mergeCell ref="E145:G145"/>
    <mergeCell ref="A6:H6"/>
    <mergeCell ref="L79:L80"/>
    <mergeCell ref="N7:N8"/>
    <mergeCell ref="N112:N113"/>
    <mergeCell ref="I104:J105"/>
    <mergeCell ref="E113:G113"/>
    <mergeCell ref="E26:F26"/>
    <mergeCell ref="E24:F24"/>
    <mergeCell ref="E20:F20"/>
    <mergeCell ref="E22:F22"/>
    <mergeCell ref="A72:G73"/>
    <mergeCell ref="A104:G105"/>
    <mergeCell ref="E18:F18"/>
    <mergeCell ref="E50:F50"/>
    <mergeCell ref="E48:F48"/>
    <mergeCell ref="E46:F46"/>
  </mergeCells>
  <phoneticPr fontId="18"/>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1C27C-EE07-47AA-A81E-01412138AACC}">
  <dimension ref="A2:Q163"/>
  <sheetViews>
    <sheetView showZeros="0" zoomScale="115" zoomScaleNormal="115" workbookViewId="0">
      <selection activeCell="K7" sqref="K7"/>
    </sheetView>
  </sheetViews>
  <sheetFormatPr defaultRowHeight="18" x14ac:dyDescent="0.55000000000000004"/>
  <cols>
    <col min="1" max="1" width="11.58203125" customWidth="1"/>
    <col min="2" max="2" width="23.75" customWidth="1"/>
    <col min="3" max="3" width="27.9140625" customWidth="1"/>
    <col min="4" max="4" width="3.33203125" customWidth="1"/>
    <col min="5" max="6" width="13.33203125" customWidth="1"/>
    <col min="7" max="7" width="3.33203125" customWidth="1"/>
    <col min="8" max="8" width="13.4140625" customWidth="1"/>
    <col min="9" max="9" width="10.9140625" customWidth="1"/>
    <col min="10" max="11" width="10.08203125" style="84" customWidth="1"/>
    <col min="12" max="12" width="11.6640625" style="84" customWidth="1"/>
    <col min="13" max="13" width="6.6640625" customWidth="1"/>
    <col min="14" max="14" width="11.6640625" customWidth="1"/>
    <col min="16" max="16" width="11.6640625" customWidth="1"/>
  </cols>
  <sheetData>
    <row r="2" spans="1:16" ht="25" customHeight="1" x14ac:dyDescent="0.55000000000000004">
      <c r="A2" s="112" t="s">
        <v>396</v>
      </c>
      <c r="B2" s="112"/>
      <c r="C2" s="53"/>
      <c r="D2" s="53"/>
      <c r="E2" s="53"/>
      <c r="F2" s="53"/>
      <c r="G2" s="53"/>
    </row>
    <row r="3" spans="1:16" ht="24.5" customHeight="1" x14ac:dyDescent="0.55000000000000004">
      <c r="A3" s="640" t="s">
        <v>493</v>
      </c>
      <c r="B3" s="633"/>
      <c r="C3" s="633"/>
      <c r="D3" s="633"/>
      <c r="E3" s="633"/>
      <c r="F3" s="633"/>
      <c r="G3" s="633"/>
      <c r="H3" s="633"/>
      <c r="I3" s="633"/>
      <c r="J3" s="634"/>
    </row>
    <row r="4" spans="1:16" x14ac:dyDescent="0.55000000000000004">
      <c r="A4" s="146"/>
      <c r="B4" s="146"/>
      <c r="C4" s="53"/>
      <c r="D4" s="53"/>
      <c r="E4" s="53"/>
      <c r="F4" s="53"/>
      <c r="G4" s="53"/>
    </row>
    <row r="5" spans="1:16" x14ac:dyDescent="0.55000000000000004">
      <c r="A5" s="184" t="s">
        <v>544</v>
      </c>
      <c r="B5" s="184"/>
      <c r="C5" s="184"/>
      <c r="D5" s="184"/>
      <c r="E5" s="184"/>
      <c r="F5" s="184"/>
      <c r="G5" s="184"/>
      <c r="H5" s="185"/>
      <c r="I5" s="185"/>
      <c r="J5" s="187"/>
    </row>
    <row r="6" spans="1:16" ht="72" customHeight="1" x14ac:dyDescent="0.55000000000000004">
      <c r="A6" s="549" t="s">
        <v>672</v>
      </c>
      <c r="B6" s="576"/>
      <c r="C6" s="576"/>
      <c r="D6" s="576"/>
      <c r="E6" s="576"/>
      <c r="F6" s="576"/>
      <c r="G6" s="576"/>
      <c r="H6" s="577"/>
    </row>
    <row r="7" spans="1:16" ht="18.5" thickBot="1" x14ac:dyDescent="0.6">
      <c r="N7" s="596" t="s">
        <v>677</v>
      </c>
      <c r="O7" s="230"/>
      <c r="P7" s="227"/>
    </row>
    <row r="8" spans="1:16" x14ac:dyDescent="0.55000000000000004">
      <c r="A8" s="622" t="s">
        <v>485</v>
      </c>
      <c r="B8" s="622"/>
      <c r="C8" s="622"/>
      <c r="D8" s="144"/>
      <c r="E8" s="622" t="s">
        <v>301</v>
      </c>
      <c r="F8" s="622"/>
      <c r="G8" s="623"/>
      <c r="H8" s="114" t="s">
        <v>302</v>
      </c>
      <c r="I8" s="55"/>
      <c r="N8" s="597"/>
      <c r="O8" s="231"/>
      <c r="P8" s="228"/>
    </row>
    <row r="9" spans="1:16" s="138" customFormat="1" ht="18.5" thickBot="1" x14ac:dyDescent="0.6">
      <c r="A9" s="191"/>
      <c r="B9" s="191"/>
      <c r="C9" s="191"/>
      <c r="D9" s="191"/>
      <c r="E9" s="191"/>
      <c r="F9" s="191"/>
      <c r="G9" s="195"/>
      <c r="H9" s="192"/>
      <c r="I9" s="191"/>
      <c r="J9" s="205"/>
      <c r="K9" s="205"/>
      <c r="L9" s="205"/>
      <c r="N9"/>
      <c r="O9" s="150"/>
      <c r="P9" s="150"/>
    </row>
    <row r="10" spans="1:16" ht="27" customHeight="1" thickBot="1" x14ac:dyDescent="0.6">
      <c r="A10" s="631" t="s">
        <v>397</v>
      </c>
      <c r="B10" s="570" t="s">
        <v>398</v>
      </c>
      <c r="C10" s="570"/>
      <c r="D10" s="142"/>
      <c r="E10" s="603">
        <v>20900</v>
      </c>
      <c r="F10" s="603"/>
      <c r="G10" s="83" t="s">
        <v>465</v>
      </c>
      <c r="H10" s="95" t="s">
        <v>326</v>
      </c>
      <c r="I10" s="78"/>
      <c r="J10" s="160" t="s">
        <v>472</v>
      </c>
      <c r="K10" s="86">
        <f>IF(ISNUMBER(N10),E10*I10*N10,E10*I10)</f>
        <v>0</v>
      </c>
      <c r="N10" s="194"/>
      <c r="O10" s="204"/>
      <c r="P10" s="197"/>
    </row>
    <row r="11" spans="1:16" ht="13.5" customHeight="1" thickBot="1" x14ac:dyDescent="0.6">
      <c r="A11" s="631"/>
      <c r="B11" s="141"/>
      <c r="C11" s="141"/>
      <c r="D11" s="141"/>
      <c r="E11" s="97"/>
      <c r="F11" s="97"/>
      <c r="H11" s="94"/>
      <c r="O11" s="150"/>
      <c r="P11" s="150"/>
    </row>
    <row r="12" spans="1:16" ht="26.5" thickBot="1" x14ac:dyDescent="0.6">
      <c r="A12" s="631"/>
      <c r="B12" s="569" t="s">
        <v>399</v>
      </c>
      <c r="C12" s="72" t="s">
        <v>400</v>
      </c>
      <c r="D12" s="72"/>
      <c r="E12" s="603">
        <v>7800</v>
      </c>
      <c r="F12" s="603"/>
      <c r="G12" s="83" t="s">
        <v>465</v>
      </c>
      <c r="H12" s="95" t="s">
        <v>326</v>
      </c>
      <c r="I12" s="78"/>
      <c r="J12" s="160" t="s">
        <v>472</v>
      </c>
      <c r="K12" s="86">
        <f t="shared" ref="K12" si="0">IF(ISNUMBER(N12),E12*I12*N12,E12*I12)</f>
        <v>0</v>
      </c>
      <c r="N12" s="194"/>
      <c r="O12" s="204"/>
      <c r="P12" s="197"/>
    </row>
    <row r="13" spans="1:16" ht="18.5" thickBot="1" x14ac:dyDescent="0.6">
      <c r="A13" s="631"/>
      <c r="B13" s="569"/>
      <c r="C13" s="67"/>
      <c r="D13" s="67"/>
      <c r="E13" s="97"/>
      <c r="F13" s="97"/>
      <c r="H13" s="115"/>
      <c r="O13" s="150"/>
      <c r="P13" s="150"/>
    </row>
    <row r="14" spans="1:16" ht="18.5" thickBot="1" x14ac:dyDescent="0.6">
      <c r="A14" s="631"/>
      <c r="B14" s="569"/>
      <c r="C14" s="71" t="s">
        <v>401</v>
      </c>
      <c r="D14" s="71"/>
      <c r="E14" s="603">
        <v>5900</v>
      </c>
      <c r="F14" s="603"/>
      <c r="G14" s="83" t="s">
        <v>465</v>
      </c>
      <c r="H14" s="95" t="s">
        <v>324</v>
      </c>
      <c r="I14" s="78"/>
      <c r="J14" s="160" t="s">
        <v>474</v>
      </c>
      <c r="K14" s="86">
        <f t="shared" ref="K14" si="1">IF(ISNUMBER(N14),E14*I14*N14,E14*I14)</f>
        <v>0</v>
      </c>
      <c r="N14" s="194"/>
      <c r="O14" s="204"/>
      <c r="P14" s="197"/>
    </row>
    <row r="15" spans="1:16" ht="18.5" thickBot="1" x14ac:dyDescent="0.6">
      <c r="A15" s="631"/>
      <c r="B15" s="141"/>
      <c r="C15" s="53"/>
      <c r="D15" s="53"/>
      <c r="E15" s="97"/>
      <c r="F15" s="97"/>
      <c r="H15" s="94"/>
      <c r="O15" s="150"/>
      <c r="P15" s="150"/>
    </row>
    <row r="16" spans="1:16" ht="18.5" thickBot="1" x14ac:dyDescent="0.6">
      <c r="A16" s="631"/>
      <c r="B16" s="575" t="s">
        <v>402</v>
      </c>
      <c r="C16" s="575"/>
      <c r="D16" s="143"/>
      <c r="E16" s="603">
        <v>47400</v>
      </c>
      <c r="F16" s="603"/>
      <c r="G16" s="83" t="s">
        <v>465</v>
      </c>
      <c r="H16" s="95" t="s">
        <v>403</v>
      </c>
      <c r="I16" s="78"/>
      <c r="J16" s="160" t="s">
        <v>472</v>
      </c>
      <c r="K16" s="86">
        <f t="shared" ref="K16" si="2">IF(ISNUMBER(N16),E16*I16*N16,E16*I16)</f>
        <v>0</v>
      </c>
      <c r="N16" s="194"/>
      <c r="O16" s="204"/>
      <c r="P16" s="197"/>
    </row>
    <row r="17" spans="1:16" ht="18.5" thickBot="1" x14ac:dyDescent="0.6">
      <c r="E17" s="97"/>
      <c r="F17" s="97"/>
      <c r="H17" s="94"/>
      <c r="O17" s="150"/>
      <c r="P17" s="150"/>
    </row>
    <row r="18" spans="1:16" ht="18.5" thickBot="1" x14ac:dyDescent="0.6">
      <c r="A18" s="575" t="s">
        <v>404</v>
      </c>
      <c r="B18" s="575"/>
      <c r="C18" s="575"/>
      <c r="D18" s="143"/>
      <c r="E18" s="603">
        <v>18300</v>
      </c>
      <c r="F18" s="603"/>
      <c r="G18" s="83" t="s">
        <v>465</v>
      </c>
      <c r="H18" s="95" t="s">
        <v>326</v>
      </c>
      <c r="I18" s="78"/>
      <c r="J18" s="160" t="s">
        <v>472</v>
      </c>
      <c r="K18" s="86">
        <f t="shared" ref="K18" si="3">IF(ISNUMBER(N18),E18*I18*N18,E18*I18)</f>
        <v>0</v>
      </c>
      <c r="N18" s="194"/>
      <c r="O18" s="204"/>
      <c r="P18" s="197"/>
    </row>
    <row r="19" spans="1:16" ht="18.5" thickBot="1" x14ac:dyDescent="0.6">
      <c r="E19" s="97"/>
      <c r="F19" s="97"/>
      <c r="H19" s="94"/>
      <c r="O19" s="150"/>
      <c r="P19" s="150"/>
    </row>
    <row r="20" spans="1:16" ht="18.5" thickBot="1" x14ac:dyDescent="0.6">
      <c r="A20" s="575" t="s">
        <v>405</v>
      </c>
      <c r="B20" s="575"/>
      <c r="C20" s="575"/>
      <c r="D20" s="143"/>
      <c r="E20" s="603">
        <v>14200</v>
      </c>
      <c r="F20" s="603"/>
      <c r="G20" s="83" t="s">
        <v>465</v>
      </c>
      <c r="H20" s="95" t="s">
        <v>324</v>
      </c>
      <c r="I20" s="78"/>
      <c r="J20" s="160" t="s">
        <v>474</v>
      </c>
      <c r="K20" s="86">
        <f t="shared" ref="K20" si="4">IF(ISNUMBER(N20),E20*I20*N20,E20*I20)</f>
        <v>0</v>
      </c>
      <c r="N20" s="194"/>
      <c r="O20" s="204"/>
      <c r="P20" s="197"/>
    </row>
    <row r="21" spans="1:16" ht="18.5" thickBot="1" x14ac:dyDescent="0.6">
      <c r="E21" s="97"/>
      <c r="F21" s="97"/>
      <c r="H21" s="94"/>
      <c r="I21" s="53"/>
      <c r="O21" s="150"/>
      <c r="P21" s="150"/>
    </row>
    <row r="22" spans="1:16" ht="40.5" customHeight="1" thickBot="1" x14ac:dyDescent="0.6">
      <c r="A22" s="638" t="s">
        <v>406</v>
      </c>
      <c r="B22" s="570" t="s">
        <v>407</v>
      </c>
      <c r="C22" s="570"/>
      <c r="D22" s="142"/>
      <c r="E22" s="603">
        <v>896900</v>
      </c>
      <c r="F22" s="603"/>
      <c r="G22" s="83" t="s">
        <v>465</v>
      </c>
      <c r="H22" s="95" t="s">
        <v>326</v>
      </c>
      <c r="I22" s="78"/>
      <c r="J22" s="160" t="s">
        <v>472</v>
      </c>
      <c r="K22" s="86">
        <f t="shared" ref="K22" si="5">IF(ISNUMBER(N22),E22*I22*N22,E22*I22)</f>
        <v>0</v>
      </c>
      <c r="N22" s="194"/>
      <c r="O22" s="204"/>
      <c r="P22" s="197"/>
    </row>
    <row r="23" spans="1:16" ht="18.5" thickBot="1" x14ac:dyDescent="0.6">
      <c r="A23" s="638"/>
      <c r="E23" s="97"/>
      <c r="F23" s="97"/>
      <c r="H23" s="94"/>
      <c r="O23" s="150"/>
      <c r="P23" s="150"/>
    </row>
    <row r="24" spans="1:16" ht="26.5" thickBot="1" x14ac:dyDescent="0.6">
      <c r="A24" s="638"/>
      <c r="B24" s="569" t="s">
        <v>408</v>
      </c>
      <c r="C24" s="142" t="s">
        <v>409</v>
      </c>
      <c r="D24" s="142"/>
      <c r="E24" s="603">
        <v>12800</v>
      </c>
      <c r="F24" s="603"/>
      <c r="G24" s="83" t="s">
        <v>465</v>
      </c>
      <c r="H24" s="95" t="s">
        <v>324</v>
      </c>
      <c r="I24" s="78"/>
      <c r="J24" s="160" t="s">
        <v>474</v>
      </c>
      <c r="K24" s="86">
        <f t="shared" ref="K24" si="6">IF(ISNUMBER(N24),E24*I24*N24,E24*I24)</f>
        <v>0</v>
      </c>
      <c r="N24" s="194"/>
      <c r="O24" s="204"/>
      <c r="P24" s="197"/>
    </row>
    <row r="25" spans="1:16" ht="18.5" thickBot="1" x14ac:dyDescent="0.6">
      <c r="A25" s="638"/>
      <c r="B25" s="569"/>
      <c r="E25" s="97"/>
      <c r="F25" s="97"/>
      <c r="H25" s="115"/>
      <c r="O25" s="150"/>
      <c r="P25" s="150"/>
    </row>
    <row r="26" spans="1:16" ht="18.5" thickBot="1" x14ac:dyDescent="0.6">
      <c r="A26" s="638"/>
      <c r="B26" s="569"/>
      <c r="C26" s="71" t="s">
        <v>410</v>
      </c>
      <c r="D26" s="71"/>
      <c r="E26" s="603">
        <v>5400</v>
      </c>
      <c r="F26" s="603"/>
      <c r="G26" s="83" t="s">
        <v>465</v>
      </c>
      <c r="H26" s="95" t="s">
        <v>324</v>
      </c>
      <c r="I26" s="78"/>
      <c r="J26" s="160" t="s">
        <v>474</v>
      </c>
      <c r="K26" s="86">
        <f t="shared" ref="K26" si="7">IF(ISNUMBER(N26),E26*I26*N26,E26*I26)</f>
        <v>0</v>
      </c>
      <c r="N26" s="194"/>
      <c r="O26" s="204"/>
      <c r="P26" s="197"/>
    </row>
    <row r="27" spans="1:16" ht="18.5" thickBot="1" x14ac:dyDescent="0.6">
      <c r="A27" s="638"/>
      <c r="E27" s="97"/>
      <c r="F27" s="97"/>
      <c r="H27" s="115"/>
      <c r="O27" s="150"/>
      <c r="P27" s="150"/>
    </row>
    <row r="28" spans="1:16" ht="26.5" thickBot="1" x14ac:dyDescent="0.6">
      <c r="A28" s="638"/>
      <c r="B28" s="569" t="s">
        <v>411</v>
      </c>
      <c r="C28" s="72" t="s">
        <v>412</v>
      </c>
      <c r="D28" s="72"/>
      <c r="E28" s="603">
        <v>6600</v>
      </c>
      <c r="F28" s="603"/>
      <c r="G28" s="83" t="s">
        <v>465</v>
      </c>
      <c r="H28" s="95" t="s">
        <v>324</v>
      </c>
      <c r="I28" s="78"/>
      <c r="J28" s="160" t="s">
        <v>474</v>
      </c>
      <c r="K28" s="86">
        <f t="shared" ref="K28" si="8">IF(ISNUMBER(N28),E28*I28*N28,E28*I28)</f>
        <v>0</v>
      </c>
      <c r="N28" s="194"/>
      <c r="O28" s="204"/>
      <c r="P28" s="197"/>
    </row>
    <row r="29" spans="1:16" ht="18.5" thickBot="1" x14ac:dyDescent="0.6">
      <c r="A29" s="638"/>
      <c r="B29" s="569"/>
      <c r="E29" s="97"/>
      <c r="F29" s="97"/>
      <c r="H29" s="115"/>
      <c r="O29" s="150"/>
      <c r="P29" s="150"/>
    </row>
    <row r="30" spans="1:16" ht="18.5" thickBot="1" x14ac:dyDescent="0.6">
      <c r="A30" s="638"/>
      <c r="B30" s="569"/>
      <c r="C30" s="71" t="s">
        <v>413</v>
      </c>
      <c r="D30" s="71"/>
      <c r="E30" s="603">
        <v>12000</v>
      </c>
      <c r="F30" s="603"/>
      <c r="G30" s="83" t="s">
        <v>465</v>
      </c>
      <c r="H30" s="95" t="s">
        <v>324</v>
      </c>
      <c r="I30" s="78"/>
      <c r="J30" s="160" t="s">
        <v>474</v>
      </c>
      <c r="K30" s="86">
        <f t="shared" ref="K30" si="9">IF(ISNUMBER(N30),E30*I30*N30,E30*I30)</f>
        <v>0</v>
      </c>
      <c r="N30" s="194"/>
      <c r="O30" s="204"/>
      <c r="P30" s="197"/>
    </row>
    <row r="31" spans="1:16" ht="18.5" thickBot="1" x14ac:dyDescent="0.6">
      <c r="E31" s="97"/>
      <c r="F31" s="97"/>
      <c r="H31" s="94"/>
      <c r="I31" s="53"/>
      <c r="O31" s="150"/>
      <c r="P31" s="150"/>
    </row>
    <row r="32" spans="1:16" ht="18.5" thickBot="1" x14ac:dyDescent="0.6">
      <c r="A32" s="569" t="s">
        <v>414</v>
      </c>
      <c r="B32" s="575" t="s">
        <v>415</v>
      </c>
      <c r="C32" s="575"/>
      <c r="D32" s="143"/>
      <c r="E32" s="603">
        <v>2100</v>
      </c>
      <c r="F32" s="603"/>
      <c r="G32" s="83" t="s">
        <v>465</v>
      </c>
      <c r="H32" s="95" t="s">
        <v>324</v>
      </c>
      <c r="I32" s="78"/>
      <c r="J32" s="160" t="s">
        <v>474</v>
      </c>
      <c r="K32" s="86">
        <f t="shared" ref="K32" si="10">IF(ISNUMBER(N32),E32*I32*N32,E32*I32)</f>
        <v>0</v>
      </c>
      <c r="N32" s="194"/>
      <c r="O32" s="204"/>
      <c r="P32" s="197"/>
    </row>
    <row r="33" spans="1:16" ht="18.5" thickBot="1" x14ac:dyDescent="0.6">
      <c r="A33" s="569"/>
      <c r="E33" s="97"/>
      <c r="F33" s="97"/>
      <c r="H33" s="94"/>
      <c r="O33" s="150"/>
      <c r="P33" s="150"/>
    </row>
    <row r="34" spans="1:16" ht="18.5" thickBot="1" x14ac:dyDescent="0.6">
      <c r="A34" s="569"/>
      <c r="B34" s="575" t="s">
        <v>416</v>
      </c>
      <c r="C34" s="575"/>
      <c r="D34" s="143"/>
      <c r="E34" s="603">
        <v>2400</v>
      </c>
      <c r="F34" s="603"/>
      <c r="G34" s="83" t="s">
        <v>465</v>
      </c>
      <c r="H34" s="95" t="s">
        <v>417</v>
      </c>
      <c r="I34" s="78"/>
      <c r="J34" s="160" t="s">
        <v>475</v>
      </c>
      <c r="K34" s="86">
        <f t="shared" ref="K34" si="11">IF(ISNUMBER(N34),E34*I34*N34,E34*I34)</f>
        <v>0</v>
      </c>
      <c r="N34" s="194"/>
      <c r="O34" s="204"/>
      <c r="P34" s="197"/>
    </row>
    <row r="35" spans="1:16" ht="18.5" thickBot="1" x14ac:dyDescent="0.6">
      <c r="E35" s="97"/>
      <c r="F35" s="97"/>
      <c r="H35" s="94"/>
      <c r="O35" s="150"/>
      <c r="P35" s="150"/>
    </row>
    <row r="36" spans="1:16" ht="18.5" thickBot="1" x14ac:dyDescent="0.6">
      <c r="A36" s="575" t="s">
        <v>418</v>
      </c>
      <c r="B36" s="575"/>
      <c r="C36" s="575"/>
      <c r="D36" s="143"/>
      <c r="E36" s="603">
        <v>2100</v>
      </c>
      <c r="F36" s="603"/>
      <c r="G36" s="83" t="s">
        <v>465</v>
      </c>
      <c r="H36" s="95" t="s">
        <v>324</v>
      </c>
      <c r="I36" s="78"/>
      <c r="J36" s="160" t="s">
        <v>474</v>
      </c>
      <c r="K36" s="86">
        <f t="shared" ref="K36" si="12">IF(ISNUMBER(N36),E36*I36*N36,E36*I36)</f>
        <v>0</v>
      </c>
      <c r="N36" s="194"/>
      <c r="O36" s="204"/>
      <c r="P36" s="197"/>
    </row>
    <row r="37" spans="1:16" ht="18.5" thickBot="1" x14ac:dyDescent="0.6">
      <c r="E37" s="97"/>
      <c r="F37" s="97"/>
      <c r="H37" s="94"/>
      <c r="I37" s="53"/>
      <c r="O37" s="150"/>
      <c r="P37" s="150"/>
    </row>
    <row r="38" spans="1:16" ht="27" customHeight="1" thickBot="1" x14ac:dyDescent="0.6">
      <c r="A38" s="569" t="s">
        <v>419</v>
      </c>
      <c r="B38" s="575" t="s">
        <v>420</v>
      </c>
      <c r="C38" s="575"/>
      <c r="D38" s="143"/>
      <c r="E38" s="603">
        <v>12700</v>
      </c>
      <c r="F38" s="603"/>
      <c r="G38" s="83" t="s">
        <v>465</v>
      </c>
      <c r="H38" s="95" t="s">
        <v>324</v>
      </c>
      <c r="I38" s="78"/>
      <c r="J38" s="160" t="s">
        <v>474</v>
      </c>
      <c r="K38" s="86">
        <f t="shared" ref="K38" si="13">IF(ISNUMBER(N38),E38*I38*N38,E38*I38)</f>
        <v>0</v>
      </c>
      <c r="N38" s="194"/>
      <c r="O38" s="204"/>
      <c r="P38" s="197"/>
    </row>
    <row r="39" spans="1:16" ht="18.5" thickBot="1" x14ac:dyDescent="0.6">
      <c r="A39" s="569"/>
      <c r="E39" s="97"/>
      <c r="F39" s="97"/>
      <c r="H39" s="115"/>
      <c r="O39" s="150"/>
      <c r="P39" s="150"/>
    </row>
    <row r="40" spans="1:16" ht="18.5" thickBot="1" x14ac:dyDescent="0.6">
      <c r="A40" s="569"/>
      <c r="B40" s="575" t="s">
        <v>421</v>
      </c>
      <c r="C40" s="575"/>
      <c r="D40" s="143"/>
      <c r="E40" s="603">
        <v>1300</v>
      </c>
      <c r="F40" s="603"/>
      <c r="G40" s="83" t="s">
        <v>465</v>
      </c>
      <c r="H40" s="95" t="s">
        <v>324</v>
      </c>
      <c r="I40" s="78"/>
      <c r="J40" s="160" t="s">
        <v>474</v>
      </c>
      <c r="K40" s="86">
        <f t="shared" ref="K40" si="14">IF(ISNUMBER(N40),E40*I40*N40,E40*I40)</f>
        <v>0</v>
      </c>
      <c r="N40" s="194"/>
      <c r="O40" s="204"/>
      <c r="P40" s="197"/>
    </row>
    <row r="41" spans="1:16" ht="18.5" thickBot="1" x14ac:dyDescent="0.6">
      <c r="E41" s="97"/>
      <c r="F41" s="97"/>
      <c r="H41" s="94"/>
      <c r="O41" s="150"/>
      <c r="P41" s="150"/>
    </row>
    <row r="42" spans="1:16" ht="18.5" thickBot="1" x14ac:dyDescent="0.6">
      <c r="A42" s="575" t="s">
        <v>422</v>
      </c>
      <c r="B42" s="575"/>
      <c r="C42" s="575"/>
      <c r="D42" s="143"/>
      <c r="E42" s="603">
        <v>27800</v>
      </c>
      <c r="F42" s="603"/>
      <c r="G42" s="83" t="s">
        <v>465</v>
      </c>
      <c r="H42" s="95" t="s">
        <v>326</v>
      </c>
      <c r="I42" s="78"/>
      <c r="J42" s="160" t="s">
        <v>472</v>
      </c>
      <c r="K42" s="86">
        <f t="shared" ref="K42" si="15">IF(ISNUMBER(N42),E42*I42*N42,E42*I42)</f>
        <v>0</v>
      </c>
      <c r="N42" s="194"/>
      <c r="O42" s="204"/>
      <c r="P42" s="197"/>
    </row>
    <row r="43" spans="1:16" ht="18.5" thickBot="1" x14ac:dyDescent="0.6">
      <c r="E43" s="97"/>
      <c r="F43" s="97"/>
      <c r="H43" s="94"/>
      <c r="O43" s="150"/>
      <c r="P43" s="150"/>
    </row>
    <row r="44" spans="1:16" ht="18.5" thickBot="1" x14ac:dyDescent="0.6">
      <c r="A44" s="575" t="s">
        <v>423</v>
      </c>
      <c r="B44" s="575"/>
      <c r="C44" s="575"/>
      <c r="D44" s="143"/>
      <c r="E44" s="603">
        <v>3900</v>
      </c>
      <c r="F44" s="603"/>
      <c r="G44" s="83" t="s">
        <v>465</v>
      </c>
      <c r="H44" s="95" t="s">
        <v>424</v>
      </c>
      <c r="I44" s="78"/>
      <c r="J44" s="160" t="s">
        <v>474</v>
      </c>
      <c r="K44" s="86">
        <f t="shared" ref="K44" si="16">IF(ISNUMBER(N44),E44*I44*N44,E44*I44)</f>
        <v>0</v>
      </c>
      <c r="N44" s="194"/>
      <c r="O44" s="204"/>
      <c r="P44" s="197"/>
    </row>
    <row r="45" spans="1:16" ht="18.5" thickBot="1" x14ac:dyDescent="0.6">
      <c r="E45" s="97"/>
      <c r="F45" s="97"/>
      <c r="H45" s="94"/>
      <c r="O45" s="150"/>
      <c r="P45" s="150"/>
    </row>
    <row r="46" spans="1:16" ht="27" customHeight="1" thickBot="1" x14ac:dyDescent="0.6">
      <c r="A46" s="569" t="s">
        <v>425</v>
      </c>
      <c r="B46" s="575" t="s">
        <v>426</v>
      </c>
      <c r="C46" s="575"/>
      <c r="D46" s="143"/>
      <c r="E46" s="603">
        <v>3100</v>
      </c>
      <c r="F46" s="603"/>
      <c r="G46" s="83" t="s">
        <v>465</v>
      </c>
      <c r="H46" s="95" t="s">
        <v>324</v>
      </c>
      <c r="I46" s="78"/>
      <c r="J46" s="160" t="s">
        <v>474</v>
      </c>
      <c r="K46" s="86">
        <f t="shared" ref="K46" si="17">IF(ISNUMBER(N46),E46*I46*N46,E46*I46)</f>
        <v>0</v>
      </c>
      <c r="N46" s="194"/>
      <c r="O46" s="204"/>
      <c r="P46" s="197"/>
    </row>
    <row r="47" spans="1:16" ht="18.5" thickBot="1" x14ac:dyDescent="0.6">
      <c r="A47" s="569"/>
      <c r="E47" s="97"/>
      <c r="F47" s="97"/>
      <c r="H47" s="115"/>
      <c r="O47" s="150"/>
      <c r="P47" s="150"/>
    </row>
    <row r="48" spans="1:16" ht="18.5" thickBot="1" x14ac:dyDescent="0.6">
      <c r="A48" s="569"/>
      <c r="B48" s="575" t="s">
        <v>427</v>
      </c>
      <c r="C48" s="575"/>
      <c r="D48" s="143"/>
      <c r="E48" s="603">
        <v>12700</v>
      </c>
      <c r="F48" s="603"/>
      <c r="G48" s="83" t="s">
        <v>465</v>
      </c>
      <c r="H48" s="95" t="s">
        <v>324</v>
      </c>
      <c r="I48" s="78"/>
      <c r="J48" s="160" t="s">
        <v>474</v>
      </c>
      <c r="K48" s="86">
        <f t="shared" ref="K48" si="18">IF(ISNUMBER(N48),E48*I48*N48,E48*I48)</f>
        <v>0</v>
      </c>
      <c r="N48" s="194"/>
      <c r="O48" s="204"/>
      <c r="P48" s="197"/>
    </row>
    <row r="49" spans="1:16" ht="18.5" thickBot="1" x14ac:dyDescent="0.6">
      <c r="E49" s="97"/>
      <c r="F49" s="97"/>
      <c r="H49" s="94"/>
      <c r="O49" s="150"/>
      <c r="P49" s="150"/>
    </row>
    <row r="50" spans="1:16" ht="26.5" thickBot="1" x14ac:dyDescent="0.6">
      <c r="A50" s="638" t="s">
        <v>428</v>
      </c>
      <c r="B50" s="569" t="s">
        <v>429</v>
      </c>
      <c r="C50" s="72" t="s">
        <v>430</v>
      </c>
      <c r="D50" s="72"/>
      <c r="E50" s="603">
        <v>9500</v>
      </c>
      <c r="F50" s="603"/>
      <c r="G50" s="83" t="s">
        <v>465</v>
      </c>
      <c r="H50" s="95" t="s">
        <v>431</v>
      </c>
      <c r="I50" s="78"/>
      <c r="J50" s="160" t="s">
        <v>475</v>
      </c>
      <c r="K50" s="86">
        <f t="shared" ref="K50" si="19">IF(ISNUMBER(N50),E50*I50*N50,E50*I50)</f>
        <v>0</v>
      </c>
      <c r="N50" s="194"/>
      <c r="O50" s="204"/>
      <c r="P50" s="197"/>
    </row>
    <row r="51" spans="1:16" ht="18.5" thickBot="1" x14ac:dyDescent="0.6">
      <c r="A51" s="638"/>
      <c r="B51" s="569"/>
      <c r="E51" s="97"/>
      <c r="F51" s="97"/>
      <c r="H51" s="115"/>
      <c r="O51" s="150"/>
      <c r="P51" s="150"/>
    </row>
    <row r="52" spans="1:16" ht="18.5" thickBot="1" x14ac:dyDescent="0.6">
      <c r="A52" s="638"/>
      <c r="B52" s="569"/>
      <c r="C52" s="71" t="s">
        <v>432</v>
      </c>
      <c r="D52" s="71"/>
      <c r="E52" s="603">
        <v>22600</v>
      </c>
      <c r="F52" s="603"/>
      <c r="G52" s="83" t="s">
        <v>465</v>
      </c>
      <c r="H52" s="95" t="s">
        <v>431</v>
      </c>
      <c r="I52" s="78"/>
      <c r="J52" s="160" t="s">
        <v>475</v>
      </c>
      <c r="K52" s="86">
        <f t="shared" ref="K52" si="20">IF(ISNUMBER(N52),E52*I52*N52,E52*I52)</f>
        <v>0</v>
      </c>
      <c r="N52" s="194"/>
      <c r="O52" s="204"/>
      <c r="P52" s="197"/>
    </row>
    <row r="53" spans="1:16" ht="18.5" thickBot="1" x14ac:dyDescent="0.6">
      <c r="A53" s="638"/>
      <c r="E53" s="97"/>
      <c r="F53" s="97"/>
      <c r="H53" s="115"/>
      <c r="O53" s="150"/>
      <c r="P53" s="150"/>
    </row>
    <row r="54" spans="1:16" ht="39.5" thickBot="1" x14ac:dyDescent="0.6">
      <c r="A54" s="638"/>
      <c r="B54" s="569" t="s">
        <v>433</v>
      </c>
      <c r="C54" s="72" t="s">
        <v>434</v>
      </c>
      <c r="D54" s="72"/>
      <c r="E54" s="603">
        <v>9800</v>
      </c>
      <c r="F54" s="603"/>
      <c r="G54" s="83" t="s">
        <v>465</v>
      </c>
      <c r="H54" s="95" t="s">
        <v>431</v>
      </c>
      <c r="I54" s="78"/>
      <c r="J54" s="160" t="s">
        <v>475</v>
      </c>
      <c r="K54" s="86">
        <f t="shared" ref="K54" si="21">IF(ISNUMBER(N54),E54*I54*N54,E54*I54)</f>
        <v>0</v>
      </c>
      <c r="N54" s="194"/>
      <c r="O54" s="204"/>
      <c r="P54" s="197"/>
    </row>
    <row r="55" spans="1:16" ht="18.5" thickBot="1" x14ac:dyDescent="0.6">
      <c r="A55" s="638"/>
      <c r="B55" s="569"/>
      <c r="E55" s="97"/>
      <c r="F55" s="97"/>
      <c r="H55" s="115"/>
      <c r="O55" s="150"/>
      <c r="P55" s="150"/>
    </row>
    <row r="56" spans="1:16" ht="39.5" thickBot="1" x14ac:dyDescent="0.6">
      <c r="A56" s="638"/>
      <c r="B56" s="569"/>
      <c r="C56" s="142" t="s">
        <v>435</v>
      </c>
      <c r="D56" s="142"/>
      <c r="E56" s="603">
        <v>16800</v>
      </c>
      <c r="F56" s="603"/>
      <c r="G56" s="83" t="s">
        <v>465</v>
      </c>
      <c r="H56" s="95" t="s">
        <v>431</v>
      </c>
      <c r="I56" s="78"/>
      <c r="J56" s="160" t="s">
        <v>475</v>
      </c>
      <c r="K56" s="86">
        <f t="shared" ref="K56" si="22">IF(ISNUMBER(N56),E56*I56*N56,E56*I56)</f>
        <v>0</v>
      </c>
      <c r="N56" s="194"/>
      <c r="O56" s="204"/>
      <c r="P56" s="197"/>
    </row>
    <row r="57" spans="1:16" ht="18.5" thickBot="1" x14ac:dyDescent="0.6">
      <c r="A57" s="638"/>
      <c r="B57" s="569"/>
      <c r="E57" s="97"/>
      <c r="F57" s="97"/>
      <c r="H57" s="115"/>
      <c r="O57" s="150"/>
      <c r="P57" s="150"/>
    </row>
    <row r="58" spans="1:16" ht="39.5" thickBot="1" x14ac:dyDescent="0.6">
      <c r="A58" s="638"/>
      <c r="B58" s="569"/>
      <c r="C58" s="72" t="s">
        <v>436</v>
      </c>
      <c r="D58" s="72"/>
      <c r="E58" s="603">
        <v>15600</v>
      </c>
      <c r="F58" s="603"/>
      <c r="G58" s="83" t="s">
        <v>465</v>
      </c>
      <c r="H58" s="95" t="s">
        <v>431</v>
      </c>
      <c r="I58" s="78"/>
      <c r="J58" s="160" t="s">
        <v>475</v>
      </c>
      <c r="K58" s="86">
        <f t="shared" ref="K58" si="23">IF(ISNUMBER(N58),E58*I58*N58,E58*I58)</f>
        <v>0</v>
      </c>
      <c r="N58" s="194"/>
      <c r="O58" s="204"/>
      <c r="P58" s="197"/>
    </row>
    <row r="59" spans="1:16" ht="18.5" thickBot="1" x14ac:dyDescent="0.6">
      <c r="A59" s="638"/>
      <c r="B59" s="569"/>
      <c r="E59" s="97"/>
      <c r="F59" s="97"/>
      <c r="H59" s="115"/>
      <c r="O59" s="150"/>
      <c r="P59" s="150"/>
    </row>
    <row r="60" spans="1:16" ht="39.5" thickBot="1" x14ac:dyDescent="0.6">
      <c r="A60" s="638"/>
      <c r="B60" s="569"/>
      <c r="C60" s="72" t="s">
        <v>437</v>
      </c>
      <c r="D60" s="72"/>
      <c r="E60" s="603">
        <v>176000</v>
      </c>
      <c r="F60" s="603"/>
      <c r="G60" s="83" t="s">
        <v>465</v>
      </c>
      <c r="H60" s="95" t="s">
        <v>431</v>
      </c>
      <c r="I60" s="78"/>
      <c r="J60" s="160" t="s">
        <v>475</v>
      </c>
      <c r="K60" s="86">
        <f t="shared" ref="K60" si="24">IF(ISNUMBER(N60),E60*I60*N60,E60*I60)</f>
        <v>0</v>
      </c>
      <c r="N60" s="194"/>
      <c r="O60" s="204"/>
      <c r="P60" s="197"/>
    </row>
    <row r="61" spans="1:16" ht="18.5" thickBot="1" x14ac:dyDescent="0.6">
      <c r="A61" s="638"/>
      <c r="E61" s="97"/>
      <c r="F61" s="97"/>
      <c r="H61" s="94"/>
      <c r="O61" s="150"/>
      <c r="P61" s="150"/>
    </row>
    <row r="62" spans="1:16" ht="26.5" thickBot="1" x14ac:dyDescent="0.6">
      <c r="A62" s="638"/>
      <c r="B62" s="569" t="s">
        <v>438</v>
      </c>
      <c r="C62" s="72" t="s">
        <v>439</v>
      </c>
      <c r="D62" s="72"/>
      <c r="E62" s="603">
        <v>25000</v>
      </c>
      <c r="F62" s="603"/>
      <c r="G62" s="83" t="s">
        <v>465</v>
      </c>
      <c r="H62" s="95" t="s">
        <v>326</v>
      </c>
      <c r="I62" s="78"/>
      <c r="J62" s="160" t="s">
        <v>472</v>
      </c>
      <c r="K62" s="86">
        <f t="shared" ref="K62" si="25">IF(ISNUMBER(N62),E62*I62*N62,E62*I62)</f>
        <v>0</v>
      </c>
      <c r="N62" s="194"/>
      <c r="O62" s="204"/>
      <c r="P62" s="197"/>
    </row>
    <row r="63" spans="1:16" ht="18.5" thickBot="1" x14ac:dyDescent="0.6">
      <c r="A63" s="638"/>
      <c r="B63" s="569"/>
      <c r="E63" s="97"/>
      <c r="F63" s="97"/>
      <c r="H63" s="94"/>
      <c r="O63" s="150"/>
      <c r="P63" s="150"/>
    </row>
    <row r="64" spans="1:16" ht="39.5" thickBot="1" x14ac:dyDescent="0.6">
      <c r="A64" s="638"/>
      <c r="B64" s="569"/>
      <c r="C64" s="72" t="s">
        <v>440</v>
      </c>
      <c r="D64" s="72"/>
      <c r="E64" s="626">
        <v>17700</v>
      </c>
      <c r="F64" s="626"/>
      <c r="G64" s="83" t="s">
        <v>465</v>
      </c>
      <c r="H64" s="95" t="s">
        <v>326</v>
      </c>
      <c r="I64" s="78"/>
      <c r="J64" s="160" t="s">
        <v>472</v>
      </c>
      <c r="K64" s="86">
        <f t="shared" ref="K64" si="26">IF(ISNUMBER(N64),E64*I64*N64,E64*I64)</f>
        <v>0</v>
      </c>
      <c r="N64" s="194"/>
      <c r="O64" s="204"/>
      <c r="P64" s="197"/>
    </row>
    <row r="65" spans="1:16" ht="18.5" thickBot="1" x14ac:dyDescent="0.6">
      <c r="A65" s="638"/>
      <c r="B65" s="569"/>
      <c r="E65" s="97"/>
      <c r="F65" s="97"/>
      <c r="H65" s="94"/>
      <c r="O65" s="150"/>
      <c r="P65" s="150"/>
    </row>
    <row r="66" spans="1:16" ht="26.5" thickBot="1" x14ac:dyDescent="0.6">
      <c r="A66" s="638"/>
      <c r="B66" s="569"/>
      <c r="C66" s="72" t="s">
        <v>441</v>
      </c>
      <c r="D66" s="72"/>
      <c r="E66" s="603">
        <v>132300</v>
      </c>
      <c r="F66" s="603"/>
      <c r="G66" s="83" t="s">
        <v>465</v>
      </c>
      <c r="H66" s="96" t="s">
        <v>326</v>
      </c>
      <c r="I66" s="78"/>
      <c r="J66" s="160" t="s">
        <v>472</v>
      </c>
      <c r="K66" s="86">
        <f t="shared" ref="K66" si="27">IF(ISNUMBER(N66),E66*I66*N66,E66*I66)</f>
        <v>0</v>
      </c>
      <c r="N66" s="194"/>
      <c r="O66" s="204"/>
      <c r="P66" s="197"/>
    </row>
    <row r="67" spans="1:16" ht="18.5" thickBot="1" x14ac:dyDescent="0.6"/>
    <row r="68" spans="1:16" ht="19" thickTop="1" thickBot="1" x14ac:dyDescent="0.6">
      <c r="J68" s="206" t="s">
        <v>317</v>
      </c>
      <c r="K68" s="162">
        <f>K10+K12+K14+K16+K18+K20+K22+K24+K26+K28+K30+K32+K34+K36+K38+K40+K42+K44+K46+K48+K50+K52+K54+K56+K58+K60+K62+K64+K66</f>
        <v>0</v>
      </c>
    </row>
    <row r="69" spans="1:16" ht="19" thickTop="1" thickBot="1" x14ac:dyDescent="0.6"/>
    <row r="70" spans="1:16" ht="18.5" thickBot="1" x14ac:dyDescent="0.6">
      <c r="A70" s="184" t="s">
        <v>657</v>
      </c>
      <c r="B70" s="185"/>
      <c r="C70" s="185"/>
      <c r="D70" s="185"/>
      <c r="E70" s="185"/>
      <c r="J70" s="213" t="s">
        <v>575</v>
      </c>
      <c r="K70" s="88"/>
    </row>
    <row r="71" spans="1:16" ht="18.5" thickBot="1" x14ac:dyDescent="0.6"/>
    <row r="72" spans="1:16" ht="18.5" customHeight="1" x14ac:dyDescent="0.55000000000000004">
      <c r="A72" s="604" t="s">
        <v>661</v>
      </c>
      <c r="B72" s="605"/>
      <c r="C72" s="605"/>
      <c r="D72" s="605"/>
      <c r="E72" s="605"/>
      <c r="F72" s="606"/>
      <c r="G72" s="67"/>
      <c r="H72" s="67"/>
      <c r="I72" s="67"/>
      <c r="J72" s="627" t="s">
        <v>486</v>
      </c>
      <c r="K72" s="627"/>
      <c r="L72" s="178"/>
    </row>
    <row r="73" spans="1:16" ht="18.5" thickBot="1" x14ac:dyDescent="0.6">
      <c r="A73" s="607"/>
      <c r="B73" s="608"/>
      <c r="C73" s="608"/>
      <c r="D73" s="608"/>
      <c r="E73" s="608"/>
      <c r="F73" s="609"/>
      <c r="J73" s="627"/>
      <c r="K73" s="627"/>
      <c r="L73" s="178"/>
    </row>
    <row r="74" spans="1:16" x14ac:dyDescent="0.55000000000000004">
      <c r="K74" s="163"/>
      <c r="L74" s="163"/>
    </row>
    <row r="76" spans="1:16" ht="25" customHeight="1" x14ac:dyDescent="0.55000000000000004">
      <c r="A76" s="112" t="s">
        <v>298</v>
      </c>
      <c r="B76" s="117"/>
      <c r="C76" s="66"/>
      <c r="D76" s="66"/>
      <c r="E76" s="66"/>
      <c r="F76" s="66"/>
      <c r="G76" s="66"/>
    </row>
    <row r="77" spans="1:16" x14ac:dyDescent="0.55000000000000004">
      <c r="A77" s="184" t="s">
        <v>584</v>
      </c>
      <c r="B77" s="185"/>
      <c r="C77" s="186"/>
      <c r="D77" s="186"/>
      <c r="E77" s="186"/>
      <c r="F77" s="186"/>
      <c r="G77" s="186"/>
      <c r="H77" s="185"/>
      <c r="I77" s="185"/>
      <c r="J77" s="187"/>
      <c r="K77" s="187"/>
      <c r="L77" s="187"/>
    </row>
    <row r="78" spans="1:16" ht="54" customHeight="1" x14ac:dyDescent="0.55000000000000004">
      <c r="A78" s="639" t="s">
        <v>673</v>
      </c>
      <c r="B78" s="639"/>
      <c r="C78" s="639"/>
      <c r="D78" s="639"/>
      <c r="E78" s="639"/>
      <c r="F78" s="639"/>
      <c r="G78" s="639"/>
    </row>
    <row r="79" spans="1:16" ht="18.5" thickBot="1" x14ac:dyDescent="0.6">
      <c r="C79" s="59"/>
      <c r="D79" s="59"/>
      <c r="E79" s="66"/>
      <c r="F79" s="66"/>
      <c r="G79" s="66"/>
      <c r="L79" s="547" t="s">
        <v>677</v>
      </c>
    </row>
    <row r="80" spans="1:16" x14ac:dyDescent="0.55000000000000004">
      <c r="A80" s="144" t="s">
        <v>299</v>
      </c>
      <c r="B80" s="144" t="s">
        <v>300</v>
      </c>
      <c r="C80" s="120" t="s">
        <v>301</v>
      </c>
      <c r="D80" s="120"/>
      <c r="E80" s="600" t="s">
        <v>302</v>
      </c>
      <c r="F80" s="601"/>
      <c r="G80" s="602"/>
      <c r="H80" s="66"/>
      <c r="I80" s="66"/>
      <c r="J80" s="85"/>
      <c r="L80" s="548"/>
    </row>
    <row r="81" spans="1:12" ht="18.5" thickBot="1" x14ac:dyDescent="0.6">
      <c r="C81" s="59"/>
      <c r="D81" s="59"/>
      <c r="E81" s="123"/>
      <c r="F81" s="155"/>
      <c r="G81" s="124"/>
    </row>
    <row r="82" spans="1:12" ht="18.5" thickBot="1" x14ac:dyDescent="0.6">
      <c r="A82" s="558" t="s">
        <v>303</v>
      </c>
      <c r="B82" s="71" t="s">
        <v>304</v>
      </c>
      <c r="C82" s="121">
        <v>15400</v>
      </c>
      <c r="D82" s="83" t="s">
        <v>465</v>
      </c>
      <c r="E82" s="616" t="s">
        <v>305</v>
      </c>
      <c r="F82" s="617"/>
      <c r="G82" s="618"/>
      <c r="H82" s="78"/>
      <c r="I82" s="53" t="s">
        <v>545</v>
      </c>
      <c r="J82" s="86">
        <f>IF(ISNUMBER(L82),C82*H82*L82,C82*H82)</f>
        <v>0</v>
      </c>
      <c r="L82" s="194"/>
    </row>
    <row r="83" spans="1:12" ht="18.5" thickBot="1" x14ac:dyDescent="0.6">
      <c r="A83" s="558"/>
      <c r="C83" s="119"/>
      <c r="D83" s="59"/>
      <c r="E83" s="123"/>
      <c r="F83" s="155"/>
      <c r="G83" s="124"/>
    </row>
    <row r="84" spans="1:12" ht="18.5" thickBot="1" x14ac:dyDescent="0.6">
      <c r="A84" s="558"/>
      <c r="B84" s="71" t="s">
        <v>306</v>
      </c>
      <c r="C84" s="121">
        <v>22500</v>
      </c>
      <c r="D84" s="83" t="s">
        <v>465</v>
      </c>
      <c r="E84" s="616" t="s">
        <v>307</v>
      </c>
      <c r="F84" s="617"/>
      <c r="G84" s="618"/>
      <c r="H84" s="78"/>
      <c r="I84" s="53" t="s">
        <v>545</v>
      </c>
      <c r="J84" s="86">
        <f t="shared" ref="J84" si="28">IF(ISNUMBER(L84),C84*H84*L84,C84*H84)</f>
        <v>0</v>
      </c>
      <c r="L84" s="194"/>
    </row>
    <row r="85" spans="1:12" ht="18.5" thickBot="1" x14ac:dyDescent="0.6">
      <c r="A85" s="558"/>
      <c r="C85" s="119"/>
      <c r="D85" s="59"/>
      <c r="E85" s="123"/>
      <c r="F85" s="155"/>
      <c r="G85" s="124"/>
    </row>
    <row r="86" spans="1:12" ht="18.5" thickBot="1" x14ac:dyDescent="0.6">
      <c r="A86" s="558"/>
      <c r="B86" s="71" t="s">
        <v>308</v>
      </c>
      <c r="C86" s="121">
        <v>19300</v>
      </c>
      <c r="D86" s="83" t="s">
        <v>465</v>
      </c>
      <c r="E86" s="616" t="s">
        <v>309</v>
      </c>
      <c r="F86" s="617"/>
      <c r="G86" s="618"/>
      <c r="H86" s="78"/>
      <c r="I86" s="53" t="s">
        <v>545</v>
      </c>
      <c r="J86" s="86">
        <f t="shared" ref="J86" si="29">IF(ISNUMBER(L86),C86*H86*L86,C86*H86)</f>
        <v>0</v>
      </c>
      <c r="L86" s="194"/>
    </row>
    <row r="87" spans="1:12" ht="18.5" thickBot="1" x14ac:dyDescent="0.6">
      <c r="A87" s="558"/>
      <c r="C87" s="119"/>
      <c r="D87" s="59"/>
      <c r="E87" s="123"/>
      <c r="F87" s="155"/>
      <c r="G87" s="124"/>
    </row>
    <row r="88" spans="1:12" ht="26.5" thickBot="1" x14ac:dyDescent="0.6">
      <c r="A88" s="558"/>
      <c r="B88" s="72" t="s">
        <v>310</v>
      </c>
      <c r="C88" s="121">
        <v>33000</v>
      </c>
      <c r="D88" s="83" t="s">
        <v>465</v>
      </c>
      <c r="E88" s="616" t="s">
        <v>307</v>
      </c>
      <c r="F88" s="617"/>
      <c r="G88" s="618"/>
      <c r="H88" s="78"/>
      <c r="I88" s="53" t="s">
        <v>545</v>
      </c>
      <c r="J88" s="86">
        <f t="shared" ref="J88" si="30">IF(ISNUMBER(L88),C88*H88*L88,C88*H88)</f>
        <v>0</v>
      </c>
      <c r="L88" s="194"/>
    </row>
    <row r="89" spans="1:12" ht="18.5" thickBot="1" x14ac:dyDescent="0.6">
      <c r="C89" s="119"/>
      <c r="D89" s="59"/>
      <c r="E89" s="123"/>
      <c r="F89" s="155"/>
      <c r="G89" s="124"/>
    </row>
    <row r="90" spans="1:12" ht="18.5" thickBot="1" x14ac:dyDescent="0.6">
      <c r="A90" s="625" t="s">
        <v>476</v>
      </c>
      <c r="B90" s="71" t="s">
        <v>306</v>
      </c>
      <c r="C90" s="121">
        <v>75500</v>
      </c>
      <c r="D90" s="83" t="s">
        <v>465</v>
      </c>
      <c r="E90" s="616" t="s">
        <v>307</v>
      </c>
      <c r="F90" s="617"/>
      <c r="G90" s="618"/>
      <c r="H90" s="78"/>
      <c r="I90" s="53" t="s">
        <v>545</v>
      </c>
      <c r="J90" s="86">
        <f t="shared" ref="J90" si="31">IF(ISNUMBER(L90),C90*H90*L90,C90*H90)</f>
        <v>0</v>
      </c>
      <c r="L90" s="194"/>
    </row>
    <row r="91" spans="1:12" ht="18.5" thickBot="1" x14ac:dyDescent="0.6">
      <c r="A91" s="625"/>
      <c r="C91" s="119"/>
      <c r="D91" s="59"/>
      <c r="E91" s="123"/>
      <c r="F91" s="155"/>
      <c r="G91" s="124"/>
    </row>
    <row r="92" spans="1:12" ht="52.5" thickBot="1" x14ac:dyDescent="0.6">
      <c r="A92" s="625"/>
      <c r="B92" s="72" t="s">
        <v>312</v>
      </c>
      <c r="C92" s="121">
        <v>1434500</v>
      </c>
      <c r="D92" s="83" t="s">
        <v>465</v>
      </c>
      <c r="E92" s="616" t="s">
        <v>313</v>
      </c>
      <c r="F92" s="617"/>
      <c r="G92" s="618"/>
      <c r="H92" s="78"/>
      <c r="I92" s="53" t="s">
        <v>546</v>
      </c>
      <c r="J92" s="86">
        <f t="shared" ref="J92" si="32">IF(ISNUMBER(L92),C92*H92*L92,C92*H92)</f>
        <v>0</v>
      </c>
      <c r="L92" s="194"/>
    </row>
    <row r="93" spans="1:12" ht="18.5" thickBot="1" x14ac:dyDescent="0.6">
      <c r="A93" s="625"/>
      <c r="C93" s="119"/>
      <c r="D93" s="59"/>
      <c r="E93" s="123"/>
      <c r="F93" s="155"/>
      <c r="G93" s="124"/>
    </row>
    <row r="94" spans="1:12" ht="26.5" thickBot="1" x14ac:dyDescent="0.6">
      <c r="A94" s="625"/>
      <c r="B94" s="72" t="s">
        <v>314</v>
      </c>
      <c r="C94" s="174">
        <v>33100</v>
      </c>
      <c r="D94" s="83" t="s">
        <v>465</v>
      </c>
      <c r="E94" s="616" t="s">
        <v>313</v>
      </c>
      <c r="F94" s="617"/>
      <c r="G94" s="618"/>
      <c r="H94" s="78"/>
      <c r="I94" s="53" t="s">
        <v>546</v>
      </c>
      <c r="J94" s="86">
        <f t="shared" ref="J94" si="33">IF(ISNUMBER(L94),C94*H94*L94,C94*H94)</f>
        <v>0</v>
      </c>
      <c r="L94" s="194"/>
    </row>
    <row r="95" spans="1:12" ht="18.5" thickBot="1" x14ac:dyDescent="0.6">
      <c r="A95" s="625"/>
      <c r="C95" s="119"/>
      <c r="D95" s="59"/>
      <c r="E95" s="123"/>
      <c r="F95" s="155"/>
      <c r="G95" s="124"/>
    </row>
    <row r="96" spans="1:12" ht="18.5" thickBot="1" x14ac:dyDescent="0.6">
      <c r="A96" s="625"/>
      <c r="B96" s="71" t="s">
        <v>315</v>
      </c>
      <c r="C96" s="121">
        <v>591500</v>
      </c>
      <c r="D96" s="83" t="s">
        <v>465</v>
      </c>
      <c r="E96" s="616" t="s">
        <v>313</v>
      </c>
      <c r="F96" s="617"/>
      <c r="G96" s="618"/>
      <c r="H96" s="78"/>
      <c r="I96" s="53" t="s">
        <v>546</v>
      </c>
      <c r="J96" s="86">
        <f t="shared" ref="J96" si="34">IF(ISNUMBER(L96),C96*H96*L96,C96*H96)</f>
        <v>0</v>
      </c>
      <c r="L96" s="194"/>
    </row>
    <row r="97" spans="1:16" ht="18.5" thickBot="1" x14ac:dyDescent="0.6">
      <c r="A97" s="625"/>
      <c r="C97" s="119"/>
      <c r="D97" s="59"/>
      <c r="E97" s="123"/>
      <c r="F97" s="155"/>
      <c r="G97" s="124"/>
    </row>
    <row r="98" spans="1:16" ht="26.5" thickBot="1" x14ac:dyDescent="0.6">
      <c r="A98" s="625"/>
      <c r="B98" s="72" t="s">
        <v>316</v>
      </c>
      <c r="C98" s="121">
        <v>20700</v>
      </c>
      <c r="D98" s="83" t="s">
        <v>465</v>
      </c>
      <c r="E98" s="613" t="s">
        <v>307</v>
      </c>
      <c r="F98" s="614"/>
      <c r="G98" s="615"/>
      <c r="H98" s="78"/>
      <c r="I98" s="53" t="s">
        <v>545</v>
      </c>
      <c r="J98" s="86">
        <f t="shared" ref="J98" si="35">IF(ISNUMBER(L98),C98*H98*L98,C98*H98)</f>
        <v>0</v>
      </c>
      <c r="L98" s="194"/>
    </row>
    <row r="99" spans="1:16" ht="18.5" thickBot="1" x14ac:dyDescent="0.6">
      <c r="C99" s="66"/>
      <c r="D99" s="66"/>
      <c r="E99" s="66"/>
      <c r="F99" s="66"/>
      <c r="G99" s="66"/>
    </row>
    <row r="100" spans="1:16" ht="19" thickTop="1" thickBot="1" x14ac:dyDescent="0.6">
      <c r="C100" s="66"/>
      <c r="D100" s="66"/>
      <c r="E100" s="66"/>
      <c r="F100" s="66"/>
      <c r="G100" s="66"/>
      <c r="I100" s="177" t="s">
        <v>317</v>
      </c>
      <c r="J100" s="162">
        <f>J82+J84+J86+J88+J90+J92+J94+J96+J98</f>
        <v>0</v>
      </c>
      <c r="L100" s="139"/>
      <c r="M100" s="139"/>
    </row>
    <row r="101" spans="1:16" ht="19" thickTop="1" thickBot="1" x14ac:dyDescent="0.6">
      <c r="C101" s="66"/>
      <c r="D101" s="66"/>
      <c r="E101" s="66"/>
      <c r="F101" s="66"/>
      <c r="G101" s="66"/>
      <c r="L101" s="139"/>
      <c r="M101" s="139"/>
    </row>
    <row r="102" spans="1:16" ht="18.5" thickBot="1" x14ac:dyDescent="0.6">
      <c r="A102" s="184" t="s">
        <v>659</v>
      </c>
      <c r="B102" s="185"/>
      <c r="C102" s="186"/>
      <c r="D102" s="186"/>
      <c r="E102" s="186"/>
      <c r="F102" s="66"/>
      <c r="G102" s="66"/>
      <c r="I102" s="214" t="s">
        <v>575</v>
      </c>
      <c r="J102" s="88"/>
    </row>
    <row r="103" spans="1:16" ht="18.5" thickBot="1" x14ac:dyDescent="0.6">
      <c r="C103" s="66"/>
      <c r="D103" s="66"/>
      <c r="E103" s="66"/>
      <c r="F103" s="66"/>
      <c r="G103" s="66"/>
    </row>
    <row r="104" spans="1:16" s="60" customFormat="1" ht="18.5" customHeight="1" x14ac:dyDescent="0.55000000000000004">
      <c r="A104" s="604" t="s">
        <v>662</v>
      </c>
      <c r="B104" s="605"/>
      <c r="C104" s="605"/>
      <c r="D104" s="605"/>
      <c r="E104" s="605"/>
      <c r="F104" s="606"/>
      <c r="G104" s="67"/>
      <c r="H104" s="67"/>
      <c r="I104" s="560" t="s">
        <v>354</v>
      </c>
      <c r="J104" s="560"/>
      <c r="K104" s="164"/>
      <c r="L104" s="164"/>
    </row>
    <row r="105" spans="1:16" ht="18.5" thickBot="1" x14ac:dyDescent="0.6">
      <c r="A105" s="607"/>
      <c r="B105" s="608"/>
      <c r="C105" s="608"/>
      <c r="D105" s="608"/>
      <c r="E105" s="608"/>
      <c r="F105" s="609"/>
      <c r="I105" s="560"/>
      <c r="J105" s="560"/>
    </row>
    <row r="108" spans="1:16" ht="25" customHeight="1" x14ac:dyDescent="0.55000000000000004">
      <c r="A108" s="112" t="s">
        <v>355</v>
      </c>
      <c r="B108" s="112"/>
    </row>
    <row r="109" spans="1:16" x14ac:dyDescent="0.55000000000000004">
      <c r="A109" s="184" t="s">
        <v>547</v>
      </c>
      <c r="B109" s="184"/>
      <c r="C109" s="185"/>
      <c r="D109" s="185"/>
      <c r="E109" s="185"/>
      <c r="F109" s="185"/>
      <c r="G109" s="185"/>
      <c r="H109" s="185"/>
      <c r="I109" s="185"/>
      <c r="J109" s="187"/>
      <c r="K109" s="187"/>
      <c r="L109" s="187"/>
      <c r="M109" s="185"/>
      <c r="N109" s="185"/>
      <c r="O109" s="185"/>
    </row>
    <row r="110" spans="1:16" ht="27" customHeight="1" x14ac:dyDescent="0.55000000000000004">
      <c r="A110" s="635" t="s">
        <v>511</v>
      </c>
      <c r="B110" s="636"/>
      <c r="C110" s="636"/>
      <c r="D110" s="636"/>
      <c r="E110" s="636"/>
      <c r="F110" s="636"/>
      <c r="G110" s="636"/>
      <c r="H110" s="637"/>
      <c r="I110" s="67"/>
      <c r="J110" s="67"/>
      <c r="K110" s="153"/>
    </row>
    <row r="111" spans="1:16" ht="72" customHeight="1" x14ac:dyDescent="0.55000000000000004">
      <c r="A111" s="549" t="s">
        <v>674</v>
      </c>
      <c r="B111" s="576"/>
      <c r="C111" s="576"/>
      <c r="D111" s="576"/>
      <c r="E111" s="576"/>
      <c r="F111" s="576"/>
      <c r="G111" s="576"/>
      <c r="H111" s="577"/>
      <c r="I111" s="151"/>
      <c r="J111" s="151"/>
      <c r="K111" s="153"/>
    </row>
    <row r="112" spans="1:16" ht="18.5" thickBot="1" x14ac:dyDescent="0.6">
      <c r="N112" s="596" t="s">
        <v>677</v>
      </c>
      <c r="O112" s="230"/>
      <c r="P112" s="227"/>
    </row>
    <row r="113" spans="1:17" x14ac:dyDescent="0.55000000000000004">
      <c r="A113" s="622" t="s">
        <v>356</v>
      </c>
      <c r="B113" s="622"/>
      <c r="C113" s="144" t="s">
        <v>301</v>
      </c>
      <c r="D113" s="144"/>
      <c r="E113" s="600" t="s">
        <v>302</v>
      </c>
      <c r="F113" s="601"/>
      <c r="G113" s="602"/>
      <c r="H113" s="55"/>
      <c r="J113" s="165" t="s">
        <v>512</v>
      </c>
      <c r="N113" s="597"/>
      <c r="O113" s="231"/>
      <c r="P113" s="228"/>
    </row>
    <row r="114" spans="1:17" s="138" customFormat="1" ht="18.5" thickBot="1" x14ac:dyDescent="0.6">
      <c r="A114" s="191"/>
      <c r="B114" s="191"/>
      <c r="C114" s="191"/>
      <c r="D114" s="191"/>
      <c r="E114" s="200"/>
      <c r="F114" s="195"/>
      <c r="G114" s="201"/>
      <c r="H114" s="191"/>
      <c r="J114" s="202"/>
      <c r="K114" s="205"/>
      <c r="L114" s="205"/>
      <c r="M114"/>
      <c r="N114"/>
      <c r="O114"/>
      <c r="P114" s="150"/>
      <c r="Q114"/>
    </row>
    <row r="115" spans="1:17" ht="26.5" thickBot="1" x14ac:dyDescent="0.6">
      <c r="A115" s="578" t="s">
        <v>357</v>
      </c>
      <c r="B115" s="72" t="s">
        <v>358</v>
      </c>
      <c r="C115" s="75">
        <v>6300</v>
      </c>
      <c r="D115" s="83" t="s">
        <v>465</v>
      </c>
      <c r="E115" s="616" t="s">
        <v>359</v>
      </c>
      <c r="F115" s="617"/>
      <c r="G115" s="618"/>
      <c r="H115" s="128"/>
      <c r="I115" s="61" t="s">
        <v>477</v>
      </c>
      <c r="J115" s="173"/>
      <c r="K115" s="160" t="s">
        <v>478</v>
      </c>
      <c r="L115" s="86">
        <f>IF(AND(J115&gt;0,N115&gt;0),C115*H115*J115*N115,IF(ISNUMBER(J115),C115*H115*J115,IF(ISNUMBER(N115),C115*H115*N115,C115*H115)))</f>
        <v>0</v>
      </c>
      <c r="N115" s="194"/>
      <c r="P115" s="197"/>
    </row>
    <row r="116" spans="1:17" ht="18.5" thickBot="1" x14ac:dyDescent="0.6">
      <c r="A116" s="578"/>
      <c r="C116" s="103"/>
      <c r="E116" s="125"/>
      <c r="F116" s="156"/>
      <c r="G116" s="126"/>
      <c r="J116" s="166"/>
      <c r="L116" s="159"/>
      <c r="P116" s="150"/>
    </row>
    <row r="117" spans="1:17" ht="26.5" thickBot="1" x14ac:dyDescent="0.6">
      <c r="A117" s="578"/>
      <c r="B117" s="72" t="s">
        <v>360</v>
      </c>
      <c r="C117" s="75">
        <v>11300</v>
      </c>
      <c r="D117" s="83" t="s">
        <v>465</v>
      </c>
      <c r="E117" s="616" t="s">
        <v>359</v>
      </c>
      <c r="F117" s="617"/>
      <c r="G117" s="618"/>
      <c r="H117" s="128"/>
      <c r="I117" s="61" t="s">
        <v>477</v>
      </c>
      <c r="J117" s="173"/>
      <c r="K117" s="160" t="s">
        <v>478</v>
      </c>
      <c r="L117" s="86">
        <f t="shared" ref="L117" si="36">IF(AND(J117&gt;0,N117&gt;0),C117*H117*J117*N117,IF(ISNUMBER(J117),C117*H117*J117,IF(ISNUMBER(N117),C117*H117*N117,C117*H117)))</f>
        <v>0</v>
      </c>
      <c r="N117" s="194"/>
      <c r="P117" s="197"/>
    </row>
    <row r="118" spans="1:17" ht="18.5" thickBot="1" x14ac:dyDescent="0.6">
      <c r="A118" s="578"/>
      <c r="C118" s="103"/>
      <c r="E118" s="125"/>
      <c r="F118" s="156"/>
      <c r="G118" s="126"/>
      <c r="J118" s="166"/>
      <c r="L118" s="159"/>
      <c r="P118" s="150"/>
    </row>
    <row r="119" spans="1:17" ht="26.5" thickBot="1" x14ac:dyDescent="0.6">
      <c r="A119" s="578"/>
      <c r="B119" s="72" t="s">
        <v>361</v>
      </c>
      <c r="C119" s="75">
        <v>8100</v>
      </c>
      <c r="D119" s="83" t="s">
        <v>465</v>
      </c>
      <c r="E119" s="616" t="s">
        <v>359</v>
      </c>
      <c r="F119" s="617"/>
      <c r="G119" s="618"/>
      <c r="H119" s="128"/>
      <c r="I119" s="61" t="s">
        <v>477</v>
      </c>
      <c r="J119" s="173"/>
      <c r="K119" s="160" t="s">
        <v>478</v>
      </c>
      <c r="L119" s="86">
        <f t="shared" ref="L119" si="37">IF(AND(J119&gt;0,N119&gt;0),C119*H119*J119*N119,IF(ISNUMBER(J119),C119*H119*J119,IF(ISNUMBER(N119),C119*H119*N119,C119*H119)))</f>
        <v>0</v>
      </c>
      <c r="N119" s="194"/>
      <c r="P119" s="197"/>
    </row>
    <row r="120" spans="1:17" ht="18.5" thickBot="1" x14ac:dyDescent="0.6">
      <c r="A120" s="578"/>
      <c r="C120" s="103"/>
      <c r="E120" s="125"/>
      <c r="F120" s="156"/>
      <c r="G120" s="126"/>
      <c r="L120" s="159"/>
      <c r="P120" s="150"/>
    </row>
    <row r="121" spans="1:17" ht="26.5" thickBot="1" x14ac:dyDescent="0.6">
      <c r="A121" s="578"/>
      <c r="B121" s="72" t="s">
        <v>362</v>
      </c>
      <c r="C121" s="75">
        <v>19000</v>
      </c>
      <c r="D121" s="83" t="s">
        <v>465</v>
      </c>
      <c r="E121" s="616" t="s">
        <v>359</v>
      </c>
      <c r="F121" s="617"/>
      <c r="G121" s="618"/>
      <c r="H121" s="128"/>
      <c r="I121" s="61" t="s">
        <v>477</v>
      </c>
      <c r="J121" s="173"/>
      <c r="K121" s="160" t="s">
        <v>478</v>
      </c>
      <c r="L121" s="86">
        <f t="shared" ref="L121" si="38">IF(AND(J121&gt;0,N121&gt;0),C121*H121*J121*N121,IF(ISNUMBER(J121),C121*H121*J121,IF(ISNUMBER(N121),C121*H121*N121,C121*H121)))</f>
        <v>0</v>
      </c>
      <c r="N121" s="194"/>
      <c r="P121" s="197"/>
    </row>
    <row r="122" spans="1:17" ht="18.5" thickBot="1" x14ac:dyDescent="0.6">
      <c r="A122" s="578"/>
      <c r="C122" s="103"/>
      <c r="E122" s="125"/>
      <c r="F122" s="156"/>
      <c r="G122" s="126"/>
      <c r="K122" s="160"/>
      <c r="L122" s="159"/>
      <c r="P122" s="150"/>
    </row>
    <row r="123" spans="1:17" ht="26.5" thickBot="1" x14ac:dyDescent="0.6">
      <c r="A123" s="578"/>
      <c r="B123" s="72" t="s">
        <v>363</v>
      </c>
      <c r="C123" s="75">
        <v>15000</v>
      </c>
      <c r="D123" s="83" t="s">
        <v>465</v>
      </c>
      <c r="E123" s="616" t="s">
        <v>359</v>
      </c>
      <c r="F123" s="617"/>
      <c r="G123" s="618"/>
      <c r="H123" s="128"/>
      <c r="I123" s="61" t="s">
        <v>477</v>
      </c>
      <c r="J123" s="173"/>
      <c r="K123" s="160" t="s">
        <v>478</v>
      </c>
      <c r="L123" s="86">
        <f t="shared" ref="L123" si="39">IF(AND(J123&gt;0,N123&gt;0),C123*H123*J123*N123,IF(ISNUMBER(J123),C123*H123*J123,IF(ISNUMBER(N123),C123*H123*N123,C123*H123)))</f>
        <v>0</v>
      </c>
      <c r="N123" s="194"/>
      <c r="P123" s="197"/>
    </row>
    <row r="124" spans="1:17" ht="18.5" thickBot="1" x14ac:dyDescent="0.6">
      <c r="C124" s="103"/>
      <c r="E124" s="125"/>
      <c r="F124" s="156"/>
      <c r="G124" s="126"/>
      <c r="L124" s="159"/>
      <c r="P124" s="150"/>
    </row>
    <row r="125" spans="1:17" ht="28.5" customHeight="1" thickBot="1" x14ac:dyDescent="0.6">
      <c r="A125" s="570" t="s">
        <v>364</v>
      </c>
      <c r="B125" s="570"/>
      <c r="C125" s="75">
        <v>2700</v>
      </c>
      <c r="D125" s="83" t="s">
        <v>465</v>
      </c>
      <c r="E125" s="619" t="s">
        <v>800</v>
      </c>
      <c r="F125" s="620"/>
      <c r="G125" s="621"/>
      <c r="H125" s="78"/>
      <c r="I125" s="581" t="s">
        <v>480</v>
      </c>
      <c r="J125" s="582"/>
      <c r="K125" s="624"/>
      <c r="L125" s="86">
        <f>IF(ISNUMBER(N125),C125*H125*N125,C125*H125)</f>
        <v>0</v>
      </c>
      <c r="N125" s="194"/>
      <c r="P125" s="197"/>
    </row>
    <row r="126" spans="1:17" ht="18.5" thickBot="1" x14ac:dyDescent="0.6">
      <c r="C126" s="103"/>
      <c r="E126" s="125"/>
      <c r="F126" s="156"/>
      <c r="G126" s="126"/>
      <c r="P126" s="150"/>
    </row>
    <row r="127" spans="1:17" s="62" customFormat="1" ht="28.5" customHeight="1" thickBot="1" x14ac:dyDescent="0.6">
      <c r="A127" s="575" t="s">
        <v>365</v>
      </c>
      <c r="B127" s="575"/>
      <c r="C127" s="127">
        <v>19400</v>
      </c>
      <c r="D127" s="83" t="s">
        <v>465</v>
      </c>
      <c r="E127" s="619" t="s">
        <v>800</v>
      </c>
      <c r="F127" s="620"/>
      <c r="G127" s="621"/>
      <c r="H127" s="129"/>
      <c r="I127" s="581" t="s">
        <v>480</v>
      </c>
      <c r="J127" s="582"/>
      <c r="K127" s="624"/>
      <c r="L127" s="86">
        <f t="shared" ref="L127" si="40">IF(ISNUMBER(N127),C127*H127*N127,C127*H127)</f>
        <v>0</v>
      </c>
      <c r="N127" s="203"/>
      <c r="P127" s="229"/>
    </row>
    <row r="128" spans="1:17" ht="18.5" thickBot="1" x14ac:dyDescent="0.6">
      <c r="C128" s="103"/>
      <c r="E128" s="125"/>
      <c r="F128" s="156"/>
      <c r="G128" s="126"/>
      <c r="P128" s="150"/>
    </row>
    <row r="129" spans="1:16" s="62" customFormat="1" ht="28.5" customHeight="1" thickBot="1" x14ac:dyDescent="0.6">
      <c r="A129" s="570" t="s">
        <v>366</v>
      </c>
      <c r="B129" s="570"/>
      <c r="C129" s="127">
        <v>5800</v>
      </c>
      <c r="D129" s="83" t="s">
        <v>465</v>
      </c>
      <c r="E129" s="619" t="s">
        <v>800</v>
      </c>
      <c r="F129" s="620"/>
      <c r="G129" s="621"/>
      <c r="H129" s="129"/>
      <c r="I129" s="581" t="s">
        <v>480</v>
      </c>
      <c r="J129" s="582"/>
      <c r="K129" s="624"/>
      <c r="L129" s="86">
        <f t="shared" ref="L129" si="41">IF(ISNUMBER(N129),C129*H129*N129,C129*H129)</f>
        <v>0</v>
      </c>
      <c r="N129" s="203"/>
      <c r="P129" s="229"/>
    </row>
    <row r="130" spans="1:16" ht="18.5" thickBot="1" x14ac:dyDescent="0.6">
      <c r="C130" s="103"/>
      <c r="E130" s="125"/>
      <c r="F130" s="156"/>
      <c r="G130" s="126"/>
      <c r="P130" s="150"/>
    </row>
    <row r="131" spans="1:16" s="62" customFormat="1" ht="28.5" customHeight="1" thickBot="1" x14ac:dyDescent="0.6">
      <c r="A131" s="570" t="s">
        <v>367</v>
      </c>
      <c r="B131" s="570"/>
      <c r="C131" s="127">
        <v>4600</v>
      </c>
      <c r="D131" s="83" t="s">
        <v>465</v>
      </c>
      <c r="E131" s="619" t="s">
        <v>800</v>
      </c>
      <c r="F131" s="620"/>
      <c r="G131" s="621"/>
      <c r="H131" s="129"/>
      <c r="I131" s="581" t="s">
        <v>480</v>
      </c>
      <c r="J131" s="582"/>
      <c r="K131" s="624"/>
      <c r="L131" s="86">
        <f t="shared" ref="L131" si="42">IF(ISNUMBER(N131),C131*H131*N131,C131*H131)</f>
        <v>0</v>
      </c>
      <c r="N131" s="203"/>
      <c r="P131" s="229"/>
    </row>
    <row r="132" spans="1:16" ht="18.5" thickBot="1" x14ac:dyDescent="0.6">
      <c r="C132" s="103"/>
      <c r="E132" s="125"/>
      <c r="F132" s="156"/>
      <c r="G132" s="126"/>
      <c r="P132" s="150"/>
    </row>
    <row r="133" spans="1:16" ht="42.75" customHeight="1" thickBot="1" x14ac:dyDescent="0.6">
      <c r="A133" s="570" t="s">
        <v>368</v>
      </c>
      <c r="B133" s="570"/>
      <c r="C133" s="75">
        <v>151600</v>
      </c>
      <c r="D133" s="83" t="s">
        <v>465</v>
      </c>
      <c r="E133" s="616" t="s">
        <v>369</v>
      </c>
      <c r="F133" s="617"/>
      <c r="G133" s="618"/>
      <c r="H133" s="78"/>
      <c r="I133" s="581" t="s">
        <v>480</v>
      </c>
      <c r="J133" s="582"/>
      <c r="K133" s="624"/>
      <c r="L133" s="86">
        <f t="shared" ref="L133" si="43">IF(ISNUMBER(N133),C133*H133*N133,C133*H133)</f>
        <v>0</v>
      </c>
      <c r="N133" s="194"/>
      <c r="P133" s="197"/>
    </row>
    <row r="134" spans="1:16" ht="18.5" thickBot="1" x14ac:dyDescent="0.6">
      <c r="C134" s="103"/>
      <c r="E134" s="125"/>
      <c r="F134" s="156"/>
      <c r="G134" s="126"/>
      <c r="P134" s="150"/>
    </row>
    <row r="135" spans="1:16" ht="42" customHeight="1" thickBot="1" x14ac:dyDescent="0.6">
      <c r="A135" s="570" t="s">
        <v>370</v>
      </c>
      <c r="B135" s="570"/>
      <c r="C135" s="75">
        <v>365400</v>
      </c>
      <c r="D135" s="83" t="s">
        <v>465</v>
      </c>
      <c r="E135" s="616" t="s">
        <v>371</v>
      </c>
      <c r="F135" s="617"/>
      <c r="G135" s="618"/>
      <c r="H135" s="78"/>
      <c r="I135" s="581" t="s">
        <v>479</v>
      </c>
      <c r="J135" s="582"/>
      <c r="K135" s="624"/>
      <c r="L135" s="86">
        <f t="shared" ref="L135" si="44">IF(ISNUMBER(N135),C135*H135*N135,C135*H135)</f>
        <v>0</v>
      </c>
      <c r="N135" s="194"/>
      <c r="P135" s="197"/>
    </row>
    <row r="136" spans="1:16" ht="18.5" thickBot="1" x14ac:dyDescent="0.6">
      <c r="C136" s="103"/>
      <c r="E136" s="125"/>
      <c r="F136" s="156"/>
      <c r="G136" s="126"/>
      <c r="P136" s="150"/>
    </row>
    <row r="137" spans="1:16" ht="18.5" thickBot="1" x14ac:dyDescent="0.6">
      <c r="A137" s="575" t="s">
        <v>372</v>
      </c>
      <c r="B137" s="575"/>
      <c r="C137" s="75">
        <v>49700</v>
      </c>
      <c r="D137" s="83" t="s">
        <v>465</v>
      </c>
      <c r="E137" s="616" t="s">
        <v>371</v>
      </c>
      <c r="F137" s="617"/>
      <c r="G137" s="618"/>
      <c r="H137" s="78"/>
      <c r="I137" s="581" t="s">
        <v>479</v>
      </c>
      <c r="J137" s="582"/>
      <c r="K137" s="624"/>
      <c r="L137" s="86">
        <f t="shared" ref="L137" si="45">IF(ISNUMBER(N137),C137*H137*N137,C137*H137)</f>
        <v>0</v>
      </c>
      <c r="N137" s="194"/>
      <c r="P137" s="197"/>
    </row>
    <row r="138" spans="1:16" ht="18.5" thickBot="1" x14ac:dyDescent="0.6">
      <c r="C138" s="103"/>
      <c r="E138" s="125"/>
      <c r="F138" s="156"/>
      <c r="G138" s="126"/>
      <c r="P138" s="150"/>
    </row>
    <row r="139" spans="1:16" ht="18.5" thickBot="1" x14ac:dyDescent="0.6">
      <c r="A139" s="575" t="s">
        <v>373</v>
      </c>
      <c r="B139" s="575"/>
      <c r="C139" s="75">
        <v>412200</v>
      </c>
      <c r="D139" s="83" t="s">
        <v>465</v>
      </c>
      <c r="E139" s="616" t="s">
        <v>371</v>
      </c>
      <c r="F139" s="617"/>
      <c r="G139" s="618"/>
      <c r="H139" s="78"/>
      <c r="I139" s="581" t="s">
        <v>479</v>
      </c>
      <c r="J139" s="582"/>
      <c r="K139" s="624"/>
      <c r="L139" s="86">
        <f t="shared" ref="L139" si="46">IF(ISNUMBER(N139),C139*H139*N139,C139*H139)</f>
        <v>0</v>
      </c>
      <c r="N139" s="194"/>
      <c r="P139" s="197"/>
    </row>
    <row r="140" spans="1:16" ht="18.5" thickBot="1" x14ac:dyDescent="0.6">
      <c r="C140" s="103"/>
      <c r="E140" s="125"/>
      <c r="F140" s="156"/>
      <c r="G140" s="126"/>
      <c r="P140" s="150"/>
    </row>
    <row r="141" spans="1:16" ht="28.5" customHeight="1" thickBot="1" x14ac:dyDescent="0.6">
      <c r="A141" s="570" t="s">
        <v>374</v>
      </c>
      <c r="B141" s="570"/>
      <c r="C141" s="75">
        <v>789800</v>
      </c>
      <c r="D141" s="83" t="s">
        <v>465</v>
      </c>
      <c r="E141" s="616" t="s">
        <v>371</v>
      </c>
      <c r="F141" s="617"/>
      <c r="G141" s="618"/>
      <c r="H141" s="78"/>
      <c r="I141" s="581" t="s">
        <v>479</v>
      </c>
      <c r="J141" s="582"/>
      <c r="K141" s="624"/>
      <c r="L141" s="86">
        <f t="shared" ref="L141" si="47">IF(ISNUMBER(N141),C141*H141*N141,C141*H141)</f>
        <v>0</v>
      </c>
      <c r="N141" s="194"/>
      <c r="P141" s="197"/>
    </row>
    <row r="142" spans="1:16" ht="18.5" thickBot="1" x14ac:dyDescent="0.6">
      <c r="C142" s="103"/>
      <c r="E142" s="125"/>
      <c r="F142" s="156"/>
      <c r="G142" s="126"/>
      <c r="P142" s="150"/>
    </row>
    <row r="143" spans="1:16" ht="18.5" thickBot="1" x14ac:dyDescent="0.6">
      <c r="A143" s="575" t="s">
        <v>375</v>
      </c>
      <c r="B143" s="575"/>
      <c r="C143" s="75">
        <v>88600</v>
      </c>
      <c r="D143" s="83" t="s">
        <v>465</v>
      </c>
      <c r="E143" s="616" t="s">
        <v>371</v>
      </c>
      <c r="F143" s="617"/>
      <c r="G143" s="618"/>
      <c r="H143" s="78"/>
      <c r="I143" s="581" t="s">
        <v>479</v>
      </c>
      <c r="J143" s="582"/>
      <c r="K143" s="624"/>
      <c r="L143" s="86">
        <f t="shared" ref="L143" si="48">IF(ISNUMBER(N143),C143*H143*N143,C143*H143)</f>
        <v>0</v>
      </c>
      <c r="N143" s="194"/>
      <c r="P143" s="197"/>
    </row>
    <row r="144" spans="1:16" ht="18.5" thickBot="1" x14ac:dyDescent="0.6">
      <c r="C144" s="103"/>
      <c r="E144" s="125"/>
      <c r="F144" s="156"/>
      <c r="G144" s="126"/>
      <c r="P144" s="150"/>
    </row>
    <row r="145" spans="1:16" ht="18.5" thickBot="1" x14ac:dyDescent="0.6">
      <c r="A145" s="569" t="s">
        <v>376</v>
      </c>
      <c r="B145" s="71" t="s">
        <v>376</v>
      </c>
      <c r="C145" s="75">
        <v>425500</v>
      </c>
      <c r="D145" s="83" t="s">
        <v>465</v>
      </c>
      <c r="E145" s="610" t="s">
        <v>473</v>
      </c>
      <c r="F145" s="611"/>
      <c r="G145" s="612"/>
      <c r="H145" s="78"/>
      <c r="I145" s="581" t="s">
        <v>481</v>
      </c>
      <c r="J145" s="582"/>
      <c r="K145" s="624"/>
      <c r="L145" s="86">
        <f t="shared" ref="L145" si="49">IF(ISNUMBER(N145),C145*H145*N145,C145*H145)</f>
        <v>0</v>
      </c>
      <c r="N145" s="194"/>
      <c r="P145" s="197"/>
    </row>
    <row r="146" spans="1:16" ht="18.5" thickBot="1" x14ac:dyDescent="0.6">
      <c r="A146" s="569"/>
      <c r="C146" s="103"/>
      <c r="E146" s="125"/>
      <c r="F146" s="156"/>
      <c r="G146" s="126"/>
      <c r="P146" s="150"/>
    </row>
    <row r="147" spans="1:16" ht="18.5" thickBot="1" x14ac:dyDescent="0.6">
      <c r="A147" s="569"/>
      <c r="B147" s="71" t="s">
        <v>377</v>
      </c>
      <c r="C147" s="75">
        <v>37600</v>
      </c>
      <c r="D147" s="83" t="s">
        <v>465</v>
      </c>
      <c r="E147" s="610" t="s">
        <v>473</v>
      </c>
      <c r="F147" s="611"/>
      <c r="G147" s="612"/>
      <c r="H147" s="78"/>
      <c r="I147" s="581" t="s">
        <v>481</v>
      </c>
      <c r="J147" s="582"/>
      <c r="K147" s="624"/>
      <c r="L147" s="86">
        <f t="shared" ref="L147" si="50">IF(ISNUMBER(N147),C147*H147*N147,C147*H147)</f>
        <v>0</v>
      </c>
      <c r="N147" s="194"/>
      <c r="P147" s="197"/>
    </row>
    <row r="148" spans="1:16" ht="18.5" thickBot="1" x14ac:dyDescent="0.6">
      <c r="A148" s="569"/>
      <c r="C148" s="103"/>
      <c r="E148" s="125"/>
      <c r="F148" s="156"/>
      <c r="G148" s="126"/>
      <c r="P148" s="150"/>
    </row>
    <row r="149" spans="1:16" ht="18.5" thickBot="1" x14ac:dyDescent="0.6">
      <c r="A149" s="569"/>
      <c r="B149" s="71" t="s">
        <v>378</v>
      </c>
      <c r="C149" s="75">
        <v>55500</v>
      </c>
      <c r="D149" s="83" t="s">
        <v>465</v>
      </c>
      <c r="E149" s="610" t="s">
        <v>473</v>
      </c>
      <c r="F149" s="611"/>
      <c r="G149" s="612"/>
      <c r="H149" s="78"/>
      <c r="I149" s="581" t="s">
        <v>481</v>
      </c>
      <c r="J149" s="582"/>
      <c r="K149" s="624"/>
      <c r="L149" s="86">
        <f t="shared" ref="L149" si="51">IF(ISNUMBER(N149),C149*H149*N149,C149*H149)</f>
        <v>0</v>
      </c>
      <c r="N149" s="194"/>
      <c r="P149" s="197"/>
    </row>
    <row r="150" spans="1:16" ht="18.5" thickBot="1" x14ac:dyDescent="0.6">
      <c r="A150" s="569"/>
      <c r="C150" s="103"/>
      <c r="E150" s="125"/>
      <c r="F150" s="156"/>
      <c r="G150" s="126"/>
      <c r="P150" s="150"/>
    </row>
    <row r="151" spans="1:16" ht="18.5" thickBot="1" x14ac:dyDescent="0.6">
      <c r="A151" s="569"/>
      <c r="B151" s="71" t="s">
        <v>379</v>
      </c>
      <c r="C151" s="75">
        <v>27800</v>
      </c>
      <c r="D151" s="83" t="s">
        <v>465</v>
      </c>
      <c r="E151" s="610" t="s">
        <v>473</v>
      </c>
      <c r="F151" s="611"/>
      <c r="G151" s="612"/>
      <c r="H151" s="78"/>
      <c r="I151" s="581" t="s">
        <v>481</v>
      </c>
      <c r="J151" s="582"/>
      <c r="K151" s="624"/>
      <c r="L151" s="86">
        <f t="shared" ref="L151" si="52">IF(ISNUMBER(N151),C151*H151*N151,C151*H151)</f>
        <v>0</v>
      </c>
      <c r="N151" s="194"/>
      <c r="P151" s="197"/>
    </row>
    <row r="152" spans="1:16" ht="18.5" thickBot="1" x14ac:dyDescent="0.6">
      <c r="A152" s="569"/>
      <c r="C152" s="103"/>
      <c r="E152" s="125"/>
      <c r="F152" s="156"/>
      <c r="G152" s="126"/>
      <c r="P152" s="150"/>
    </row>
    <row r="153" spans="1:16" ht="18.5" thickBot="1" x14ac:dyDescent="0.6">
      <c r="A153" s="569"/>
      <c r="B153" s="71" t="s">
        <v>380</v>
      </c>
      <c r="C153" s="75">
        <v>9000</v>
      </c>
      <c r="D153" s="83" t="s">
        <v>465</v>
      </c>
      <c r="E153" s="610" t="s">
        <v>473</v>
      </c>
      <c r="F153" s="611"/>
      <c r="G153" s="612"/>
      <c r="H153" s="78"/>
      <c r="I153" s="581" t="s">
        <v>481</v>
      </c>
      <c r="J153" s="582"/>
      <c r="K153" s="624"/>
      <c r="L153" s="86">
        <f t="shared" ref="L153" si="53">IF(ISNUMBER(N153),C153*H153*N153,C153*H153)</f>
        <v>0</v>
      </c>
      <c r="N153" s="194"/>
      <c r="P153" s="197"/>
    </row>
    <row r="154" spans="1:16" ht="18.5" thickBot="1" x14ac:dyDescent="0.6">
      <c r="A154" s="569"/>
      <c r="C154" s="103"/>
      <c r="E154" s="125"/>
      <c r="F154" s="156"/>
      <c r="G154" s="126"/>
      <c r="P154" s="150"/>
    </row>
    <row r="155" spans="1:16" ht="18.5" thickBot="1" x14ac:dyDescent="0.6">
      <c r="A155" s="569"/>
      <c r="B155" s="71" t="s">
        <v>381</v>
      </c>
      <c r="C155" s="75">
        <v>106800</v>
      </c>
      <c r="D155" s="83" t="s">
        <v>465</v>
      </c>
      <c r="E155" s="613" t="s">
        <v>382</v>
      </c>
      <c r="F155" s="614"/>
      <c r="G155" s="615"/>
      <c r="H155" s="78"/>
      <c r="I155" s="581" t="s">
        <v>482</v>
      </c>
      <c r="J155" s="582"/>
      <c r="K155" s="624"/>
      <c r="L155" s="86">
        <f t="shared" ref="L155" si="54">IF(ISNUMBER(N155),C155*H155*N155,C155*H155)</f>
        <v>0</v>
      </c>
      <c r="N155" s="194"/>
      <c r="P155" s="197"/>
    </row>
    <row r="156" spans="1:16" ht="18.5" thickBot="1" x14ac:dyDescent="0.6"/>
    <row r="157" spans="1:16" ht="19" thickTop="1" thickBot="1" x14ac:dyDescent="0.6">
      <c r="K157" s="161" t="s">
        <v>494</v>
      </c>
      <c r="L157" s="162">
        <f>L115+L117+L119+L121+L123+L125+L127+L129+L131+L133+L135+L137+L139+L141+L143+L145+L147+L149+L151+L153+L155</f>
        <v>0</v>
      </c>
    </row>
    <row r="158" spans="1:16" ht="19" thickTop="1" thickBot="1" x14ac:dyDescent="0.6"/>
    <row r="159" spans="1:16" ht="18.5" thickBot="1" x14ac:dyDescent="0.6">
      <c r="A159" s="184" t="s">
        <v>658</v>
      </c>
      <c r="B159" s="185"/>
      <c r="C159" s="185"/>
      <c r="D159" s="185"/>
      <c r="E159" s="185"/>
      <c r="K159" s="213" t="s">
        <v>581</v>
      </c>
      <c r="L159" s="88"/>
    </row>
    <row r="160" spans="1:16" ht="18.5" thickBot="1" x14ac:dyDescent="0.6"/>
    <row r="161" spans="1:12" ht="18" customHeight="1" x14ac:dyDescent="0.55000000000000004">
      <c r="A161" s="552" t="s">
        <v>549</v>
      </c>
      <c r="B161" s="590"/>
      <c r="C161" s="590"/>
      <c r="D161" s="590"/>
      <c r="E161" s="590"/>
      <c r="F161" s="590"/>
      <c r="G161" s="591"/>
      <c r="H161" s="67"/>
      <c r="I161" s="67"/>
      <c r="K161" s="627" t="s">
        <v>318</v>
      </c>
      <c r="L161" s="627"/>
    </row>
    <row r="162" spans="1:12" x14ac:dyDescent="0.55000000000000004">
      <c r="A162" s="628"/>
      <c r="B162" s="629"/>
      <c r="C162" s="629"/>
      <c r="D162" s="629"/>
      <c r="E162" s="629"/>
      <c r="F162" s="629"/>
      <c r="G162" s="630"/>
      <c r="K162" s="627"/>
      <c r="L162" s="627"/>
    </row>
    <row r="163" spans="1:12" ht="18.5" thickBot="1" x14ac:dyDescent="0.6">
      <c r="A163" s="592"/>
      <c r="B163" s="593"/>
      <c r="C163" s="593"/>
      <c r="D163" s="593"/>
      <c r="E163" s="593"/>
      <c r="F163" s="593"/>
      <c r="G163" s="594"/>
    </row>
  </sheetData>
  <mergeCells count="134">
    <mergeCell ref="A6:H6"/>
    <mergeCell ref="E155:G155"/>
    <mergeCell ref="I155:K155"/>
    <mergeCell ref="A110:H110"/>
    <mergeCell ref="A111:H111"/>
    <mergeCell ref="K161:L162"/>
    <mergeCell ref="A161:G163"/>
    <mergeCell ref="I143:K143"/>
    <mergeCell ref="A137:B137"/>
    <mergeCell ref="E137:G137"/>
    <mergeCell ref="I137:K137"/>
    <mergeCell ref="A139:B139"/>
    <mergeCell ref="E139:G139"/>
    <mergeCell ref="I139:K139"/>
    <mergeCell ref="E135:G135"/>
    <mergeCell ref="I135:K135"/>
    <mergeCell ref="A127:B127"/>
    <mergeCell ref="E127:G127"/>
    <mergeCell ref="I127:K127"/>
    <mergeCell ref="A115:A123"/>
    <mergeCell ref="E115:G115"/>
    <mergeCell ref="E117:G117"/>
    <mergeCell ref="E119:G119"/>
    <mergeCell ref="E121:G121"/>
    <mergeCell ref="A3:J3"/>
    <mergeCell ref="A145:A155"/>
    <mergeCell ref="E145:G145"/>
    <mergeCell ref="I145:K145"/>
    <mergeCell ref="E147:G147"/>
    <mergeCell ref="I147:K147"/>
    <mergeCell ref="E149:G149"/>
    <mergeCell ref="I149:K149"/>
    <mergeCell ref="E151:G151"/>
    <mergeCell ref="I151:K151"/>
    <mergeCell ref="E153:G153"/>
    <mergeCell ref="A141:B141"/>
    <mergeCell ref="E141:G141"/>
    <mergeCell ref="I141:K141"/>
    <mergeCell ref="A143:B143"/>
    <mergeCell ref="E143:G143"/>
    <mergeCell ref="I153:K153"/>
    <mergeCell ref="A131:B131"/>
    <mergeCell ref="E131:G131"/>
    <mergeCell ref="I131:K131"/>
    <mergeCell ref="A133:B133"/>
    <mergeCell ref="E133:G133"/>
    <mergeCell ref="I133:K133"/>
    <mergeCell ref="A135:B135"/>
    <mergeCell ref="A129:B129"/>
    <mergeCell ref="E129:G129"/>
    <mergeCell ref="I129:K129"/>
    <mergeCell ref="A113:B113"/>
    <mergeCell ref="E113:G113"/>
    <mergeCell ref="E123:G123"/>
    <mergeCell ref="A125:B125"/>
    <mergeCell ref="E125:G125"/>
    <mergeCell ref="I125:K125"/>
    <mergeCell ref="A82:A88"/>
    <mergeCell ref="E82:G82"/>
    <mergeCell ref="E84:G84"/>
    <mergeCell ref="E86:G86"/>
    <mergeCell ref="E88:G88"/>
    <mergeCell ref="A90:A98"/>
    <mergeCell ref="E90:G90"/>
    <mergeCell ref="E92:G92"/>
    <mergeCell ref="E94:G94"/>
    <mergeCell ref="E96:G96"/>
    <mergeCell ref="E98:G98"/>
    <mergeCell ref="A46:A48"/>
    <mergeCell ref="B46:C46"/>
    <mergeCell ref="B48:C48"/>
    <mergeCell ref="A50:A66"/>
    <mergeCell ref="B50:B52"/>
    <mergeCell ref="B54:B60"/>
    <mergeCell ref="B62:B66"/>
    <mergeCell ref="A72:F73"/>
    <mergeCell ref="E80:G80"/>
    <mergeCell ref="E60:F60"/>
    <mergeCell ref="E58:F58"/>
    <mergeCell ref="E56:F56"/>
    <mergeCell ref="E54:F54"/>
    <mergeCell ref="E52:F52"/>
    <mergeCell ref="E50:F50"/>
    <mergeCell ref="B16:C16"/>
    <mergeCell ref="A44:C44"/>
    <mergeCell ref="A20:C20"/>
    <mergeCell ref="A22:A30"/>
    <mergeCell ref="B22:C22"/>
    <mergeCell ref="B24:B26"/>
    <mergeCell ref="B28:B30"/>
    <mergeCell ref="A32:A34"/>
    <mergeCell ref="B32:C32"/>
    <mergeCell ref="B34:C34"/>
    <mergeCell ref="A36:C36"/>
    <mergeCell ref="A38:A40"/>
    <mergeCell ref="B38:C38"/>
    <mergeCell ref="B40:C40"/>
    <mergeCell ref="A42:C42"/>
    <mergeCell ref="E24:F24"/>
    <mergeCell ref="E22:F22"/>
    <mergeCell ref="E48:F48"/>
    <mergeCell ref="E46:F46"/>
    <mergeCell ref="E44:F44"/>
    <mergeCell ref="E42:F42"/>
    <mergeCell ref="E40:F40"/>
    <mergeCell ref="E38:F38"/>
    <mergeCell ref="E36:F36"/>
    <mergeCell ref="E34:F34"/>
    <mergeCell ref="E32:F32"/>
    <mergeCell ref="E30:F30"/>
    <mergeCell ref="N7:N8"/>
    <mergeCell ref="A78:G78"/>
    <mergeCell ref="L79:L80"/>
    <mergeCell ref="N112:N113"/>
    <mergeCell ref="J72:K73"/>
    <mergeCell ref="A104:F105"/>
    <mergeCell ref="I104:J105"/>
    <mergeCell ref="E28:F28"/>
    <mergeCell ref="E26:F26"/>
    <mergeCell ref="A18:C18"/>
    <mergeCell ref="E10:F10"/>
    <mergeCell ref="E20:F20"/>
    <mergeCell ref="E18:F18"/>
    <mergeCell ref="E16:F16"/>
    <mergeCell ref="E14:F14"/>
    <mergeCell ref="E12:F12"/>
    <mergeCell ref="A8:C8"/>
    <mergeCell ref="A10:A16"/>
    <mergeCell ref="B10:C10"/>
    <mergeCell ref="B12:B14"/>
    <mergeCell ref="E8:G8"/>
    <mergeCell ref="E66:F66"/>
    <mergeCell ref="E64:F64"/>
    <mergeCell ref="E62:F62"/>
  </mergeCells>
  <phoneticPr fontId="18"/>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3E550-6193-4404-BFDF-280DC11E7E16}">
  <dimension ref="A2:K70"/>
  <sheetViews>
    <sheetView showZeros="0" topLeftCell="A30" zoomScale="115" zoomScaleNormal="115" workbookViewId="0">
      <selection activeCell="H47" sqref="H47"/>
    </sheetView>
  </sheetViews>
  <sheetFormatPr defaultRowHeight="18" x14ac:dyDescent="0.55000000000000004"/>
  <cols>
    <col min="1" max="1" width="11.58203125" customWidth="1"/>
    <col min="2" max="2" width="16.9140625" customWidth="1"/>
    <col min="3" max="3" width="26.25" customWidth="1"/>
    <col min="4" max="4" width="18.83203125" customWidth="1"/>
    <col min="5" max="5" width="3.33203125" customWidth="1"/>
    <col min="6" max="6" width="25.4140625" customWidth="1"/>
    <col min="8" max="8" width="12.58203125" customWidth="1"/>
    <col min="9" max="9" width="10.83203125" customWidth="1"/>
    <col min="11" max="11" width="11.6640625" customWidth="1"/>
  </cols>
  <sheetData>
    <row r="2" spans="1:11" ht="25" customHeight="1" x14ac:dyDescent="0.55000000000000004">
      <c r="A2" s="130" t="s">
        <v>458</v>
      </c>
      <c r="B2" s="223"/>
    </row>
    <row r="3" spans="1:11" x14ac:dyDescent="0.55000000000000004">
      <c r="A3" s="184" t="s">
        <v>602</v>
      </c>
      <c r="B3" s="185"/>
      <c r="C3" s="185"/>
      <c r="D3" s="185"/>
      <c r="E3" s="185"/>
      <c r="F3" s="185"/>
      <c r="G3" s="185"/>
      <c r="H3" s="185"/>
      <c r="I3" s="185"/>
      <c r="J3" s="138"/>
    </row>
    <row r="4" spans="1:11" x14ac:dyDescent="0.55000000000000004">
      <c r="A4" s="641" t="s">
        <v>675</v>
      </c>
      <c r="B4" s="642"/>
      <c r="C4" s="642"/>
      <c r="D4" s="642"/>
      <c r="E4" s="642"/>
      <c r="F4" s="643"/>
      <c r="G4" s="138"/>
      <c r="H4" s="138"/>
      <c r="I4" s="138"/>
    </row>
    <row r="5" spans="1:11" ht="28.5" customHeight="1" x14ac:dyDescent="0.55000000000000004">
      <c r="A5" s="644"/>
      <c r="B5" s="645"/>
      <c r="C5" s="645"/>
      <c r="D5" s="645"/>
      <c r="E5" s="645"/>
      <c r="F5" s="646"/>
      <c r="G5" s="138"/>
      <c r="H5" s="138"/>
      <c r="I5" s="138"/>
    </row>
    <row r="6" spans="1:11" ht="18.5" customHeight="1" thickBot="1" x14ac:dyDescent="0.6">
      <c r="K6" s="561" t="s">
        <v>512</v>
      </c>
    </row>
    <row r="7" spans="1:11" x14ac:dyDescent="0.55000000000000004">
      <c r="A7" s="649" t="s">
        <v>459</v>
      </c>
      <c r="B7" s="649"/>
      <c r="C7" s="649"/>
      <c r="D7" s="131" t="s">
        <v>301</v>
      </c>
      <c r="E7" s="131"/>
      <c r="F7" s="216" t="s">
        <v>302</v>
      </c>
      <c r="K7" s="562"/>
    </row>
    <row r="8" spans="1:11" ht="18.5" thickBot="1" x14ac:dyDescent="0.6">
      <c r="F8" s="93"/>
    </row>
    <row r="9" spans="1:11" ht="54" customHeight="1" thickBot="1" x14ac:dyDescent="0.6">
      <c r="A9" s="650" t="s">
        <v>585</v>
      </c>
      <c r="B9" s="647" t="s">
        <v>586</v>
      </c>
      <c r="C9" s="647"/>
      <c r="D9" s="215">
        <v>11000</v>
      </c>
      <c r="E9" s="217" t="s">
        <v>465</v>
      </c>
      <c r="F9" s="219" t="s">
        <v>592</v>
      </c>
      <c r="G9" s="128"/>
      <c r="H9" t="s">
        <v>598</v>
      </c>
      <c r="I9" s="188">
        <f>IF(ISNUMBER(K9),D9*G9*K9,D9*G9)</f>
        <v>0</v>
      </c>
      <c r="K9" s="224"/>
    </row>
    <row r="10" spans="1:11" ht="18.5" thickBot="1" x14ac:dyDescent="0.6">
      <c r="A10" s="650"/>
      <c r="B10" s="62"/>
      <c r="C10" s="62"/>
      <c r="E10" s="218"/>
      <c r="F10" s="93"/>
    </row>
    <row r="11" spans="1:11" ht="72.5" customHeight="1" thickBot="1" x14ac:dyDescent="0.6">
      <c r="A11" s="650"/>
      <c r="B11" s="648" t="s">
        <v>782</v>
      </c>
      <c r="C11" s="222" t="s">
        <v>783</v>
      </c>
      <c r="D11" s="215">
        <v>7000</v>
      </c>
      <c r="E11" s="217" t="s">
        <v>465</v>
      </c>
      <c r="F11" s="219" t="s">
        <v>593</v>
      </c>
      <c r="G11" s="128"/>
      <c r="H11" t="s">
        <v>599</v>
      </c>
      <c r="I11" s="188">
        <f t="shared" ref="I11" si="0">IF(ISNUMBER(K11),D11*G11*K11,D11*G11)</f>
        <v>0</v>
      </c>
      <c r="K11" s="224"/>
    </row>
    <row r="12" spans="1:11" ht="18.5" thickBot="1" x14ac:dyDescent="0.6">
      <c r="A12" s="650"/>
      <c r="B12" s="648"/>
      <c r="C12" s="62"/>
      <c r="E12" s="218"/>
      <c r="F12" s="93"/>
    </row>
    <row r="13" spans="1:11" ht="36" customHeight="1" thickBot="1" x14ac:dyDescent="0.6">
      <c r="A13" s="650"/>
      <c r="B13" s="648"/>
      <c r="C13" s="222" t="s">
        <v>784</v>
      </c>
      <c r="D13" s="215">
        <v>8300</v>
      </c>
      <c r="E13" s="217" t="s">
        <v>465</v>
      </c>
      <c r="F13" s="219" t="s">
        <v>593</v>
      </c>
      <c r="G13" s="128"/>
      <c r="H13" t="s">
        <v>599</v>
      </c>
      <c r="I13" s="188">
        <f t="shared" ref="I13" si="1">IF(ISNUMBER(K13),D13*G13*K13,D13*G13)</f>
        <v>0</v>
      </c>
      <c r="K13" s="224"/>
    </row>
    <row r="14" spans="1:11" ht="18.5" thickBot="1" x14ac:dyDescent="0.6">
      <c r="A14" s="650"/>
      <c r="B14" s="62"/>
      <c r="C14" s="62"/>
      <c r="E14" s="218"/>
      <c r="F14" s="93"/>
    </row>
    <row r="15" spans="1:11" ht="36" customHeight="1" thickBot="1" x14ac:dyDescent="0.6">
      <c r="A15" s="650"/>
      <c r="B15" s="648" t="s">
        <v>587</v>
      </c>
      <c r="C15" s="222" t="s">
        <v>785</v>
      </c>
      <c r="D15" s="215">
        <v>13500</v>
      </c>
      <c r="E15" s="217" t="s">
        <v>465</v>
      </c>
      <c r="F15" s="219" t="s">
        <v>594</v>
      </c>
      <c r="G15" s="128"/>
      <c r="H15" t="s">
        <v>600</v>
      </c>
      <c r="I15" s="188">
        <f t="shared" ref="I15" si="2">IF(ISNUMBER(K15),D15*G15*K15,D15*G15)</f>
        <v>0</v>
      </c>
      <c r="K15" s="224"/>
    </row>
    <row r="16" spans="1:11" ht="18.5" thickBot="1" x14ac:dyDescent="0.6">
      <c r="A16" s="650"/>
      <c r="B16" s="648"/>
      <c r="C16" s="62"/>
      <c r="E16" s="218"/>
      <c r="F16" s="93"/>
    </row>
    <row r="17" spans="1:11" ht="36" customHeight="1" thickBot="1" x14ac:dyDescent="0.6">
      <c r="A17" s="650"/>
      <c r="B17" s="648"/>
      <c r="C17" s="222" t="s">
        <v>786</v>
      </c>
      <c r="D17" s="215">
        <v>20300</v>
      </c>
      <c r="E17" s="217" t="s">
        <v>465</v>
      </c>
      <c r="F17" s="219" t="s">
        <v>595</v>
      </c>
      <c r="G17" s="128"/>
      <c r="H17" t="s">
        <v>601</v>
      </c>
      <c r="I17" s="188">
        <f t="shared" ref="I17" si="3">IF(ISNUMBER(K17),D17*G17*K17,D17*G17)</f>
        <v>0</v>
      </c>
      <c r="K17" s="224"/>
    </row>
    <row r="18" spans="1:11" ht="18.5" thickBot="1" x14ac:dyDescent="0.6">
      <c r="A18" s="650"/>
      <c r="B18" s="648"/>
      <c r="C18" s="62"/>
      <c r="E18" s="218"/>
      <c r="F18" s="93"/>
    </row>
    <row r="19" spans="1:11" ht="52" customHeight="1" thickBot="1" x14ac:dyDescent="0.6">
      <c r="A19" s="650"/>
      <c r="B19" s="648"/>
      <c r="C19" s="222" t="s">
        <v>787</v>
      </c>
      <c r="D19" s="215">
        <v>36300</v>
      </c>
      <c r="E19" s="217" t="s">
        <v>465</v>
      </c>
      <c r="F19" s="219" t="s">
        <v>594</v>
      </c>
      <c r="G19" s="128"/>
      <c r="H19" t="s">
        <v>600</v>
      </c>
      <c r="I19" s="188">
        <f t="shared" ref="I19" si="4">IF(ISNUMBER(K19),D19*G19*K19,D19*G19)</f>
        <v>0</v>
      </c>
      <c r="K19" s="224"/>
    </row>
    <row r="20" spans="1:11" ht="18.5" thickBot="1" x14ac:dyDescent="0.6">
      <c r="A20" s="650"/>
      <c r="B20" s="62"/>
      <c r="C20" s="62"/>
      <c r="E20" s="218"/>
      <c r="F20" s="93"/>
    </row>
    <row r="21" spans="1:11" ht="54" customHeight="1" thickBot="1" x14ac:dyDescent="0.6">
      <c r="A21" s="650"/>
      <c r="B21" s="647" t="s">
        <v>797</v>
      </c>
      <c r="C21" s="647"/>
      <c r="D21" s="215">
        <v>104500</v>
      </c>
      <c r="E21" s="217" t="s">
        <v>465</v>
      </c>
      <c r="F21" s="219" t="s">
        <v>592</v>
      </c>
      <c r="G21" s="128"/>
      <c r="H21" t="s">
        <v>598</v>
      </c>
      <c r="I21" s="188">
        <f t="shared" ref="I21" si="5">IF(ISNUMBER(K21),D21*G21*K21,D21*G21)</f>
        <v>0</v>
      </c>
      <c r="K21" s="224"/>
    </row>
    <row r="22" spans="1:11" ht="18.5" thickBot="1" x14ac:dyDescent="0.6">
      <c r="A22" s="650"/>
      <c r="B22" s="62"/>
      <c r="C22" s="62"/>
      <c r="E22" s="218"/>
      <c r="F22" s="93"/>
    </row>
    <row r="23" spans="1:11" ht="36" customHeight="1" thickBot="1" x14ac:dyDescent="0.6">
      <c r="A23" s="650"/>
      <c r="B23" s="648" t="s">
        <v>788</v>
      </c>
      <c r="C23" s="222" t="s">
        <v>790</v>
      </c>
      <c r="D23" s="215">
        <v>15000</v>
      </c>
      <c r="E23" s="217" t="s">
        <v>465</v>
      </c>
      <c r="F23" s="219" t="s">
        <v>592</v>
      </c>
      <c r="G23" s="128"/>
      <c r="H23" t="s">
        <v>598</v>
      </c>
      <c r="I23" s="188">
        <f t="shared" ref="I23" si="6">IF(ISNUMBER(K23),D23*G23*K23,D23*G23)</f>
        <v>0</v>
      </c>
      <c r="K23" s="224"/>
    </row>
    <row r="24" spans="1:11" ht="18.5" thickBot="1" x14ac:dyDescent="0.6">
      <c r="A24" s="650"/>
      <c r="B24" s="648"/>
      <c r="C24" s="62"/>
      <c r="E24" s="218"/>
      <c r="F24" s="93"/>
    </row>
    <row r="25" spans="1:11" ht="35.5" customHeight="1" thickBot="1" x14ac:dyDescent="0.6">
      <c r="A25" s="650"/>
      <c r="B25" s="648"/>
      <c r="C25" s="222" t="s">
        <v>789</v>
      </c>
      <c r="D25" s="215">
        <v>115000</v>
      </c>
      <c r="E25" s="217" t="s">
        <v>465</v>
      </c>
      <c r="F25" s="219" t="s">
        <v>592</v>
      </c>
      <c r="G25" s="128"/>
      <c r="H25" t="s">
        <v>598</v>
      </c>
      <c r="I25" s="188">
        <f t="shared" ref="I25" si="7">IF(ISNUMBER(K25),D25*G25*K25,D25*G25)</f>
        <v>0</v>
      </c>
      <c r="K25" s="224"/>
    </row>
    <row r="26" spans="1:11" ht="18.5" thickBot="1" x14ac:dyDescent="0.6">
      <c r="A26" s="650"/>
      <c r="B26" s="62"/>
      <c r="C26" s="62"/>
      <c r="E26" s="218"/>
      <c r="F26" s="93"/>
    </row>
    <row r="27" spans="1:11" ht="36" customHeight="1" thickBot="1" x14ac:dyDescent="0.6">
      <c r="A27" s="650"/>
      <c r="B27" s="648" t="s">
        <v>791</v>
      </c>
      <c r="C27" s="222" t="s">
        <v>792</v>
      </c>
      <c r="D27" s="215">
        <v>4000</v>
      </c>
      <c r="E27" s="217" t="s">
        <v>465</v>
      </c>
      <c r="F27" s="219" t="s">
        <v>592</v>
      </c>
      <c r="G27" s="128"/>
      <c r="H27" t="s">
        <v>598</v>
      </c>
      <c r="I27" s="188">
        <f t="shared" ref="I27" si="8">IF(ISNUMBER(K27),D27*G27*K27,D27*G27)</f>
        <v>0</v>
      </c>
      <c r="K27" s="224"/>
    </row>
    <row r="28" spans="1:11" ht="18.5" thickBot="1" x14ac:dyDescent="0.6">
      <c r="A28" s="650"/>
      <c r="B28" s="648"/>
      <c r="C28" s="62"/>
      <c r="E28" s="218"/>
      <c r="F28" s="93"/>
    </row>
    <row r="29" spans="1:11" ht="36" customHeight="1" thickBot="1" x14ac:dyDescent="0.6">
      <c r="A29" s="650"/>
      <c r="B29" s="648"/>
      <c r="C29" s="222" t="s">
        <v>798</v>
      </c>
      <c r="D29" s="215">
        <v>7100</v>
      </c>
      <c r="E29" s="217" t="s">
        <v>465</v>
      </c>
      <c r="F29" s="219" t="s">
        <v>592</v>
      </c>
      <c r="G29" s="128"/>
      <c r="H29" t="s">
        <v>598</v>
      </c>
      <c r="I29" s="188">
        <f t="shared" ref="I29" si="9">IF(ISNUMBER(K29),D29*G29*K29,D29*G29)</f>
        <v>0</v>
      </c>
      <c r="K29" s="224"/>
    </row>
    <row r="30" spans="1:11" ht="18.5" thickBot="1" x14ac:dyDescent="0.6">
      <c r="A30" s="62"/>
      <c r="B30" s="62"/>
      <c r="C30" s="62"/>
      <c r="E30" s="218"/>
      <c r="F30" s="93"/>
    </row>
    <row r="31" spans="1:11" ht="36" customHeight="1" thickBot="1" x14ac:dyDescent="0.6">
      <c r="A31" s="647" t="s">
        <v>589</v>
      </c>
      <c r="B31" s="647"/>
      <c r="C31" s="647"/>
      <c r="D31" s="215">
        <v>1477200</v>
      </c>
      <c r="E31" s="217" t="s">
        <v>465</v>
      </c>
      <c r="F31" s="219" t="s">
        <v>592</v>
      </c>
      <c r="G31" s="128"/>
      <c r="H31" t="s">
        <v>598</v>
      </c>
      <c r="I31" s="188">
        <f t="shared" ref="I31" si="10">IF(ISNUMBER(K31),D31*G31*K31,D31*G31)</f>
        <v>0</v>
      </c>
      <c r="K31" s="224"/>
    </row>
    <row r="32" spans="1:11" ht="18.5" thickBot="1" x14ac:dyDescent="0.6">
      <c r="A32" s="62"/>
      <c r="B32" s="62"/>
      <c r="C32" s="62"/>
      <c r="E32" s="218"/>
      <c r="F32" s="93"/>
    </row>
    <row r="33" spans="1:11" ht="36" customHeight="1" thickBot="1" x14ac:dyDescent="0.6">
      <c r="A33" s="648" t="s">
        <v>590</v>
      </c>
      <c r="B33" s="647" t="s">
        <v>801</v>
      </c>
      <c r="C33" s="647"/>
      <c r="D33" s="215">
        <v>396500</v>
      </c>
      <c r="E33" s="217" t="s">
        <v>465</v>
      </c>
      <c r="F33" s="219" t="s">
        <v>592</v>
      </c>
      <c r="G33" s="128"/>
      <c r="H33" t="s">
        <v>598</v>
      </c>
      <c r="I33" s="188">
        <f t="shared" ref="I33" si="11">IF(ISNUMBER(K33),D33*G33*K33,D33*G33)</f>
        <v>0</v>
      </c>
      <c r="K33" s="224"/>
    </row>
    <row r="34" spans="1:11" ht="18.5" thickBot="1" x14ac:dyDescent="0.6">
      <c r="A34" s="648"/>
      <c r="B34" s="62"/>
      <c r="C34" s="62"/>
      <c r="E34" s="218"/>
      <c r="F34" s="93"/>
    </row>
    <row r="35" spans="1:11" ht="35.5" customHeight="1" thickBot="1" x14ac:dyDescent="0.6">
      <c r="A35" s="648"/>
      <c r="B35" s="647" t="s">
        <v>802</v>
      </c>
      <c r="C35" s="647"/>
      <c r="D35" s="215">
        <v>57400</v>
      </c>
      <c r="E35" s="217" t="s">
        <v>465</v>
      </c>
      <c r="F35" s="219" t="s">
        <v>596</v>
      </c>
      <c r="G35" s="128"/>
      <c r="H35" t="s">
        <v>599</v>
      </c>
      <c r="I35" s="188">
        <f t="shared" ref="I35" si="12">IF(ISNUMBER(K35),D35*G35*K35,D35*G35)</f>
        <v>0</v>
      </c>
      <c r="K35" s="224"/>
    </row>
    <row r="36" spans="1:11" ht="18.5" thickBot="1" x14ac:dyDescent="0.6">
      <c r="A36" s="648"/>
      <c r="B36" s="62"/>
      <c r="C36" s="62"/>
      <c r="E36" s="218"/>
      <c r="F36" s="93"/>
    </row>
    <row r="37" spans="1:11" ht="35.5" customHeight="1" thickBot="1" x14ac:dyDescent="0.6">
      <c r="A37" s="648"/>
      <c r="B37" s="647" t="s">
        <v>793</v>
      </c>
      <c r="C37" s="647"/>
      <c r="D37" s="215">
        <v>55400</v>
      </c>
      <c r="E37" s="217" t="s">
        <v>465</v>
      </c>
      <c r="F37" s="219" t="s">
        <v>592</v>
      </c>
      <c r="G37" s="128"/>
      <c r="H37" t="s">
        <v>598</v>
      </c>
      <c r="I37" s="188">
        <f t="shared" ref="I37" si="13">IF(ISNUMBER(K37),D37*G37*K37,D37*G37)</f>
        <v>0</v>
      </c>
      <c r="K37" s="224"/>
    </row>
    <row r="38" spans="1:11" ht="18.5" thickBot="1" x14ac:dyDescent="0.6">
      <c r="A38" s="62"/>
      <c r="B38" s="62"/>
      <c r="C38" s="62"/>
      <c r="E38" s="218"/>
      <c r="F38" s="93"/>
    </row>
    <row r="39" spans="1:11" ht="36" customHeight="1" thickBot="1" x14ac:dyDescent="0.6">
      <c r="A39" s="647" t="s">
        <v>794</v>
      </c>
      <c r="B39" s="647"/>
      <c r="C39" s="647"/>
      <c r="D39" s="215">
        <v>163900</v>
      </c>
      <c r="E39" s="217" t="s">
        <v>465</v>
      </c>
      <c r="F39" s="220" t="s">
        <v>781</v>
      </c>
      <c r="G39" s="128"/>
      <c r="H39" t="s">
        <v>599</v>
      </c>
      <c r="I39" s="188">
        <f t="shared" ref="I39" si="14">IF(ISNUMBER(K39),D39*G39*K39,D39*G39)</f>
        <v>0</v>
      </c>
      <c r="K39" s="224"/>
    </row>
    <row r="40" spans="1:11" ht="18.5" thickBot="1" x14ac:dyDescent="0.6">
      <c r="A40" s="62"/>
      <c r="B40" s="62"/>
      <c r="C40" s="62"/>
      <c r="E40" s="218"/>
      <c r="F40" s="93"/>
    </row>
    <row r="41" spans="1:11" ht="36" customHeight="1" thickBot="1" x14ac:dyDescent="0.6">
      <c r="A41" s="648" t="s">
        <v>591</v>
      </c>
      <c r="B41" s="647" t="s">
        <v>588</v>
      </c>
      <c r="C41" s="647"/>
      <c r="D41" s="215">
        <v>52400</v>
      </c>
      <c r="E41" s="217" t="s">
        <v>465</v>
      </c>
      <c r="F41" s="219" t="s">
        <v>597</v>
      </c>
      <c r="G41" s="128"/>
      <c r="H41" t="s">
        <v>599</v>
      </c>
      <c r="I41" s="188">
        <f t="shared" ref="I41" si="15">IF(ISNUMBER(K41),D41*G41*K41,D41*G41)</f>
        <v>0</v>
      </c>
      <c r="K41" s="224"/>
    </row>
    <row r="42" spans="1:11" ht="18.5" thickBot="1" x14ac:dyDescent="0.6">
      <c r="A42" s="648"/>
      <c r="B42" s="62"/>
      <c r="C42" s="62"/>
      <c r="E42" s="218"/>
      <c r="F42" s="93"/>
    </row>
    <row r="43" spans="1:11" ht="36" customHeight="1" thickBot="1" x14ac:dyDescent="0.6">
      <c r="A43" s="648"/>
      <c r="B43" s="647" t="s">
        <v>795</v>
      </c>
      <c r="C43" s="647"/>
      <c r="D43" s="215">
        <v>17400</v>
      </c>
      <c r="E43" s="217" t="s">
        <v>465</v>
      </c>
      <c r="F43" s="219" t="s">
        <v>593</v>
      </c>
      <c r="G43" s="128"/>
      <c r="H43" t="s">
        <v>599</v>
      </c>
      <c r="I43" s="188">
        <f t="shared" ref="I43" si="16">IF(ISNUMBER(K43),D43*G43*K43,D43*G43)</f>
        <v>0</v>
      </c>
      <c r="K43" s="224"/>
    </row>
    <row r="44" spans="1:11" ht="18.5" thickBot="1" x14ac:dyDescent="0.6">
      <c r="A44" s="648"/>
      <c r="B44" s="62"/>
      <c r="C44" s="62"/>
      <c r="E44" s="218"/>
      <c r="F44" s="93"/>
    </row>
    <row r="45" spans="1:11" ht="54" customHeight="1" thickBot="1" x14ac:dyDescent="0.6">
      <c r="A45" s="648"/>
      <c r="B45" s="647" t="s">
        <v>796</v>
      </c>
      <c r="C45" s="647"/>
      <c r="D45" s="215">
        <v>39900</v>
      </c>
      <c r="E45" s="217" t="s">
        <v>465</v>
      </c>
      <c r="F45" s="219" t="s">
        <v>593</v>
      </c>
      <c r="G45" s="128"/>
      <c r="H45" t="s">
        <v>599</v>
      </c>
      <c r="I45" s="188">
        <f t="shared" ref="I45" si="17">IF(ISNUMBER(K45),D45*G45*K45,D45*G45)</f>
        <v>0</v>
      </c>
      <c r="K45" s="224"/>
    </row>
    <row r="46" spans="1:11" ht="18.5" thickBot="1" x14ac:dyDescent="0.6">
      <c r="A46" s="62"/>
      <c r="B46" s="62"/>
      <c r="C46" s="62"/>
      <c r="E46" s="218"/>
      <c r="F46" s="93"/>
    </row>
    <row r="47" spans="1:11" ht="36" customHeight="1" thickBot="1" x14ac:dyDescent="0.6">
      <c r="A47" s="648" t="s">
        <v>780</v>
      </c>
      <c r="B47" s="647" t="s">
        <v>772</v>
      </c>
      <c r="C47" s="647"/>
      <c r="D47" s="215">
        <v>159400</v>
      </c>
      <c r="E47" s="217" t="s">
        <v>465</v>
      </c>
      <c r="F47" s="219" t="s">
        <v>592</v>
      </c>
      <c r="G47" s="128"/>
      <c r="H47" t="s">
        <v>598</v>
      </c>
      <c r="I47" s="188">
        <f t="shared" ref="I47" si="18">IF(ISNUMBER(K47),D47*G47*K47,D47*G47)</f>
        <v>0</v>
      </c>
      <c r="K47" s="224"/>
    </row>
    <row r="48" spans="1:11" ht="18.5" thickBot="1" x14ac:dyDescent="0.6">
      <c r="A48" s="648"/>
      <c r="B48" s="62"/>
      <c r="C48" s="62"/>
      <c r="E48" s="218"/>
      <c r="F48" s="93"/>
    </row>
    <row r="49" spans="1:11" ht="36" customHeight="1" thickBot="1" x14ac:dyDescent="0.6">
      <c r="A49" s="648"/>
      <c r="B49" s="647" t="s">
        <v>777</v>
      </c>
      <c r="C49" s="647"/>
      <c r="D49" s="215">
        <v>26800</v>
      </c>
      <c r="E49" s="217" t="s">
        <v>465</v>
      </c>
      <c r="F49" s="221" t="s">
        <v>593</v>
      </c>
      <c r="G49" s="128"/>
      <c r="H49" t="s">
        <v>599</v>
      </c>
      <c r="I49" s="188">
        <f t="shared" ref="I49" si="19">IF(ISNUMBER(K49),D49*G49*K49,D49*G49)</f>
        <v>0</v>
      </c>
      <c r="K49" s="224"/>
    </row>
    <row r="50" spans="1:11" ht="18.5" thickBot="1" x14ac:dyDescent="0.6">
      <c r="A50" s="62"/>
      <c r="B50" s="244"/>
      <c r="C50" s="62"/>
      <c r="E50" s="218"/>
    </row>
    <row r="51" spans="1:11" ht="18" customHeight="1" thickBot="1" x14ac:dyDescent="0.6">
      <c r="A51" s="62"/>
      <c r="B51" s="244"/>
      <c r="C51" s="246" t="s">
        <v>773</v>
      </c>
      <c r="D51" s="215">
        <v>1346900</v>
      </c>
      <c r="E51" s="247"/>
      <c r="F51" s="248" t="s">
        <v>778</v>
      </c>
      <c r="G51" s="77"/>
      <c r="I51" s="86">
        <f>IF(AND(G49&gt;0,C67=TRUE),IF(ISNUMBER(K51),D51*K51,D51),0)</f>
        <v>0</v>
      </c>
      <c r="K51" s="182"/>
    </row>
    <row r="52" spans="1:11" ht="18.5" thickBot="1" x14ac:dyDescent="0.6">
      <c r="B52" s="244"/>
      <c r="C52" s="62"/>
      <c r="E52" s="218"/>
    </row>
    <row r="53" spans="1:11" ht="18.5" thickBot="1" x14ac:dyDescent="0.6">
      <c r="A53" s="62"/>
      <c r="B53" s="244"/>
      <c r="C53" s="246" t="s">
        <v>774</v>
      </c>
      <c r="D53" s="215">
        <v>971100</v>
      </c>
      <c r="E53" s="247"/>
      <c r="F53" s="248" t="s">
        <v>778</v>
      </c>
      <c r="G53" s="77"/>
      <c r="I53" s="86">
        <f>IF(AND(G49&gt;0,C68=TRUE),IF(ISNUMBER(K53),D53*K53,D53),0)</f>
        <v>0</v>
      </c>
      <c r="K53" s="182"/>
    </row>
    <row r="54" spans="1:11" ht="18.5" thickBot="1" x14ac:dyDescent="0.6">
      <c r="A54" s="62"/>
      <c r="B54" s="245"/>
      <c r="C54" s="243"/>
      <c r="E54" s="218"/>
    </row>
    <row r="55" spans="1:11" ht="18.5" thickBot="1" x14ac:dyDescent="0.6">
      <c r="A55" s="62"/>
      <c r="B55" s="244"/>
      <c r="C55" s="246" t="s">
        <v>775</v>
      </c>
      <c r="D55" s="215">
        <v>402100</v>
      </c>
      <c r="E55" s="247"/>
      <c r="F55" s="248" t="s">
        <v>778</v>
      </c>
      <c r="G55" s="77"/>
      <c r="I55" s="86">
        <f>IF(AND(G49&gt;0,C69=TRUE),IF(ISNUMBER(K55),D55*K55,D55),0)</f>
        <v>0</v>
      </c>
      <c r="K55" s="182"/>
    </row>
    <row r="56" spans="1:11" ht="18.5" thickBot="1" x14ac:dyDescent="0.6">
      <c r="A56" s="62"/>
      <c r="B56" s="245"/>
      <c r="C56" s="243"/>
      <c r="E56" s="218"/>
    </row>
    <row r="57" spans="1:11" ht="18" customHeight="1" thickBot="1" x14ac:dyDescent="0.6">
      <c r="A57" s="62"/>
      <c r="B57" s="244"/>
      <c r="C57" s="246" t="s">
        <v>776</v>
      </c>
      <c r="D57" s="215">
        <v>481200</v>
      </c>
      <c r="E57" s="247"/>
      <c r="F57" s="248" t="s">
        <v>778</v>
      </c>
      <c r="G57" s="77"/>
      <c r="I57" s="86">
        <f>IF(AND(G49&gt;0,C70=TRUE),IF(ISNUMBER(K57),D57*K57,D57),0)</f>
        <v>0</v>
      </c>
      <c r="K57" s="182"/>
    </row>
    <row r="58" spans="1:11" ht="18.5" thickBot="1" x14ac:dyDescent="0.6">
      <c r="A58" s="62"/>
      <c r="B58" s="62"/>
      <c r="C58" s="62"/>
      <c r="E58" s="218"/>
    </row>
    <row r="59" spans="1:11" ht="19" thickTop="1" thickBot="1" x14ac:dyDescent="0.6">
      <c r="H59" s="132" t="s">
        <v>460</v>
      </c>
      <c r="I59" s="225">
        <f>I9+I11+I13+I15+I17+I19+I21+I23+I25+I27+I29+I31+I33+I35+I37+I39+I41+I43+I45+I47+I49+I51+I53+I55+I57</f>
        <v>0</v>
      </c>
    </row>
    <row r="60" spans="1:11" ht="19" thickTop="1" thickBot="1" x14ac:dyDescent="0.6"/>
    <row r="61" spans="1:11" ht="18.5" thickBot="1" x14ac:dyDescent="0.6">
      <c r="A61" s="53" t="s">
        <v>779</v>
      </c>
      <c r="H61" s="57" t="s">
        <v>575</v>
      </c>
      <c r="I61" s="88"/>
    </row>
    <row r="62" spans="1:11" ht="18.5" thickBot="1" x14ac:dyDescent="0.6"/>
    <row r="63" spans="1:11" x14ac:dyDescent="0.55000000000000004">
      <c r="A63" s="552" t="s">
        <v>503</v>
      </c>
      <c r="B63" s="553"/>
      <c r="C63" s="553"/>
      <c r="D63" s="553"/>
      <c r="E63" s="553"/>
      <c r="F63" s="554"/>
      <c r="H63" s="560" t="s">
        <v>486</v>
      </c>
      <c r="I63" s="560"/>
    </row>
    <row r="64" spans="1:11" ht="18.5" thickBot="1" x14ac:dyDescent="0.6">
      <c r="A64" s="555"/>
      <c r="B64" s="556"/>
      <c r="C64" s="556"/>
      <c r="D64" s="556"/>
      <c r="E64" s="556"/>
      <c r="F64" s="557"/>
      <c r="H64" s="560"/>
      <c r="I64" s="560"/>
    </row>
    <row r="67" spans="3:3" x14ac:dyDescent="0.55000000000000004">
      <c r="C67" s="249" t="b">
        <v>0</v>
      </c>
    </row>
    <row r="68" spans="3:3" x14ac:dyDescent="0.55000000000000004">
      <c r="C68" s="250" t="b">
        <v>0</v>
      </c>
    </row>
    <row r="69" spans="3:3" x14ac:dyDescent="0.55000000000000004">
      <c r="C69" s="250" t="b">
        <v>0</v>
      </c>
    </row>
    <row r="70" spans="3:3" x14ac:dyDescent="0.55000000000000004">
      <c r="C70" s="251" t="b">
        <v>0</v>
      </c>
    </row>
  </sheetData>
  <mergeCells count="25">
    <mergeCell ref="A63:F64"/>
    <mergeCell ref="A7:C7"/>
    <mergeCell ref="H63:I64"/>
    <mergeCell ref="B11:B13"/>
    <mergeCell ref="B15:B19"/>
    <mergeCell ref="B23:B25"/>
    <mergeCell ref="A9:A29"/>
    <mergeCell ref="B9:C9"/>
    <mergeCell ref="B21:C21"/>
    <mergeCell ref="B27:B29"/>
    <mergeCell ref="A31:C31"/>
    <mergeCell ref="B33:C33"/>
    <mergeCell ref="B35:C35"/>
    <mergeCell ref="B37:C37"/>
    <mergeCell ref="A33:A37"/>
    <mergeCell ref="A39:C39"/>
    <mergeCell ref="A4:F5"/>
    <mergeCell ref="K6:K7"/>
    <mergeCell ref="B43:C43"/>
    <mergeCell ref="B45:C45"/>
    <mergeCell ref="B49:C49"/>
    <mergeCell ref="A47:A49"/>
    <mergeCell ref="A41:A45"/>
    <mergeCell ref="B41:C41"/>
    <mergeCell ref="B47:C47"/>
  </mergeCells>
  <phoneticPr fontId="18"/>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6</xdr:col>
                    <xdr:colOff>209550</xdr:colOff>
                    <xdr:row>49</xdr:row>
                    <xdr:rowOff>234950</xdr:rowOff>
                  </from>
                  <to>
                    <xdr:col>6</xdr:col>
                    <xdr:colOff>393700</xdr:colOff>
                    <xdr:row>50</xdr:row>
                    <xdr:rowOff>228600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6</xdr:col>
                    <xdr:colOff>222250</xdr:colOff>
                    <xdr:row>52</xdr:row>
                    <xdr:rowOff>6350</xdr:rowOff>
                  </from>
                  <to>
                    <xdr:col>6</xdr:col>
                    <xdr:colOff>438150</xdr:colOff>
                    <xdr:row>52</xdr:row>
                    <xdr:rowOff>234950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6</xdr:col>
                    <xdr:colOff>222250</xdr:colOff>
                    <xdr:row>53</xdr:row>
                    <xdr:rowOff>234950</xdr:rowOff>
                  </from>
                  <to>
                    <xdr:col>6</xdr:col>
                    <xdr:colOff>444500</xdr:colOff>
                    <xdr:row>54</xdr:row>
                    <xdr:rowOff>234950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222250</xdr:colOff>
                    <xdr:row>55</xdr:row>
                    <xdr:rowOff>234950</xdr:rowOff>
                  </from>
                  <to>
                    <xdr:col>6</xdr:col>
                    <xdr:colOff>463550</xdr:colOff>
                    <xdr:row>56</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E6F0-A938-43A3-A2C8-70EB42025CE8}">
  <dimension ref="A2:Q74"/>
  <sheetViews>
    <sheetView showZeros="0" topLeftCell="A24" zoomScale="115" zoomScaleNormal="115" workbookViewId="0">
      <selection activeCell="M44" sqref="M44"/>
    </sheetView>
  </sheetViews>
  <sheetFormatPr defaultRowHeight="18" x14ac:dyDescent="0.55000000000000004"/>
  <cols>
    <col min="1" max="1" width="15.58203125" customWidth="1"/>
    <col min="11" max="11" width="12.6640625" customWidth="1"/>
    <col min="12" max="12" width="10.6640625" customWidth="1"/>
    <col min="15" max="15" width="11.6640625" customWidth="1"/>
    <col min="17" max="17" width="10.6640625" customWidth="1"/>
  </cols>
  <sheetData>
    <row r="2" spans="1:17" ht="25" customHeight="1" x14ac:dyDescent="0.55000000000000004">
      <c r="A2" s="135" t="s">
        <v>442</v>
      </c>
      <c r="B2" s="136"/>
      <c r="C2" s="138"/>
    </row>
    <row r="3" spans="1:17" x14ac:dyDescent="0.55000000000000004">
      <c r="A3" s="184" t="s">
        <v>663</v>
      </c>
      <c r="B3" s="185"/>
      <c r="C3" s="185"/>
      <c r="D3" s="185"/>
      <c r="E3" s="185"/>
      <c r="F3" s="185"/>
      <c r="G3" s="185"/>
      <c r="H3" s="185"/>
    </row>
    <row r="4" spans="1:17" ht="47" customHeight="1" x14ac:dyDescent="0.55000000000000004">
      <c r="A4" s="549" t="s">
        <v>676</v>
      </c>
      <c r="B4" s="576"/>
      <c r="C4" s="576"/>
      <c r="D4" s="576"/>
      <c r="E4" s="576"/>
      <c r="F4" s="576"/>
      <c r="G4" s="576"/>
      <c r="H4" s="576"/>
      <c r="I4" s="576"/>
      <c r="J4" s="576"/>
      <c r="K4" s="577"/>
    </row>
    <row r="5" spans="1:17" ht="18" customHeight="1" x14ac:dyDescent="0.55000000000000004">
      <c r="A5" s="226"/>
      <c r="B5" s="226"/>
      <c r="C5" s="226"/>
      <c r="D5" s="226"/>
      <c r="E5" s="226"/>
      <c r="F5" s="226"/>
      <c r="G5" s="226"/>
      <c r="H5" s="226"/>
      <c r="I5" s="226"/>
      <c r="J5" s="226"/>
      <c r="K5" s="226"/>
      <c r="O5" s="561" t="s">
        <v>512</v>
      </c>
    </row>
    <row r="6" spans="1:17" ht="18" customHeight="1" x14ac:dyDescent="0.55000000000000004">
      <c r="A6" s="651" t="s">
        <v>664</v>
      </c>
      <c r="B6" s="652"/>
      <c r="C6" s="652"/>
      <c r="D6" s="652"/>
      <c r="E6" s="652"/>
      <c r="F6" s="652"/>
      <c r="G6" s="652"/>
      <c r="H6" s="652"/>
      <c r="I6" s="652"/>
      <c r="J6" s="652"/>
      <c r="K6" s="226"/>
      <c r="O6" s="562"/>
    </row>
    <row r="7" spans="1:17" ht="18.5" thickBot="1" x14ac:dyDescent="0.6"/>
    <row r="8" spans="1:17" ht="18.5" thickBot="1" x14ac:dyDescent="0.6">
      <c r="A8" s="133" t="s">
        <v>443</v>
      </c>
      <c r="C8" s="575" t="s">
        <v>444</v>
      </c>
      <c r="D8" s="575"/>
      <c r="E8" s="575"/>
      <c r="F8" s="575"/>
      <c r="G8" s="575"/>
      <c r="H8" s="575"/>
      <c r="I8" s="575"/>
      <c r="J8" s="575"/>
      <c r="K8" s="63" t="s">
        <v>445</v>
      </c>
      <c r="L8" s="232"/>
      <c r="M8" s="53" t="s">
        <v>446</v>
      </c>
      <c r="O8" s="224"/>
      <c r="Q8" s="188">
        <f>IF(ISNUMBER(O8),L8*O8,L8)</f>
        <v>0</v>
      </c>
    </row>
    <row r="9" spans="1:17" x14ac:dyDescent="0.55000000000000004">
      <c r="Q9" s="80"/>
    </row>
    <row r="10" spans="1:17" ht="13.5" customHeight="1" x14ac:dyDescent="0.55000000000000004">
      <c r="A10" s="661" t="s">
        <v>447</v>
      </c>
      <c r="C10" s="570" t="s">
        <v>448</v>
      </c>
      <c r="D10" s="570"/>
      <c r="E10" s="570"/>
      <c r="F10" s="570"/>
      <c r="G10" s="570"/>
      <c r="H10" s="570"/>
      <c r="I10" s="570"/>
      <c r="J10" s="570"/>
      <c r="Q10" s="80"/>
    </row>
    <row r="11" spans="1:17" x14ac:dyDescent="0.55000000000000004">
      <c r="A11" s="661"/>
      <c r="C11" s="570"/>
      <c r="D11" s="570"/>
      <c r="E11" s="570"/>
      <c r="F11" s="570"/>
      <c r="G11" s="570"/>
      <c r="H11" s="570"/>
      <c r="I11" s="570"/>
      <c r="J11" s="570"/>
      <c r="Q11" s="80"/>
    </row>
    <row r="12" spans="1:17" x14ac:dyDescent="0.55000000000000004">
      <c r="A12" s="661"/>
      <c r="C12" s="570"/>
      <c r="D12" s="570"/>
      <c r="E12" s="570"/>
      <c r="F12" s="570"/>
      <c r="G12" s="570"/>
      <c r="H12" s="570"/>
      <c r="I12" s="570"/>
      <c r="J12" s="570"/>
      <c r="Q12" s="80"/>
    </row>
    <row r="13" spans="1:17" ht="18.5" thickBot="1" x14ac:dyDescent="0.6">
      <c r="A13" s="661"/>
      <c r="C13" s="570"/>
      <c r="D13" s="570"/>
      <c r="E13" s="570"/>
      <c r="F13" s="570"/>
      <c r="G13" s="570"/>
      <c r="H13" s="570"/>
      <c r="I13" s="570"/>
      <c r="J13" s="570"/>
      <c r="Q13" s="80"/>
    </row>
    <row r="14" spans="1:17" ht="18.5" thickBot="1" x14ac:dyDescent="0.6">
      <c r="A14" s="661"/>
      <c r="C14" s="570"/>
      <c r="D14" s="570"/>
      <c r="E14" s="570"/>
      <c r="F14" s="570"/>
      <c r="G14" s="570"/>
      <c r="H14" s="570"/>
      <c r="I14" s="570"/>
      <c r="J14" s="570"/>
      <c r="K14" s="63" t="s">
        <v>449</v>
      </c>
      <c r="L14" s="232"/>
      <c r="M14" s="53" t="s">
        <v>446</v>
      </c>
      <c r="O14" s="194"/>
      <c r="Q14" s="188">
        <f t="shared" ref="Q14:Q37" si="0">IF(ISNUMBER(O14),L14*O14,L14)</f>
        <v>0</v>
      </c>
    </row>
    <row r="15" spans="1:17" x14ac:dyDescent="0.55000000000000004">
      <c r="Q15" s="80"/>
    </row>
    <row r="16" spans="1:17" ht="13.5" customHeight="1" x14ac:dyDescent="0.55000000000000004">
      <c r="A16" s="661" t="s">
        <v>450</v>
      </c>
      <c r="C16" s="570" t="s">
        <v>451</v>
      </c>
      <c r="D16" s="570"/>
      <c r="E16" s="570"/>
      <c r="F16" s="570"/>
      <c r="G16" s="570"/>
      <c r="H16" s="570"/>
      <c r="I16" s="570"/>
      <c r="J16" s="570"/>
      <c r="Q16" s="80"/>
    </row>
    <row r="17" spans="1:17" ht="18.5" thickBot="1" x14ac:dyDescent="0.6">
      <c r="A17" s="661"/>
      <c r="C17" s="570"/>
      <c r="D17" s="570"/>
      <c r="E17" s="570"/>
      <c r="F17" s="570"/>
      <c r="G17" s="570"/>
      <c r="H17" s="570"/>
      <c r="I17" s="570"/>
      <c r="J17" s="570"/>
      <c r="Q17" s="80"/>
    </row>
    <row r="18" spans="1:17" ht="18.5" thickBot="1" x14ac:dyDescent="0.6">
      <c r="A18" s="661"/>
      <c r="C18" s="570"/>
      <c r="D18" s="570"/>
      <c r="E18" s="570"/>
      <c r="F18" s="570"/>
      <c r="G18" s="570"/>
      <c r="H18" s="570"/>
      <c r="I18" s="570"/>
      <c r="J18" s="570"/>
      <c r="K18" s="63" t="s">
        <v>452</v>
      </c>
      <c r="L18" s="232"/>
      <c r="M18" s="53" t="s">
        <v>446</v>
      </c>
      <c r="O18" s="194"/>
      <c r="Q18" s="188">
        <f t="shared" si="0"/>
        <v>0</v>
      </c>
    </row>
    <row r="19" spans="1:17" x14ac:dyDescent="0.55000000000000004">
      <c r="Q19" s="80"/>
    </row>
    <row r="20" spans="1:17" ht="13.5" customHeight="1" x14ac:dyDescent="0.55000000000000004">
      <c r="A20" s="660" t="s">
        <v>506</v>
      </c>
      <c r="C20" s="570" t="s">
        <v>453</v>
      </c>
      <c r="D20" s="570"/>
      <c r="E20" s="570"/>
      <c r="F20" s="570"/>
      <c r="G20" s="570"/>
      <c r="H20" s="570"/>
      <c r="I20" s="570"/>
      <c r="J20" s="570"/>
      <c r="Q20" s="80"/>
    </row>
    <row r="21" spans="1:17" x14ac:dyDescent="0.55000000000000004">
      <c r="A21" s="660"/>
      <c r="C21" s="570"/>
      <c r="D21" s="570"/>
      <c r="E21" s="570"/>
      <c r="F21" s="570"/>
      <c r="G21" s="570"/>
      <c r="H21" s="570"/>
      <c r="I21" s="570"/>
      <c r="J21" s="570"/>
      <c r="Q21" s="80"/>
    </row>
    <row r="22" spans="1:17" x14ac:dyDescent="0.55000000000000004">
      <c r="A22" s="660"/>
      <c r="C22" s="570"/>
      <c r="D22" s="570"/>
      <c r="E22" s="570"/>
      <c r="F22" s="570"/>
      <c r="G22" s="570"/>
      <c r="H22" s="570"/>
      <c r="I22" s="570"/>
      <c r="J22" s="570"/>
      <c r="Q22" s="80"/>
    </row>
    <row r="23" spans="1:17" ht="18.5" thickBot="1" x14ac:dyDescent="0.6">
      <c r="A23" s="660"/>
      <c r="C23" s="570"/>
      <c r="D23" s="570"/>
      <c r="E23" s="570"/>
      <c r="F23" s="570"/>
      <c r="G23" s="570"/>
      <c r="H23" s="570"/>
      <c r="I23" s="570"/>
      <c r="J23" s="570"/>
      <c r="Q23" s="80"/>
    </row>
    <row r="24" spans="1:17" ht="18.5" thickBot="1" x14ac:dyDescent="0.6">
      <c r="A24" s="660"/>
      <c r="C24" s="570"/>
      <c r="D24" s="570"/>
      <c r="E24" s="570"/>
      <c r="F24" s="570"/>
      <c r="G24" s="570"/>
      <c r="H24" s="570"/>
      <c r="I24" s="570"/>
      <c r="J24" s="570"/>
      <c r="K24" s="63" t="s">
        <v>454</v>
      </c>
      <c r="L24" s="232"/>
      <c r="M24" s="53" t="s">
        <v>446</v>
      </c>
      <c r="O24" s="194"/>
      <c r="Q24" s="188">
        <f t="shared" si="0"/>
        <v>0</v>
      </c>
    </row>
    <row r="25" spans="1:17" x14ac:dyDescent="0.55000000000000004">
      <c r="Q25" s="80"/>
    </row>
    <row r="26" spans="1:17" ht="13.5" customHeight="1" x14ac:dyDescent="0.55000000000000004">
      <c r="A26" s="660" t="s">
        <v>505</v>
      </c>
      <c r="C26" s="570" t="s">
        <v>487</v>
      </c>
      <c r="D26" s="570"/>
      <c r="E26" s="570"/>
      <c r="F26" s="570"/>
      <c r="G26" s="570"/>
      <c r="H26" s="570"/>
      <c r="I26" s="570"/>
      <c r="J26" s="570"/>
      <c r="Q26" s="80"/>
    </row>
    <row r="27" spans="1:17" x14ac:dyDescent="0.55000000000000004">
      <c r="A27" s="660"/>
      <c r="C27" s="570"/>
      <c r="D27" s="570"/>
      <c r="E27" s="570"/>
      <c r="F27" s="570"/>
      <c r="G27" s="570"/>
      <c r="H27" s="570"/>
      <c r="I27" s="570"/>
      <c r="J27" s="570"/>
      <c r="Q27" s="80"/>
    </row>
    <row r="28" spans="1:17" x14ac:dyDescent="0.55000000000000004">
      <c r="A28" s="660"/>
      <c r="C28" s="570"/>
      <c r="D28" s="570"/>
      <c r="E28" s="570"/>
      <c r="F28" s="570"/>
      <c r="G28" s="570"/>
      <c r="H28" s="570"/>
      <c r="I28" s="570"/>
      <c r="J28" s="570"/>
      <c r="Q28" s="80"/>
    </row>
    <row r="29" spans="1:17" ht="18.5" thickBot="1" x14ac:dyDescent="0.6">
      <c r="A29" s="660"/>
      <c r="C29" s="570"/>
      <c r="D29" s="570"/>
      <c r="E29" s="570"/>
      <c r="F29" s="570"/>
      <c r="G29" s="570"/>
      <c r="H29" s="570"/>
      <c r="I29" s="570"/>
      <c r="J29" s="570"/>
      <c r="Q29" s="80"/>
    </row>
    <row r="30" spans="1:17" ht="18.5" thickBot="1" x14ac:dyDescent="0.6">
      <c r="A30" s="660"/>
      <c r="C30" s="570"/>
      <c r="D30" s="570"/>
      <c r="E30" s="570"/>
      <c r="F30" s="570"/>
      <c r="G30" s="570"/>
      <c r="H30" s="570"/>
      <c r="I30" s="570"/>
      <c r="J30" s="570"/>
      <c r="K30" s="63" t="s">
        <v>455</v>
      </c>
      <c r="L30" s="232"/>
      <c r="M30" s="53" t="s">
        <v>446</v>
      </c>
      <c r="O30" s="194"/>
      <c r="Q30" s="188">
        <f t="shared" si="0"/>
        <v>0</v>
      </c>
    </row>
    <row r="31" spans="1:17" x14ac:dyDescent="0.55000000000000004">
      <c r="Q31" s="80"/>
    </row>
    <row r="32" spans="1:17" ht="13.5" customHeight="1" x14ac:dyDescent="0.55000000000000004">
      <c r="A32" s="660" t="s">
        <v>507</v>
      </c>
      <c r="C32" s="570" t="s">
        <v>488</v>
      </c>
      <c r="D32" s="570"/>
      <c r="E32" s="570"/>
      <c r="F32" s="570"/>
      <c r="G32" s="570"/>
      <c r="H32" s="570"/>
      <c r="I32" s="570"/>
      <c r="J32" s="570"/>
      <c r="Q32" s="80"/>
    </row>
    <row r="33" spans="1:17" ht="19" customHeight="1" x14ac:dyDescent="0.55000000000000004">
      <c r="A33" s="660"/>
      <c r="C33" s="570"/>
      <c r="D33" s="570"/>
      <c r="E33" s="570"/>
      <c r="F33" s="570"/>
      <c r="G33" s="570"/>
      <c r="H33" s="570"/>
      <c r="I33" s="570"/>
      <c r="J33" s="570"/>
      <c r="Q33" s="80"/>
    </row>
    <row r="34" spans="1:17" x14ac:dyDescent="0.55000000000000004">
      <c r="A34" s="660"/>
      <c r="C34" s="570"/>
      <c r="D34" s="570"/>
      <c r="E34" s="570"/>
      <c r="F34" s="570"/>
      <c r="G34" s="570"/>
      <c r="H34" s="570"/>
      <c r="I34" s="570"/>
      <c r="J34" s="570"/>
      <c r="Q34" s="80"/>
    </row>
    <row r="35" spans="1:17" x14ac:dyDescent="0.55000000000000004">
      <c r="A35" s="660"/>
      <c r="C35" s="570"/>
      <c r="D35" s="570"/>
      <c r="E35" s="570"/>
      <c r="F35" s="570"/>
      <c r="G35" s="570"/>
      <c r="H35" s="570"/>
      <c r="I35" s="570"/>
      <c r="J35" s="570"/>
      <c r="Q35" s="80"/>
    </row>
    <row r="36" spans="1:17" ht="18.5" thickBot="1" x14ac:dyDescent="0.6">
      <c r="A36" s="660"/>
      <c r="C36" s="570"/>
      <c r="D36" s="570"/>
      <c r="E36" s="570"/>
      <c r="F36" s="570"/>
      <c r="G36" s="570"/>
      <c r="H36" s="570"/>
      <c r="I36" s="570"/>
      <c r="J36" s="570"/>
      <c r="Q36" s="80"/>
    </row>
    <row r="37" spans="1:17" ht="18.5" thickBot="1" x14ac:dyDescent="0.6">
      <c r="A37" s="660"/>
      <c r="C37" s="570"/>
      <c r="D37" s="570"/>
      <c r="E37" s="570"/>
      <c r="F37" s="570"/>
      <c r="G37" s="570"/>
      <c r="H37" s="570"/>
      <c r="I37" s="570"/>
      <c r="J37" s="570"/>
      <c r="K37" s="63" t="s">
        <v>456</v>
      </c>
      <c r="L37" s="232"/>
      <c r="M37" s="53" t="s">
        <v>446</v>
      </c>
      <c r="O37" s="194"/>
      <c r="Q37" s="188">
        <f t="shared" si="0"/>
        <v>0</v>
      </c>
    </row>
    <row r="38" spans="1:17" ht="18.5" thickBot="1" x14ac:dyDescent="0.6">
      <c r="A38" s="137"/>
      <c r="C38" s="137"/>
      <c r="D38" s="137"/>
      <c r="E38" s="137"/>
      <c r="F38" s="137"/>
      <c r="G38" s="137"/>
      <c r="H38" s="137"/>
      <c r="I38" s="137"/>
      <c r="J38" s="137"/>
    </row>
    <row r="39" spans="1:17" ht="19" customHeight="1" thickTop="1" thickBot="1" x14ac:dyDescent="0.6">
      <c r="A39" s="137"/>
      <c r="C39" s="137"/>
      <c r="D39" s="137"/>
      <c r="E39" s="137"/>
      <c r="F39" s="137"/>
      <c r="G39" s="137"/>
      <c r="H39" s="137"/>
      <c r="I39" s="137"/>
      <c r="J39" s="137"/>
      <c r="K39" s="134" t="s">
        <v>317</v>
      </c>
      <c r="L39" s="233">
        <f>Q8+Q14+Q18+Q24+Q30+Q37</f>
        <v>0</v>
      </c>
      <c r="M39" s="53" t="s">
        <v>446</v>
      </c>
      <c r="N39" s="659" t="s">
        <v>457</v>
      </c>
      <c r="O39" s="659"/>
      <c r="P39" s="659"/>
    </row>
    <row r="40" spans="1:17" ht="19" thickTop="1" thickBot="1" x14ac:dyDescent="0.6">
      <c r="A40" s="137"/>
      <c r="C40" s="137"/>
      <c r="D40" s="137"/>
      <c r="E40" s="137"/>
      <c r="F40" s="137"/>
      <c r="G40" s="137"/>
      <c r="H40" s="137"/>
      <c r="I40" s="137"/>
      <c r="J40" s="137"/>
      <c r="N40" s="659"/>
      <c r="O40" s="659"/>
      <c r="P40" s="659"/>
    </row>
    <row r="41" spans="1:17" ht="19" customHeight="1" thickBot="1" x14ac:dyDescent="0.6">
      <c r="A41" s="53" t="s">
        <v>804</v>
      </c>
      <c r="C41" s="137"/>
      <c r="D41" s="139"/>
      <c r="E41" s="137"/>
      <c r="F41" s="137"/>
      <c r="G41" s="137"/>
      <c r="H41" s="137"/>
      <c r="I41" s="137"/>
      <c r="J41" s="137"/>
      <c r="K41" s="57" t="s">
        <v>581</v>
      </c>
      <c r="L41" s="88"/>
      <c r="M41" s="53" t="s">
        <v>446</v>
      </c>
    </row>
    <row r="42" spans="1:17" ht="18.5" thickBot="1" x14ac:dyDescent="0.6">
      <c r="A42" s="137"/>
      <c r="C42" s="137"/>
      <c r="D42" s="139"/>
      <c r="E42" s="137"/>
      <c r="F42" s="137"/>
      <c r="G42" s="137"/>
      <c r="H42" s="137"/>
      <c r="I42" s="137"/>
      <c r="J42" s="137"/>
    </row>
    <row r="43" spans="1:17" x14ac:dyDescent="0.55000000000000004">
      <c r="A43" s="653" t="s">
        <v>504</v>
      </c>
      <c r="B43" s="654"/>
      <c r="C43" s="654"/>
      <c r="D43" s="654"/>
      <c r="E43" s="654"/>
      <c r="F43" s="654"/>
      <c r="G43" s="654"/>
      <c r="H43" s="654"/>
      <c r="I43" s="654"/>
      <c r="J43" s="654"/>
      <c r="K43" s="655"/>
    </row>
    <row r="44" spans="1:17" ht="18.5" thickBot="1" x14ac:dyDescent="0.6">
      <c r="A44" s="656"/>
      <c r="B44" s="657"/>
      <c r="C44" s="657"/>
      <c r="D44" s="657"/>
      <c r="E44" s="657"/>
      <c r="F44" s="657"/>
      <c r="G44" s="657"/>
      <c r="H44" s="657"/>
      <c r="I44" s="657"/>
      <c r="J44" s="657"/>
      <c r="K44" s="658"/>
    </row>
    <row r="45" spans="1:17" x14ac:dyDescent="0.55000000000000004">
      <c r="A45" s="137"/>
      <c r="C45" s="138"/>
      <c r="D45" s="138"/>
      <c r="E45" s="138"/>
      <c r="F45" s="138"/>
      <c r="G45" s="138"/>
      <c r="H45" s="138"/>
      <c r="I45" s="138"/>
      <c r="J45" s="138"/>
    </row>
    <row r="46" spans="1:17" ht="13.5" customHeight="1" x14ac:dyDescent="0.55000000000000004">
      <c r="A46" s="137"/>
      <c r="C46" s="137"/>
      <c r="D46" s="137"/>
      <c r="E46" s="137"/>
      <c r="F46" s="137"/>
      <c r="G46" s="137"/>
      <c r="H46" s="137"/>
      <c r="I46" s="137"/>
      <c r="J46" s="137"/>
    </row>
    <row r="47" spans="1:17" x14ac:dyDescent="0.55000000000000004">
      <c r="A47" s="137"/>
      <c r="C47" s="137"/>
      <c r="D47" s="137"/>
      <c r="E47" s="137"/>
      <c r="F47" s="137"/>
      <c r="G47" s="137"/>
      <c r="H47" s="137"/>
      <c r="I47" s="137"/>
      <c r="J47" s="137"/>
    </row>
    <row r="48" spans="1:17" x14ac:dyDescent="0.55000000000000004">
      <c r="A48" s="137"/>
      <c r="C48" s="137"/>
      <c r="D48" s="137"/>
      <c r="E48" s="137"/>
      <c r="F48" s="137"/>
      <c r="G48" s="137"/>
      <c r="H48" s="137"/>
      <c r="I48" s="137"/>
      <c r="J48" s="137"/>
    </row>
    <row r="49" spans="1:10" x14ac:dyDescent="0.55000000000000004">
      <c r="A49" s="137"/>
      <c r="C49" s="137"/>
      <c r="D49" s="137"/>
      <c r="E49" s="137"/>
      <c r="F49" s="137"/>
      <c r="G49" s="137"/>
      <c r="H49" s="137"/>
      <c r="I49" s="137"/>
      <c r="J49" s="137"/>
    </row>
    <row r="50" spans="1:10" x14ac:dyDescent="0.55000000000000004">
      <c r="A50" s="137"/>
      <c r="C50" s="137"/>
      <c r="D50" s="137"/>
      <c r="E50" s="137"/>
      <c r="F50" s="137"/>
      <c r="G50" s="137"/>
      <c r="H50" s="137"/>
      <c r="I50" s="137"/>
      <c r="J50" s="137"/>
    </row>
    <row r="51" spans="1:10" x14ac:dyDescent="0.55000000000000004">
      <c r="A51" s="137"/>
      <c r="C51" s="137"/>
      <c r="D51" s="137"/>
      <c r="E51" s="137"/>
      <c r="F51" s="137"/>
      <c r="G51" s="137"/>
      <c r="H51" s="137"/>
      <c r="I51" s="137"/>
      <c r="J51" s="137"/>
    </row>
    <row r="52" spans="1:10" x14ac:dyDescent="0.55000000000000004">
      <c r="A52" s="137"/>
      <c r="C52" s="137"/>
      <c r="D52" s="137"/>
      <c r="E52" s="137"/>
      <c r="F52" s="137"/>
      <c r="G52" s="137"/>
      <c r="H52" s="137"/>
      <c r="I52" s="137"/>
      <c r="J52" s="137"/>
    </row>
    <row r="53" spans="1:10" x14ac:dyDescent="0.55000000000000004">
      <c r="A53" s="137"/>
      <c r="C53" s="137"/>
      <c r="D53" s="137"/>
      <c r="E53" s="137"/>
      <c r="F53" s="137"/>
      <c r="G53" s="137"/>
      <c r="H53" s="137"/>
      <c r="I53" s="137"/>
      <c r="J53" s="137"/>
    </row>
    <row r="54" spans="1:10" x14ac:dyDescent="0.55000000000000004">
      <c r="A54" s="137"/>
      <c r="C54" s="137"/>
      <c r="D54" s="137"/>
      <c r="E54" s="137"/>
      <c r="F54" s="137"/>
      <c r="G54" s="137"/>
      <c r="H54" s="137"/>
      <c r="I54" s="137"/>
      <c r="J54" s="137"/>
    </row>
    <row r="55" spans="1:10" x14ac:dyDescent="0.55000000000000004">
      <c r="A55" s="137"/>
      <c r="C55" s="137"/>
      <c r="D55" s="137"/>
      <c r="E55" s="137"/>
      <c r="F55" s="137"/>
      <c r="G55" s="137"/>
      <c r="H55" s="137"/>
      <c r="I55" s="137"/>
      <c r="J55" s="137"/>
    </row>
    <row r="56" spans="1:10" x14ac:dyDescent="0.55000000000000004">
      <c r="A56" s="137"/>
      <c r="C56" s="137"/>
      <c r="D56" s="138"/>
      <c r="E56" s="138"/>
      <c r="F56" s="138"/>
      <c r="G56" s="138"/>
      <c r="H56" s="138"/>
      <c r="I56" s="138"/>
      <c r="J56" s="138"/>
    </row>
    <row r="57" spans="1:10" ht="13.5" customHeight="1" x14ac:dyDescent="0.55000000000000004">
      <c r="A57" s="137"/>
      <c r="C57" s="137"/>
      <c r="D57" s="137"/>
      <c r="E57" s="137"/>
      <c r="F57" s="137"/>
      <c r="G57" s="137"/>
      <c r="H57" s="137"/>
      <c r="I57" s="137"/>
      <c r="J57" s="137"/>
    </row>
    <row r="58" spans="1:10" x14ac:dyDescent="0.55000000000000004">
      <c r="A58" s="137"/>
      <c r="C58" s="137"/>
      <c r="D58" s="137"/>
      <c r="E58" s="137"/>
      <c r="F58" s="137"/>
      <c r="G58" s="137"/>
      <c r="H58" s="137"/>
      <c r="I58" s="137"/>
      <c r="J58" s="137"/>
    </row>
    <row r="59" spans="1:10" x14ac:dyDescent="0.55000000000000004">
      <c r="A59" s="137"/>
      <c r="C59" s="137"/>
      <c r="D59" s="137"/>
      <c r="E59" s="137"/>
      <c r="F59" s="137"/>
      <c r="G59" s="137"/>
      <c r="H59" s="137"/>
      <c r="I59" s="137"/>
      <c r="J59" s="137"/>
    </row>
    <row r="60" spans="1:10" x14ac:dyDescent="0.55000000000000004">
      <c r="A60" s="137"/>
      <c r="C60" s="137"/>
      <c r="D60" s="137"/>
      <c r="E60" s="137"/>
      <c r="F60" s="137"/>
      <c r="G60" s="137"/>
      <c r="H60" s="137"/>
      <c r="I60" s="137"/>
      <c r="J60" s="137"/>
    </row>
    <row r="61" spans="1:10" x14ac:dyDescent="0.55000000000000004">
      <c r="A61" s="137"/>
      <c r="C61" s="137"/>
      <c r="D61" s="137"/>
      <c r="E61" s="137"/>
      <c r="F61" s="137"/>
      <c r="G61" s="137"/>
      <c r="H61" s="137"/>
      <c r="I61" s="137"/>
      <c r="J61" s="137"/>
    </row>
    <row r="62" spans="1:10" x14ac:dyDescent="0.55000000000000004">
      <c r="A62" s="137"/>
      <c r="C62" s="137"/>
      <c r="D62" s="137"/>
      <c r="E62" s="137"/>
      <c r="F62" s="137"/>
      <c r="G62" s="137"/>
      <c r="H62" s="137"/>
      <c r="I62" s="137"/>
      <c r="J62" s="137"/>
    </row>
    <row r="63" spans="1:10" x14ac:dyDescent="0.55000000000000004">
      <c r="A63" s="137"/>
      <c r="C63" s="137"/>
      <c r="D63" s="137"/>
      <c r="E63" s="137"/>
      <c r="F63" s="137"/>
      <c r="G63" s="137"/>
      <c r="H63" s="137"/>
      <c r="I63" s="137"/>
      <c r="J63" s="137"/>
    </row>
    <row r="64" spans="1:10" x14ac:dyDescent="0.55000000000000004">
      <c r="A64" s="137"/>
      <c r="C64" s="137"/>
      <c r="D64" s="137"/>
      <c r="E64" s="137"/>
      <c r="F64" s="137"/>
      <c r="G64" s="137"/>
      <c r="H64" s="137"/>
      <c r="I64" s="137"/>
      <c r="J64" s="137"/>
    </row>
    <row r="65" spans="1:14" x14ac:dyDescent="0.55000000000000004">
      <c r="A65" s="137"/>
      <c r="C65" s="137"/>
      <c r="D65" s="137"/>
      <c r="E65" s="137"/>
      <c r="F65" s="137"/>
      <c r="G65" s="137"/>
      <c r="H65" s="137"/>
      <c r="I65" s="137"/>
      <c r="J65" s="137"/>
    </row>
    <row r="66" spans="1:14" x14ac:dyDescent="0.55000000000000004">
      <c r="A66" s="137"/>
      <c r="C66" s="137"/>
      <c r="D66" s="137"/>
      <c r="E66" s="137"/>
      <c r="F66" s="137"/>
      <c r="G66" s="137"/>
      <c r="H66" s="137"/>
      <c r="I66" s="137"/>
      <c r="J66" s="137"/>
    </row>
    <row r="69" spans="1:14" x14ac:dyDescent="0.55000000000000004">
      <c r="N69" s="53"/>
    </row>
    <row r="72" spans="1:14" x14ac:dyDescent="0.55000000000000004">
      <c r="A72" s="53"/>
    </row>
    <row r="74" spans="1:14" x14ac:dyDescent="0.55000000000000004">
      <c r="A74" s="53"/>
    </row>
  </sheetData>
  <mergeCells count="16">
    <mergeCell ref="A4:K4"/>
    <mergeCell ref="A6:J6"/>
    <mergeCell ref="O5:O6"/>
    <mergeCell ref="A43:K44"/>
    <mergeCell ref="N39:P40"/>
    <mergeCell ref="A32:A37"/>
    <mergeCell ref="A20:A24"/>
    <mergeCell ref="C20:J24"/>
    <mergeCell ref="A26:A30"/>
    <mergeCell ref="C26:J30"/>
    <mergeCell ref="C32:J37"/>
    <mergeCell ref="C8:J8"/>
    <mergeCell ref="A10:A14"/>
    <mergeCell ref="C10:J14"/>
    <mergeCell ref="A16:A18"/>
    <mergeCell ref="C16:J18"/>
  </mergeCells>
  <phoneticPr fontId="18"/>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1691</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増改築等工事証明書</vt:lpstr>
      <vt:lpstr>耐震改修</vt:lpstr>
      <vt:lpstr>バリアフリー改修</vt:lpstr>
      <vt:lpstr>省エネ改修</vt:lpstr>
      <vt:lpstr>同居対応</vt:lpstr>
      <vt:lpstr>長期優良住宅化（耐震又は省エネ）</vt:lpstr>
      <vt:lpstr>長期優良住宅化 (耐震及び省エネ)</vt:lpstr>
      <vt:lpstr>子育て対応</vt:lpstr>
      <vt:lpstr>その他増改築</vt:lpstr>
      <vt:lpstr>増改築等工事証明書!Print_Area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佐々木 優香</cp:lastModifiedBy>
  <cp:revision>2</cp:revision>
  <cp:lastPrinted>2024-03-21T01:35:05Z</cp:lastPrinted>
  <dcterms:created xsi:type="dcterms:W3CDTF">2023-08-31T02:20:00Z</dcterms:created>
  <dcterms:modified xsi:type="dcterms:W3CDTF">2024-05-10T10:25:08Z</dcterms:modified>
</cp:coreProperties>
</file>