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64011"/>
  <bookViews>
    <workbookView xWindow="0" yWindow="0" windowWidth="20490" windowHeight="8085"/>
  </bookViews>
  <sheets>
    <sheet name="供託のみ様式（提出用）" sheetId="4" r:id="rId1"/>
    <sheet name="記載例（供託のみ）" sheetId="1" r:id="rId2"/>
    <sheet name="供託金の計算表" sheetId="5" r:id="rId3"/>
    <sheet name="リスト（変更不可）" sheetId="3" state="hidden" r:id="rId4"/>
  </sheets>
  <definedNames>
    <definedName name="_xlnm.Print_Area" localSheetId="1">'記載例（供託のみ）'!$A$1:$W$125</definedName>
    <definedName name="_xlnm.Print_Area" localSheetId="0">'供託のみ様式（提出用）'!$A$1:$W$127</definedName>
    <definedName name="許可行政庁">'リスト（変更不可）'!$B$2:$B$58</definedName>
    <definedName name="保険法人名" localSheetId="0">'リスト（変更不可）'!$D$8:$D$12</definedName>
    <definedName name="保険法人名">'リスト（変更不可）'!$D$2:$D$6</definedName>
  </definedNames>
  <calcPr calcId="162913"/>
</workbook>
</file>

<file path=xl/calcChain.xml><?xml version="1.0" encoding="utf-8"?>
<calcChain xmlns="http://schemas.openxmlformats.org/spreadsheetml/2006/main">
  <c r="S109" i="4" l="1"/>
  <c r="S113" i="1" l="1"/>
  <c r="T54" i="1"/>
  <c r="S61" i="1" l="1"/>
  <c r="S62" i="1"/>
  <c r="S60" i="1"/>
  <c r="P63" i="1"/>
  <c r="S47" i="1"/>
  <c r="S48" i="1"/>
  <c r="S49" i="1"/>
  <c r="T50" i="1"/>
  <c r="P50" i="1"/>
  <c r="S60" i="4"/>
  <c r="S61" i="4"/>
  <c r="S62" i="4"/>
  <c r="P63" i="4"/>
  <c r="T54" i="4" s="1"/>
  <c r="S47" i="4"/>
  <c r="S48" i="4"/>
  <c r="S49" i="4"/>
  <c r="P50" i="4"/>
  <c r="T41" i="4" s="1"/>
  <c r="T37" i="4"/>
  <c r="S80" i="4"/>
  <c r="Q100" i="4" s="1"/>
  <c r="U85" i="4"/>
  <c r="U86" i="4"/>
  <c r="U87" i="4"/>
  <c r="Q89" i="4"/>
  <c r="U89" i="4"/>
  <c r="S97" i="4"/>
  <c r="T37" i="1"/>
  <c r="T41" i="1"/>
  <c r="S80" i="1"/>
  <c r="U85" i="1"/>
  <c r="U86" i="1"/>
  <c r="U87" i="1"/>
  <c r="Q89" i="1"/>
  <c r="U89" i="1"/>
  <c r="S101" i="1"/>
  <c r="Q104" i="1"/>
  <c r="T63" i="1"/>
  <c r="S66" i="1" s="1"/>
  <c r="T63" i="4" l="1"/>
  <c r="T50" i="4"/>
  <c r="S66" i="4" s="1"/>
</calcChain>
</file>

<file path=xl/sharedStrings.xml><?xml version="1.0" encoding="utf-8"?>
<sst xmlns="http://schemas.openxmlformats.org/spreadsheetml/2006/main" count="419" uniqueCount="216">
  <si>
    <t>　　(3)　①令第３条第１項に規定する建設新築住宅（その床面積の合計が令第２条に定</t>
    <phoneticPr fontId="32"/>
  </si>
  <si>
    <t>第一号様式（第五条関係）</t>
    <rPh sb="0" eb="1">
      <t>ダイ</t>
    </rPh>
    <rPh sb="1" eb="3">
      <t>イチゴウ</t>
    </rPh>
    <rPh sb="3" eb="5">
      <t>ヨウシキ</t>
    </rPh>
    <rPh sb="6" eb="7">
      <t>ダイ</t>
    </rPh>
    <rPh sb="7" eb="9">
      <t>ゴジョウ</t>
    </rPh>
    <rPh sb="9" eb="11">
      <t>カンケイ</t>
    </rPh>
    <phoneticPr fontId="32"/>
  </si>
  <si>
    <t>（Ａ４）</t>
    <phoneticPr fontId="32"/>
  </si>
  <si>
    <t>〇〇県〇〇市〇〇町〇〇丁目〇番〇号</t>
    <rPh sb="2" eb="3">
      <t>ケン</t>
    </rPh>
    <rPh sb="5" eb="6">
      <t>シ</t>
    </rPh>
    <rPh sb="8" eb="9">
      <t>チョウ</t>
    </rPh>
    <rPh sb="11" eb="13">
      <t>チョウメ</t>
    </rPh>
    <rPh sb="14" eb="15">
      <t>バン</t>
    </rPh>
    <rPh sb="16" eb="17">
      <t>ゴウ</t>
    </rPh>
    <phoneticPr fontId="32"/>
  </si>
  <si>
    <t>　特定住宅瑕疵担保責任の履行の確保等に関する法律第４条第１項の規定により、下記のとおり</t>
    <phoneticPr fontId="32"/>
  </si>
  <si>
    <t>福島県知事</t>
  </si>
  <si>
    <t>　　　 　②令第３条第２項の算定特例適用後の戸数</t>
    <phoneticPr fontId="32"/>
  </si>
  <si>
    <t>福岡県知事</t>
  </si>
  <si>
    <t>石川県知事</t>
  </si>
  <si>
    <t>住宅建設瑕疵担保保証金の供託及び住宅建設瑕疵担保責任保険契約の締結の状況に</t>
    <rPh sb="0" eb="2">
      <t>ジュウタク</t>
    </rPh>
    <rPh sb="2" eb="4">
      <t>ケンセツ</t>
    </rPh>
    <rPh sb="4" eb="6">
      <t>カシ</t>
    </rPh>
    <rPh sb="6" eb="8">
      <t>タンポ</t>
    </rPh>
    <rPh sb="8" eb="11">
      <t>ホショウキン</t>
    </rPh>
    <rPh sb="12" eb="14">
      <t>キョウタク</t>
    </rPh>
    <rPh sb="14" eb="15">
      <t>オヨ</t>
    </rPh>
    <rPh sb="16" eb="18">
      <t>ジュウタク</t>
    </rPh>
    <rPh sb="18" eb="20">
      <t>ケンセツ</t>
    </rPh>
    <rPh sb="20" eb="22">
      <t>カシ</t>
    </rPh>
    <rPh sb="22" eb="24">
      <t>タンポ</t>
    </rPh>
    <rPh sb="24" eb="26">
      <t>セキニン</t>
    </rPh>
    <rPh sb="26" eb="28">
      <t>ホケン</t>
    </rPh>
    <rPh sb="28" eb="30">
      <t>ケイヤク</t>
    </rPh>
    <rPh sb="31" eb="33">
      <t>テイケツ</t>
    </rPh>
    <phoneticPr fontId="32"/>
  </si>
  <si>
    <t>　　　　 ②法第３条第３項及び令第３条第２項の算定特例適用後の戸数</t>
    <phoneticPr fontId="32"/>
  </si>
  <si>
    <t>日</t>
    <rPh sb="0" eb="1">
      <t>ヒ</t>
    </rPh>
    <phoneticPr fontId="32"/>
  </si>
  <si>
    <t>イ＋ハ＋ホ＋ト＝チ</t>
    <phoneticPr fontId="32"/>
  </si>
  <si>
    <t>ついての届出書</t>
    <rPh sb="4" eb="7">
      <t>トドケデショ</t>
    </rPh>
    <phoneticPr fontId="32"/>
  </si>
  <si>
    <t>乗ずる金額
（B）</t>
    <rPh sb="0" eb="1">
      <t>ジョウ</t>
    </rPh>
    <rPh sb="3" eb="5">
      <t>キンガク</t>
    </rPh>
    <phoneticPr fontId="32"/>
  </si>
  <si>
    <t>届け出ます。</t>
  </si>
  <si>
    <t>　　　　 める面積以下の建設新築住宅を除く。）の戸数</t>
    <phoneticPr fontId="32"/>
  </si>
  <si>
    <t>年</t>
    <rPh sb="0" eb="1">
      <t>ネン</t>
    </rPh>
    <phoneticPr fontId="32"/>
  </si>
  <si>
    <t>ヘ</t>
    <phoneticPr fontId="32"/>
  </si>
  <si>
    <t>所名</t>
    <rPh sb="0" eb="1">
      <t>ショ</t>
    </rPh>
    <rPh sb="1" eb="2">
      <t>メイ</t>
    </rPh>
    <phoneticPr fontId="32"/>
  </si>
  <si>
    <t>　　　　 又は令第３条第１項に規定する建設新築住宅を除く。）の戸数</t>
    <phoneticPr fontId="32"/>
  </si>
  <si>
    <t>月</t>
    <rPh sb="0" eb="1">
      <t>ガツ</t>
    </rPh>
    <phoneticPr fontId="32"/>
  </si>
  <si>
    <t>適用前の戸数</t>
  </si>
  <si>
    <t>届出時の許可番号</t>
    <rPh sb="0" eb="2">
      <t>トドケデ</t>
    </rPh>
    <rPh sb="2" eb="3">
      <t>ジ</t>
    </rPh>
    <rPh sb="4" eb="6">
      <t>キョカ</t>
    </rPh>
    <rPh sb="6" eb="8">
      <t>バンゴウ</t>
    </rPh>
    <phoneticPr fontId="32"/>
  </si>
  <si>
    <t>中国地方整備局長</t>
    <rPh sb="0" eb="2">
      <t>チュウゴク</t>
    </rPh>
    <rPh sb="2" eb="4">
      <t>チホウ</t>
    </rPh>
    <rPh sb="4" eb="7">
      <t>セイビキョク</t>
    </rPh>
    <rPh sb="7" eb="8">
      <t>チョウ</t>
    </rPh>
    <phoneticPr fontId="32"/>
  </si>
  <si>
    <t>第〇〇〇号</t>
    <rPh sb="0" eb="1">
      <t>ダイ</t>
    </rPh>
    <rPh sb="4" eb="5">
      <t>ゴウ</t>
    </rPh>
    <phoneticPr fontId="32"/>
  </si>
  <si>
    <t>　２－２　１の基準日前１０年間に引き渡した住宅建設瑕疵担保保証金の算定の基礎とな</t>
    <phoneticPr fontId="32"/>
  </si>
  <si>
    <t>商号又は名称</t>
    <rPh sb="0" eb="2">
      <t>ショウゴウ</t>
    </rPh>
    <rPh sb="2" eb="3">
      <t>マタ</t>
    </rPh>
    <rPh sb="4" eb="6">
      <t>メイショウ</t>
    </rPh>
    <phoneticPr fontId="32"/>
  </si>
  <si>
    <t>設業者それぞれの建設瑕疵負担割合の合計に対</t>
  </si>
  <si>
    <t>郵便番号</t>
    <rPh sb="0" eb="2">
      <t>ユウビン</t>
    </rPh>
    <rPh sb="2" eb="4">
      <t>バンゴウ</t>
    </rPh>
    <phoneticPr fontId="32"/>
  </si>
  <si>
    <t>（計）</t>
    <rPh sb="1" eb="2">
      <t>ケイ</t>
    </rPh>
    <phoneticPr fontId="32"/>
  </si>
  <si>
    <t>主たる事務所の所在地</t>
    <rPh sb="0" eb="1">
      <t>オモ</t>
    </rPh>
    <rPh sb="3" eb="6">
      <t>ジムショ</t>
    </rPh>
    <rPh sb="7" eb="10">
      <t>ショザイチ</t>
    </rPh>
    <phoneticPr fontId="32"/>
  </si>
  <si>
    <t>適用後の戸数</t>
  </si>
  <si>
    <t>氏名（法人にあっては、</t>
    <rPh sb="0" eb="2">
      <t>シメイ</t>
    </rPh>
    <rPh sb="3" eb="5">
      <t>ホウジン</t>
    </rPh>
    <phoneticPr fontId="32"/>
  </si>
  <si>
    <t>30万超</t>
    <rPh sb="2" eb="3">
      <t>マン</t>
    </rPh>
    <rPh sb="3" eb="4">
      <t>チョウ</t>
    </rPh>
    <phoneticPr fontId="32"/>
  </si>
  <si>
    <t>２　住宅建設瑕疵担保保証金の供託について</t>
    <rPh sb="2" eb="4">
      <t>ジュウタク</t>
    </rPh>
    <rPh sb="4" eb="6">
      <t>ケンセツ</t>
    </rPh>
    <rPh sb="6" eb="8">
      <t>カシ</t>
    </rPh>
    <rPh sb="8" eb="10">
      <t>タンポ</t>
    </rPh>
    <rPh sb="10" eb="13">
      <t>ホショウキン</t>
    </rPh>
    <rPh sb="14" eb="16">
      <t>キョウタク</t>
    </rPh>
    <phoneticPr fontId="32"/>
  </si>
  <si>
    <t>山梨県知事</t>
  </si>
  <si>
    <t>　　　代表者の氏名）</t>
    <phoneticPr fontId="32"/>
  </si>
  <si>
    <t>4万超5万以下</t>
    <rPh sb="1" eb="3">
      <t>マンチョウ</t>
    </rPh>
    <rPh sb="4" eb="5">
      <t>マン</t>
    </rPh>
    <rPh sb="5" eb="7">
      <t>イカ</t>
    </rPh>
    <phoneticPr fontId="32"/>
  </si>
  <si>
    <t>　　(4)　①その床面積の合計が令第２条に定める面積以下の建設新築住宅であって、か</t>
    <phoneticPr fontId="32"/>
  </si>
  <si>
    <t>電話番号</t>
    <rPh sb="0" eb="2">
      <t>デンワ</t>
    </rPh>
    <rPh sb="2" eb="4">
      <t>バンゴウ</t>
    </rPh>
    <phoneticPr fontId="32"/>
  </si>
  <si>
    <t>2万超3万以下</t>
    <rPh sb="1" eb="3">
      <t>マンチョウ</t>
    </rPh>
    <rPh sb="4" eb="5">
      <t>マン</t>
    </rPh>
    <rPh sb="5" eb="7">
      <t>イカ</t>
    </rPh>
    <phoneticPr fontId="32"/>
  </si>
  <si>
    <t>ファクシミリ番号</t>
    <rPh sb="6" eb="8">
      <t>バンゴウ</t>
    </rPh>
    <phoneticPr fontId="32"/>
  </si>
  <si>
    <t>価額</t>
    <rPh sb="0" eb="2">
      <t>カガク</t>
    </rPh>
    <phoneticPr fontId="32"/>
  </si>
  <si>
    <t>ホ</t>
    <phoneticPr fontId="32"/>
  </si>
  <si>
    <t>茨城県知事</t>
  </si>
  <si>
    <t>秋田県知事</t>
  </si>
  <si>
    <t>殿</t>
    <rPh sb="0" eb="1">
      <t>ドノ</t>
    </rPh>
    <phoneticPr fontId="32"/>
  </si>
  <si>
    <t>105～125</t>
    <phoneticPr fontId="32"/>
  </si>
  <si>
    <t>記</t>
    <rPh sb="0" eb="1">
      <t>キ</t>
    </rPh>
    <phoneticPr fontId="32"/>
  </si>
  <si>
    <t>沖縄県知事</t>
  </si>
  <si>
    <t>円</t>
    <rPh sb="0" eb="1">
      <t>エン</t>
    </rPh>
    <phoneticPr fontId="32"/>
  </si>
  <si>
    <t>１　基準日</t>
    <rPh sb="2" eb="5">
      <t>キジュンビ</t>
    </rPh>
    <phoneticPr fontId="32"/>
  </si>
  <si>
    <t>　２－１　１の基準日前１年間に引き渡した建設新築住宅について</t>
    <rPh sb="7" eb="10">
      <t>キジュンビ</t>
    </rPh>
    <rPh sb="10" eb="11">
      <t>マエ</t>
    </rPh>
    <rPh sb="12" eb="13">
      <t>ネン</t>
    </rPh>
    <rPh sb="13" eb="14">
      <t>カン</t>
    </rPh>
    <rPh sb="15" eb="16">
      <t>ヒ</t>
    </rPh>
    <rPh sb="17" eb="18">
      <t>ワタ</t>
    </rPh>
    <rPh sb="20" eb="22">
      <t>ケンセツ</t>
    </rPh>
    <rPh sb="22" eb="24">
      <t>シンチク</t>
    </rPh>
    <rPh sb="24" eb="26">
      <t>ジュウタク</t>
    </rPh>
    <phoneticPr fontId="32"/>
  </si>
  <si>
    <t>　　　　　 つ、令第３条第１項に規定する建設新築住宅であるものの戸数</t>
    <phoneticPr fontId="32"/>
  </si>
  <si>
    <t>　　(1)　建設新築住宅（その床面積の合計が令第２条に定める面積以下の建設新築住宅</t>
    <rPh sb="6" eb="8">
      <t>ケンセツ</t>
    </rPh>
    <rPh sb="8" eb="10">
      <t>シンチク</t>
    </rPh>
    <rPh sb="10" eb="12">
      <t>ジュウタク</t>
    </rPh>
    <rPh sb="15" eb="18">
      <t>ユカメンセキ</t>
    </rPh>
    <rPh sb="19" eb="21">
      <t>ゴウケイ</t>
    </rPh>
    <rPh sb="22" eb="23">
      <t>レイ</t>
    </rPh>
    <rPh sb="23" eb="24">
      <t>ダイ</t>
    </rPh>
    <rPh sb="25" eb="26">
      <t>ジョウ</t>
    </rPh>
    <rPh sb="27" eb="28">
      <t>サダ</t>
    </rPh>
    <rPh sb="30" eb="32">
      <t>メンセキ</t>
    </rPh>
    <rPh sb="32" eb="34">
      <t>イカ</t>
    </rPh>
    <rPh sb="35" eb="37">
      <t>ケンセツ</t>
    </rPh>
    <rPh sb="37" eb="39">
      <t>シンチク</t>
    </rPh>
    <rPh sb="39" eb="41">
      <t>ジュウタク</t>
    </rPh>
    <phoneticPr fontId="32"/>
  </si>
  <si>
    <t>令第３条第１項の書面に記載された２以上の建</t>
  </si>
  <si>
    <t>埼玉県知事</t>
  </si>
  <si>
    <t>イ</t>
    <phoneticPr fontId="32"/>
  </si>
  <si>
    <t>券面</t>
    <rPh sb="0" eb="2">
      <t>ケンメン</t>
    </rPh>
    <phoneticPr fontId="32"/>
  </si>
  <si>
    <t>　　　　 ②法第３条第３項の算定特例適用後の戸数（ロ × ０．５）</t>
    <phoneticPr fontId="32"/>
  </si>
  <si>
    <t>　　(2)　①その床面積の合計が令第２条に定める面積以下の建設新築住宅（令第３条第</t>
    <phoneticPr fontId="32"/>
  </si>
  <si>
    <t>　　　　　 １項に規定する建設新築住宅を除く。）の戸数</t>
    <phoneticPr fontId="32"/>
  </si>
  <si>
    <t>ロ</t>
    <phoneticPr fontId="32"/>
  </si>
  <si>
    <t>ト</t>
    <phoneticPr fontId="32"/>
  </si>
  <si>
    <t>定特例適用前の戸数</t>
    <phoneticPr fontId="32"/>
  </si>
  <si>
    <t>ハ</t>
    <phoneticPr fontId="32"/>
  </si>
  <si>
    <t xml:space="preserve">
保証金計算式
保証金額（様式２－３に記載する金額）＝Ａ×Ｂ＋Ｃ</t>
    <phoneticPr fontId="32"/>
  </si>
  <si>
    <t>ニ</t>
    <phoneticPr fontId="32"/>
  </si>
  <si>
    <t>合計戸数</t>
    <rPh sb="0" eb="2">
      <t>ゴウケイ</t>
    </rPh>
    <rPh sb="2" eb="4">
      <t>コスウ</t>
    </rPh>
    <phoneticPr fontId="32"/>
  </si>
  <si>
    <t>令第３条第２</t>
  </si>
  <si>
    <t>福井県知事</t>
  </si>
  <si>
    <t>名称</t>
    <rPh sb="0" eb="2">
      <t>メイショウ</t>
    </rPh>
    <phoneticPr fontId="32"/>
  </si>
  <si>
    <t>供託番号</t>
    <rPh sb="0" eb="2">
      <t>キョウタク</t>
    </rPh>
    <rPh sb="2" eb="4">
      <t>バンゴウ</t>
    </rPh>
    <phoneticPr fontId="32"/>
  </si>
  <si>
    <t>項の算定特例</t>
  </si>
  <si>
    <t>リ</t>
    <phoneticPr fontId="32"/>
  </si>
  <si>
    <t>する当該建設業者の建設瑕疵負担割合の割合</t>
  </si>
  <si>
    <t>　結し、保険証券又はこれに代わるべき書面を発注者に交付した新築住宅について</t>
    <phoneticPr fontId="32"/>
  </si>
  <si>
    <t>法第３条第３項及び</t>
    <rPh sb="0" eb="1">
      <t>ホウ</t>
    </rPh>
    <rPh sb="1" eb="2">
      <t>ダイ</t>
    </rPh>
    <rPh sb="3" eb="4">
      <t>ジョウ</t>
    </rPh>
    <rPh sb="4" eb="5">
      <t>ダイ</t>
    </rPh>
    <rPh sb="6" eb="7">
      <t>コウ</t>
    </rPh>
    <rPh sb="7" eb="8">
      <t>オヨ</t>
    </rPh>
    <phoneticPr fontId="32"/>
  </si>
  <si>
    <t>令第３条第２項の算</t>
    <phoneticPr fontId="32"/>
  </si>
  <si>
    <t>供託所名</t>
    <rPh sb="0" eb="3">
      <t>キョウタクショ</t>
    </rPh>
    <rPh sb="3" eb="4">
      <t>メイ</t>
    </rPh>
    <phoneticPr fontId="32"/>
  </si>
  <si>
    <t xml:space="preserve">　　(5)  住宅建設瑕疵担保保証金の算定の基礎となる建設新築住宅の合計戸数
</t>
    <rPh sb="7" eb="9">
      <t>ジュウタク</t>
    </rPh>
    <rPh sb="9" eb="11">
      <t>ケンセツ</t>
    </rPh>
    <rPh sb="11" eb="13">
      <t>カシ</t>
    </rPh>
    <rPh sb="13" eb="15">
      <t>タンポ</t>
    </rPh>
    <rPh sb="15" eb="17">
      <t>ホショウ</t>
    </rPh>
    <rPh sb="17" eb="18">
      <t>キン</t>
    </rPh>
    <rPh sb="19" eb="21">
      <t>サンテイ</t>
    </rPh>
    <rPh sb="22" eb="24">
      <t>キソ</t>
    </rPh>
    <rPh sb="27" eb="29">
      <t>ケンセツ</t>
    </rPh>
    <rPh sb="29" eb="31">
      <t>シンチク</t>
    </rPh>
    <rPh sb="31" eb="33">
      <t>ジュウタク</t>
    </rPh>
    <rPh sb="34" eb="36">
      <t>ゴウケイ</t>
    </rPh>
    <rPh sb="36" eb="38">
      <t>コスウ</t>
    </rPh>
    <phoneticPr fontId="32"/>
  </si>
  <si>
    <t>　　　　　る建設新築住宅の合計戸数</t>
    <rPh sb="6" eb="8">
      <t>ケンセツ</t>
    </rPh>
    <phoneticPr fontId="32"/>
  </si>
  <si>
    <t>　２－３　１の基準日における住宅建設瑕疵担保保証金の基準額</t>
    <phoneticPr fontId="32"/>
  </si>
  <si>
    <t>ハウスプラス住宅保証</t>
    <rPh sb="6" eb="8">
      <t>ジュウタク</t>
    </rPh>
    <rPh sb="8" eb="10">
      <t>ホショウ</t>
    </rPh>
    <phoneticPr fontId="32"/>
  </si>
  <si>
    <t>　２－４　金銭の供託</t>
    <rPh sb="5" eb="7">
      <t>キンセン</t>
    </rPh>
    <rPh sb="8" eb="10">
      <t>キョウタク</t>
    </rPh>
    <phoneticPr fontId="32"/>
  </si>
  <si>
    <t>供託年月日</t>
    <rPh sb="0" eb="2">
      <t>キョウタク</t>
    </rPh>
    <rPh sb="2" eb="5">
      <t>ネンガッピ</t>
    </rPh>
    <phoneticPr fontId="32"/>
  </si>
  <si>
    <t>供託金額</t>
    <rPh sb="0" eb="2">
      <t>キョウタク</t>
    </rPh>
    <rPh sb="2" eb="4">
      <t>キンガク</t>
    </rPh>
    <phoneticPr fontId="32"/>
  </si>
  <si>
    <t>(計)ヌ</t>
    <rPh sb="1" eb="2">
      <t>ケイ</t>
    </rPh>
    <phoneticPr fontId="32"/>
  </si>
  <si>
    <t>供託</t>
    <rPh sb="0" eb="2">
      <t>キョウタク</t>
    </rPh>
    <phoneticPr fontId="32"/>
  </si>
  <si>
    <t>回記号</t>
    <rPh sb="0" eb="1">
      <t>カイ</t>
    </rPh>
    <rPh sb="1" eb="3">
      <t>キゴウ</t>
    </rPh>
    <phoneticPr fontId="32"/>
  </si>
  <si>
    <t>注５　２－５の割合は、第４条第１項各号に掲げる額面金額に対する割合を記載するも</t>
    <rPh sb="0" eb="1">
      <t>チュウ</t>
    </rPh>
    <rPh sb="7" eb="9">
      <t>ワリアイ</t>
    </rPh>
    <rPh sb="11" eb="12">
      <t>ダイ</t>
    </rPh>
    <rPh sb="13" eb="14">
      <t>ジョウ</t>
    </rPh>
    <rPh sb="14" eb="15">
      <t>ダイ</t>
    </rPh>
    <rPh sb="16" eb="17">
      <t>コウ</t>
    </rPh>
    <rPh sb="17" eb="19">
      <t>カクゴウ</t>
    </rPh>
    <rPh sb="20" eb="21">
      <t>カカ</t>
    </rPh>
    <rPh sb="23" eb="25">
      <t>ガクメン</t>
    </rPh>
    <rPh sb="25" eb="27">
      <t>キンガク</t>
    </rPh>
    <rPh sb="28" eb="29">
      <t>タイ</t>
    </rPh>
    <rPh sb="31" eb="33">
      <t>ワリアイ</t>
    </rPh>
    <rPh sb="34" eb="36">
      <t>キサイ</t>
    </rPh>
    <phoneticPr fontId="32"/>
  </si>
  <si>
    <t>番号</t>
    <rPh sb="0" eb="2">
      <t>バンゴウ</t>
    </rPh>
    <phoneticPr fontId="32"/>
  </si>
  <si>
    <t>枚</t>
    <rPh sb="0" eb="1">
      <t>マイ</t>
    </rPh>
    <phoneticPr fontId="32"/>
  </si>
  <si>
    <t>　　　証券又はこれに代わるべき書面に記載すべき事項を記録した電磁的記録を発注者に</t>
  </si>
  <si>
    <t>券面額</t>
    <rPh sb="0" eb="3">
      <t>ケンメンガク</t>
    </rPh>
    <phoneticPr fontId="32"/>
  </si>
  <si>
    <t>割合</t>
    <rPh sb="0" eb="2">
      <t>ワリアイ</t>
    </rPh>
    <phoneticPr fontId="32"/>
  </si>
  <si>
    <t>年月日</t>
    <rPh sb="0" eb="3">
      <t>ネンガッピ</t>
    </rPh>
    <phoneticPr fontId="32"/>
  </si>
  <si>
    <t>数</t>
    <rPh sb="0" eb="1">
      <t>スウ</t>
    </rPh>
    <phoneticPr fontId="32"/>
  </si>
  <si>
    <t>額計</t>
    <rPh sb="0" eb="1">
      <t>ガク</t>
    </rPh>
    <rPh sb="1" eb="2">
      <t>ケイ</t>
    </rPh>
    <phoneticPr fontId="32"/>
  </si>
  <si>
    <t>％</t>
    <phoneticPr fontId="32"/>
  </si>
  <si>
    <t>（計）ル</t>
    <rPh sb="1" eb="2">
      <t>ケイ</t>
    </rPh>
    <phoneticPr fontId="32"/>
  </si>
  <si>
    <t>　２－６　振替国債の供託</t>
    <rPh sb="5" eb="7">
      <t>フリカエ</t>
    </rPh>
    <rPh sb="7" eb="9">
      <t>コクサイ</t>
    </rPh>
    <rPh sb="10" eb="12">
      <t>キョウタク</t>
    </rPh>
    <phoneticPr fontId="32"/>
  </si>
  <si>
    <t>銘柄</t>
    <rPh sb="0" eb="2">
      <t>メイガラ</t>
    </rPh>
    <phoneticPr fontId="32"/>
  </si>
  <si>
    <t>供託価額</t>
    <rPh sb="0" eb="2">
      <t>キョウタク</t>
    </rPh>
    <rPh sb="2" eb="4">
      <t>カガク</t>
    </rPh>
    <phoneticPr fontId="32"/>
  </si>
  <si>
    <t>　（すべて供託のため省略）</t>
    <rPh sb="5" eb="7">
      <t>キョウタク</t>
    </rPh>
    <rPh sb="10" eb="12">
      <t>ショウリャク</t>
    </rPh>
    <phoneticPr fontId="32"/>
  </si>
  <si>
    <t>法務局</t>
    <rPh sb="0" eb="3">
      <t>ホウムキョク</t>
    </rPh>
    <phoneticPr fontId="32"/>
  </si>
  <si>
    <t>（計）ヲ</t>
    <rPh sb="1" eb="2">
      <t>ケイ</t>
    </rPh>
    <phoneticPr fontId="32"/>
  </si>
  <si>
    <t>　２－７　１の基準日における住宅建設瑕疵担保保証金の合計額</t>
    <rPh sb="7" eb="10">
      <t>キジュンビ</t>
    </rPh>
    <rPh sb="14" eb="16">
      <t>ジュウタク</t>
    </rPh>
    <rPh sb="16" eb="18">
      <t>ケンセツ</t>
    </rPh>
    <rPh sb="18" eb="20">
      <t>カシ</t>
    </rPh>
    <rPh sb="20" eb="22">
      <t>タンポ</t>
    </rPh>
    <rPh sb="22" eb="25">
      <t>ホショウキン</t>
    </rPh>
    <rPh sb="26" eb="29">
      <t>ゴウケイガク</t>
    </rPh>
    <phoneticPr fontId="32"/>
  </si>
  <si>
    <t>ヌ＋ル＋ヲ＝</t>
    <phoneticPr fontId="32"/>
  </si>
  <si>
    <t>３　１の基準日前１年間に住宅を新築する建設工事の請負契約に基づき発注者に引き渡し</t>
    <rPh sb="9" eb="10">
      <t>ネン</t>
    </rPh>
    <phoneticPr fontId="32"/>
  </si>
  <si>
    <t>　た新築住宅のうち、住宅瑕疵担保責任保険法人と住宅建設瑕疵担保責任保険契約を締</t>
    <phoneticPr fontId="32"/>
  </si>
  <si>
    <t>４　１の基準日前１年間に住宅を新築する建設工事の請負契約に基づき発注者に引き渡し</t>
    <rPh sb="9" eb="10">
      <t>ネン</t>
    </rPh>
    <phoneticPr fontId="32"/>
  </si>
  <si>
    <t>　た新築住宅の合計戸数</t>
    <phoneticPr fontId="32"/>
  </si>
  <si>
    <t>注１　「建設新築住宅」とは、法第３条第２項に規定する建設新築住宅をいう。</t>
    <rPh sb="0" eb="1">
      <t>チュウ</t>
    </rPh>
    <phoneticPr fontId="32"/>
  </si>
  <si>
    <t>山口県知事</t>
  </si>
  <si>
    <t>注２　「建設瑕疵負担割合」とは、令第３条第１項に規定する建設瑕疵負担割合をいう。</t>
    <rPh sb="0" eb="1">
      <t>チュウ</t>
    </rPh>
    <phoneticPr fontId="32"/>
  </si>
  <si>
    <t>注３　２－１(3)②及び(4)②の戸数の記載に当たり、小数点以下２位未満の端数が生ずる場</t>
    <rPh sb="0" eb="1">
      <t>チュウ</t>
    </rPh>
    <phoneticPr fontId="32"/>
  </si>
  <si>
    <t>　　　合にあつては、当該端数を切り上げて記載するものとする。</t>
    <phoneticPr fontId="32"/>
  </si>
  <si>
    <t>注４　２－２の合計戸数は、１の基準日前１０年間に届け出た本様式のチの値を合算して</t>
    <rPh sb="0" eb="1">
      <t>チュウ</t>
    </rPh>
    <phoneticPr fontId="32"/>
  </si>
  <si>
    <t>　　　算出したものを記載するものとする。</t>
    <phoneticPr fontId="32"/>
  </si>
  <si>
    <t>　　　のとする。</t>
    <phoneticPr fontId="32"/>
  </si>
  <si>
    <t>注６　３の「保険証券又はこれに代わるべき書面を発注者に交付した新築住宅」は「保険</t>
    <rPh sb="0" eb="1">
      <t>チュウ</t>
    </rPh>
    <phoneticPr fontId="32"/>
  </si>
  <si>
    <t>ハウスジーメン</t>
    <phoneticPr fontId="32"/>
  </si>
  <si>
    <t>　　　提供した新築住宅」を含む。</t>
  </si>
  <si>
    <t>住宅保証機構</t>
    <rPh sb="0" eb="2">
      <t>ジュウタク</t>
    </rPh>
    <rPh sb="2" eb="4">
      <t>ホショウ</t>
    </rPh>
    <rPh sb="4" eb="6">
      <t>キコウ</t>
    </rPh>
    <phoneticPr fontId="32"/>
  </si>
  <si>
    <t>(元号）○</t>
    <rPh sb="1" eb="3">
      <t>ゲンゴウ</t>
    </rPh>
    <phoneticPr fontId="32"/>
  </si>
  <si>
    <t>〇〇県（〇）第〇〇〇〇号</t>
    <rPh sb="2" eb="3">
      <t>ケン</t>
    </rPh>
    <rPh sb="6" eb="7">
      <t>ダイ</t>
    </rPh>
    <rPh sb="11" eb="12">
      <t>ゴウ</t>
    </rPh>
    <phoneticPr fontId="32"/>
  </si>
  <si>
    <t>滋賀県知事</t>
  </si>
  <si>
    <t>霞ヶ関建設株式会社</t>
    <rPh sb="0" eb="3">
      <t>カスミガセキ</t>
    </rPh>
    <rPh sb="3" eb="5">
      <t>ケンセツ</t>
    </rPh>
    <rPh sb="5" eb="9">
      <t>カブシキガイシャ</t>
    </rPh>
    <phoneticPr fontId="32"/>
  </si>
  <si>
    <t>〇〇〇－〇〇〇〇</t>
    <phoneticPr fontId="32"/>
  </si>
  <si>
    <t>国土　太郎</t>
    <rPh sb="0" eb="2">
      <t>コクド</t>
    </rPh>
    <rPh sb="3" eb="5">
      <t>タロウ</t>
    </rPh>
    <phoneticPr fontId="32"/>
  </si>
  <si>
    <t>〇〇〇－〇〇〇－〇〇〇〇</t>
    <phoneticPr fontId="32"/>
  </si>
  <si>
    <t>（元号）○</t>
    <rPh sb="1" eb="3">
      <t>ゲンゴウ</t>
    </rPh>
    <phoneticPr fontId="32"/>
  </si>
  <si>
    <t>312～332</t>
    <phoneticPr fontId="32"/>
  </si>
  <si>
    <t>※行が足りない場合は追加して下さい。</t>
    <rPh sb="1" eb="2">
      <t>ギョウ</t>
    </rPh>
    <rPh sb="3" eb="4">
      <t>タ</t>
    </rPh>
    <rPh sb="7" eb="9">
      <t>バアイ</t>
    </rPh>
    <rPh sb="10" eb="12">
      <t>ツイカ</t>
    </rPh>
    <rPh sb="14" eb="15">
      <t>クダ</t>
    </rPh>
    <phoneticPr fontId="32"/>
  </si>
  <si>
    <t>基準日前10年間の供給戸数
（A：「リ」欄記載の戸数）</t>
    <rPh sb="0" eb="3">
      <t>キジュンビ</t>
    </rPh>
    <rPh sb="3" eb="4">
      <t>マエ</t>
    </rPh>
    <rPh sb="6" eb="8">
      <t>ネンカン</t>
    </rPh>
    <rPh sb="9" eb="11">
      <t>キョウキュウ</t>
    </rPh>
    <rPh sb="11" eb="13">
      <t>コスウ</t>
    </rPh>
    <rPh sb="20" eb="21">
      <t>ラン</t>
    </rPh>
    <rPh sb="21" eb="23">
      <t>キサイ</t>
    </rPh>
    <rPh sb="24" eb="26">
      <t>コスウ</t>
    </rPh>
    <phoneticPr fontId="32"/>
  </si>
  <si>
    <t>〇〇</t>
    <phoneticPr fontId="32"/>
  </si>
  <si>
    <t>第</t>
    <rPh sb="0" eb="1">
      <t>ダイ</t>
    </rPh>
    <phoneticPr fontId="32"/>
  </si>
  <si>
    <t>〇〇〇</t>
    <phoneticPr fontId="32"/>
  </si>
  <si>
    <t>100超500以下</t>
    <rPh sb="3" eb="4">
      <t>チョウ</t>
    </rPh>
    <rPh sb="7" eb="9">
      <t>イカ</t>
    </rPh>
    <phoneticPr fontId="32"/>
  </si>
  <si>
    <t>号</t>
    <rPh sb="0" eb="1">
      <t>ゴウ</t>
    </rPh>
    <phoneticPr fontId="32"/>
  </si>
  <si>
    <t>第〇回</t>
    <rPh sb="0" eb="1">
      <t>ダイ</t>
    </rPh>
    <rPh sb="2" eb="3">
      <t>カイ</t>
    </rPh>
    <phoneticPr fontId="32"/>
  </si>
  <si>
    <t>近畿地方整備局長</t>
    <rPh sb="0" eb="2">
      <t>キンキ</t>
    </rPh>
    <rPh sb="2" eb="4">
      <t>チホウ</t>
    </rPh>
    <rPh sb="4" eb="7">
      <t>セイビキョク</t>
    </rPh>
    <rPh sb="7" eb="8">
      <t>チョウ</t>
    </rPh>
    <phoneticPr fontId="32"/>
  </si>
  <si>
    <t>10万円券</t>
    <rPh sb="2" eb="4">
      <t>マンエン</t>
    </rPh>
    <rPh sb="4" eb="5">
      <t>ケン</t>
    </rPh>
    <phoneticPr fontId="32"/>
  </si>
  <si>
    <t>83～133</t>
    <phoneticPr fontId="32"/>
  </si>
  <si>
    <t>20万円券</t>
    <rPh sb="2" eb="4">
      <t>マンエン</t>
    </rPh>
    <rPh sb="4" eb="5">
      <t>ケン</t>
    </rPh>
    <phoneticPr fontId="32"/>
  </si>
  <si>
    <t>〇〇〇〇〇</t>
    <phoneticPr fontId="32"/>
  </si>
  <si>
    <t>区分</t>
    <rPh sb="0" eb="2">
      <t>クブン</t>
    </rPh>
    <phoneticPr fontId="32"/>
  </si>
  <si>
    <t>加える金額
（C）</t>
    <rPh sb="0" eb="1">
      <t>クワ</t>
    </rPh>
    <rPh sb="3" eb="5">
      <t>キンガク</t>
    </rPh>
    <phoneticPr fontId="32"/>
  </si>
  <si>
    <t>（参考）</t>
    <rPh sb="1" eb="3">
      <t>サンコウ</t>
    </rPh>
    <phoneticPr fontId="32"/>
  </si>
  <si>
    <t>１以下の場合</t>
    <rPh sb="1" eb="3">
      <t>イカ</t>
    </rPh>
    <rPh sb="4" eb="6">
      <t>バアイ</t>
    </rPh>
    <phoneticPr fontId="32"/>
  </si>
  <si>
    <t>1超10以下</t>
    <rPh sb="1" eb="2">
      <t>チョウ</t>
    </rPh>
    <rPh sb="4" eb="6">
      <t>イカ</t>
    </rPh>
    <phoneticPr fontId="32"/>
  </si>
  <si>
    <t>10超50以下</t>
    <rPh sb="2" eb="3">
      <t>チョウ</t>
    </rPh>
    <rPh sb="5" eb="7">
      <t>イカ</t>
    </rPh>
    <phoneticPr fontId="32"/>
  </si>
  <si>
    <t>50超100以下</t>
    <rPh sb="2" eb="3">
      <t>チョウ</t>
    </rPh>
    <rPh sb="6" eb="8">
      <t>イカ</t>
    </rPh>
    <phoneticPr fontId="32"/>
  </si>
  <si>
    <t>新潟県知事</t>
  </si>
  <si>
    <t>500超1000以下</t>
    <rPh sb="3" eb="4">
      <t>チョウ</t>
    </rPh>
    <rPh sb="8" eb="10">
      <t>イカ</t>
    </rPh>
    <phoneticPr fontId="32"/>
  </si>
  <si>
    <t>1000超5000以下</t>
    <rPh sb="4" eb="5">
      <t>チョウ</t>
    </rPh>
    <rPh sb="9" eb="11">
      <t>イカ</t>
    </rPh>
    <phoneticPr fontId="32"/>
  </si>
  <si>
    <t>5000超1万以下</t>
    <rPh sb="4" eb="5">
      <t>チョウ</t>
    </rPh>
    <rPh sb="6" eb="7">
      <t>マン</t>
    </rPh>
    <rPh sb="7" eb="9">
      <t>イカ</t>
    </rPh>
    <phoneticPr fontId="32"/>
  </si>
  <si>
    <t>5万超10万以下</t>
    <rPh sb="1" eb="3">
      <t>マンチョウ</t>
    </rPh>
    <rPh sb="5" eb="8">
      <t>マニカ</t>
    </rPh>
    <phoneticPr fontId="32"/>
  </si>
  <si>
    <t>1万超2万以下</t>
    <rPh sb="1" eb="2">
      <t>マン</t>
    </rPh>
    <rPh sb="2" eb="3">
      <t>チョウ</t>
    </rPh>
    <rPh sb="4" eb="5">
      <t>マン</t>
    </rPh>
    <rPh sb="5" eb="7">
      <t>イカ</t>
    </rPh>
    <phoneticPr fontId="32"/>
  </si>
  <si>
    <t>3万超4万以下</t>
    <rPh sb="1" eb="3">
      <t>マンチョウ</t>
    </rPh>
    <rPh sb="4" eb="5">
      <t>マン</t>
    </rPh>
    <rPh sb="5" eb="7">
      <t>イカ</t>
    </rPh>
    <phoneticPr fontId="32"/>
  </si>
  <si>
    <t>10万超20万以下</t>
    <rPh sb="2" eb="4">
      <t>マンチョウ</t>
    </rPh>
    <rPh sb="6" eb="7">
      <t>マン</t>
    </rPh>
    <rPh sb="7" eb="9">
      <t>イカ</t>
    </rPh>
    <phoneticPr fontId="32"/>
  </si>
  <si>
    <t>20万超30万以下</t>
    <rPh sb="2" eb="4">
      <t>マンチョウ</t>
    </rPh>
    <rPh sb="6" eb="7">
      <t>マン</t>
    </rPh>
    <rPh sb="7" eb="9">
      <t>イカ</t>
    </rPh>
    <phoneticPr fontId="32"/>
  </si>
  <si>
    <t>許可行政庁</t>
    <rPh sb="0" eb="2">
      <t>キョカ</t>
    </rPh>
    <rPh sb="2" eb="5">
      <t>ギョウセイチョウ</t>
    </rPh>
    <phoneticPr fontId="32"/>
  </si>
  <si>
    <t>保険法人</t>
    <rPh sb="0" eb="2">
      <t>ホケン</t>
    </rPh>
    <rPh sb="2" eb="4">
      <t>ホウジン</t>
    </rPh>
    <phoneticPr fontId="32"/>
  </si>
  <si>
    <t>北海道開発局長</t>
    <rPh sb="0" eb="3">
      <t>ホッカイドウ</t>
    </rPh>
    <rPh sb="3" eb="5">
      <t>カイハツ</t>
    </rPh>
    <rPh sb="5" eb="7">
      <t>キョクチョウ</t>
    </rPh>
    <phoneticPr fontId="32"/>
  </si>
  <si>
    <t>住宅あんしん保証</t>
    <rPh sb="0" eb="2">
      <t>ジュウタク</t>
    </rPh>
    <rPh sb="6" eb="8">
      <t>ホショウ</t>
    </rPh>
    <phoneticPr fontId="32"/>
  </si>
  <si>
    <t>東北地方整備局長</t>
    <rPh sb="0" eb="2">
      <t>トウホク</t>
    </rPh>
    <rPh sb="2" eb="4">
      <t>チホウ</t>
    </rPh>
    <rPh sb="4" eb="7">
      <t>セイビキョク</t>
    </rPh>
    <rPh sb="7" eb="8">
      <t>チョウ</t>
    </rPh>
    <phoneticPr fontId="32"/>
  </si>
  <si>
    <t>関東地方整備局長</t>
    <rPh sb="0" eb="2">
      <t>カントウ</t>
    </rPh>
    <rPh sb="2" eb="4">
      <t>チホウ</t>
    </rPh>
    <rPh sb="4" eb="7">
      <t>セイビキョク</t>
    </rPh>
    <rPh sb="7" eb="8">
      <t>チョウ</t>
    </rPh>
    <phoneticPr fontId="32"/>
  </si>
  <si>
    <t>日本住宅保証検査機構</t>
    <rPh sb="0" eb="2">
      <t>ニホン</t>
    </rPh>
    <rPh sb="2" eb="4">
      <t>ジュウタク</t>
    </rPh>
    <rPh sb="4" eb="6">
      <t>ホショウ</t>
    </rPh>
    <rPh sb="6" eb="8">
      <t>ケンサ</t>
    </rPh>
    <rPh sb="8" eb="10">
      <t>キコウ</t>
    </rPh>
    <phoneticPr fontId="32"/>
  </si>
  <si>
    <t>北陸地方整備局長</t>
    <rPh sb="0" eb="2">
      <t>ホクリク</t>
    </rPh>
    <rPh sb="2" eb="4">
      <t>チホウ</t>
    </rPh>
    <rPh sb="4" eb="7">
      <t>セイビキョク</t>
    </rPh>
    <rPh sb="7" eb="8">
      <t>チョウ</t>
    </rPh>
    <phoneticPr fontId="32"/>
  </si>
  <si>
    <t>中部地方整備局長</t>
    <rPh sb="0" eb="2">
      <t>チュウブ</t>
    </rPh>
    <rPh sb="2" eb="4">
      <t>チホウ</t>
    </rPh>
    <rPh sb="4" eb="7">
      <t>セイビキョク</t>
    </rPh>
    <rPh sb="7" eb="8">
      <t>チョウ</t>
    </rPh>
    <phoneticPr fontId="32"/>
  </si>
  <si>
    <t>四国地方整備局長</t>
    <rPh sb="0" eb="2">
      <t>シコク</t>
    </rPh>
    <rPh sb="2" eb="4">
      <t>チホウ</t>
    </rPh>
    <rPh sb="4" eb="7">
      <t>セイビキョク</t>
    </rPh>
    <rPh sb="7" eb="8">
      <t>チョウ</t>
    </rPh>
    <phoneticPr fontId="32"/>
  </si>
  <si>
    <t>九州地方整備局長</t>
    <rPh sb="0" eb="2">
      <t>キュウシュウ</t>
    </rPh>
    <rPh sb="2" eb="4">
      <t>チホウ</t>
    </rPh>
    <rPh sb="4" eb="7">
      <t>セイビキョク</t>
    </rPh>
    <rPh sb="7" eb="8">
      <t>チョウ</t>
    </rPh>
    <phoneticPr fontId="32"/>
  </si>
  <si>
    <t>沖縄総合事務局長</t>
    <rPh sb="0" eb="2">
      <t>オキナワ</t>
    </rPh>
    <rPh sb="2" eb="4">
      <t>ソウゴウ</t>
    </rPh>
    <rPh sb="4" eb="6">
      <t>ジム</t>
    </rPh>
    <rPh sb="6" eb="8">
      <t>キョクチョウ</t>
    </rPh>
    <phoneticPr fontId="32"/>
  </si>
  <si>
    <t>北海道知事</t>
  </si>
  <si>
    <t>青森県知事</t>
  </si>
  <si>
    <t>岩手県知事</t>
  </si>
  <si>
    <t>宮城県知事</t>
  </si>
  <si>
    <t>山形県知事</t>
  </si>
  <si>
    <t>群馬県知事</t>
  </si>
  <si>
    <t>栃木県知事</t>
  </si>
  <si>
    <t>千葉県知事</t>
  </si>
  <si>
    <t>東京都知事</t>
  </si>
  <si>
    <t>神奈川県知事</t>
  </si>
  <si>
    <t>富山県知事</t>
  </si>
  <si>
    <t>長野県知事</t>
  </si>
  <si>
    <t>岐阜県知事</t>
  </si>
  <si>
    <t>静岡県知事</t>
  </si>
  <si>
    <t>愛知県知事</t>
  </si>
  <si>
    <t>三重県知事</t>
  </si>
  <si>
    <t>京都府知事</t>
  </si>
  <si>
    <t>大阪府知事</t>
  </si>
  <si>
    <t>兵庫県知事</t>
  </si>
  <si>
    <t>奈良県知事</t>
  </si>
  <si>
    <t>和歌山県知事</t>
  </si>
  <si>
    <t>鳥取県知事</t>
  </si>
  <si>
    <t>島根県知事</t>
  </si>
  <si>
    <t>岡山県知事</t>
  </si>
  <si>
    <t>広島県知事</t>
  </si>
  <si>
    <t>徳島県知事</t>
  </si>
  <si>
    <t>香川県知事</t>
  </si>
  <si>
    <t>愛媛県知事</t>
  </si>
  <si>
    <t>高知県知事</t>
  </si>
  <si>
    <t>佐賀県知事</t>
  </si>
  <si>
    <t>長崎県知事</t>
  </si>
  <si>
    <t>熊本県知事</t>
  </si>
  <si>
    <t>大分県知事</t>
  </si>
  <si>
    <t>宮崎県知事</t>
  </si>
  <si>
    <t>鹿児島県知事</t>
  </si>
  <si>
    <t>定特例適用後の戸数</t>
    <rPh sb="5" eb="6">
      <t>ゴ</t>
    </rPh>
    <phoneticPr fontId="32"/>
  </si>
  <si>
    <t>　２－５　有価証券（振替国債を除く。）の供託</t>
    <rPh sb="5" eb="7">
      <t>ユウカ</t>
    </rPh>
    <rPh sb="7" eb="9">
      <t>ショウケン</t>
    </rPh>
    <rPh sb="10" eb="11">
      <t>フ</t>
    </rPh>
    <rPh sb="11" eb="12">
      <t>カ</t>
    </rPh>
    <rPh sb="12" eb="14">
      <t>コクサイ</t>
    </rPh>
    <rPh sb="15" eb="16">
      <t>ノゾ</t>
    </rPh>
    <rPh sb="20" eb="22">
      <t>キョウタク</t>
    </rPh>
    <phoneticPr fontId="32"/>
  </si>
  <si>
    <t>法務局</t>
    <rPh sb="0" eb="3">
      <t>ホウムキョク</t>
    </rPh>
    <phoneticPr fontId="32"/>
  </si>
  <si>
    <t>(元号) 〇年〇月〇日</t>
    <rPh sb="1" eb="3">
      <t>ゲンゴウ</t>
    </rPh>
    <rPh sb="6" eb="7">
      <t>ネン</t>
    </rPh>
    <rPh sb="8" eb="9">
      <t>ガツ</t>
    </rPh>
    <rPh sb="10" eb="11">
      <t>ニチ</t>
    </rPh>
    <phoneticPr fontId="32"/>
  </si>
  <si>
    <t>(元号)〇年
〇月〇日</t>
    <rPh sb="1" eb="3">
      <t>ゲンゴウ</t>
    </rPh>
    <rPh sb="5" eb="6">
      <t>ネン</t>
    </rPh>
    <rPh sb="8" eb="9">
      <t>ガツ</t>
    </rPh>
    <rPh sb="10" eb="11">
      <t>ニチ</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</si>
</sst>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Red]\(0.0\)"/>
    <numFmt numFmtId="177" formatCode="#,###&quot;円&quot;"/>
    <numFmt numFmtId="178" formatCode="0.00_);[Red]\(0.00\)"/>
  </numFmts>
  <fonts count="38" x14ac:knownFonts="1">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sz val="10.5"/>
      <color indexed="8"/>
      <name val="ＭＳ 明朝"/>
      <family val="1"/>
      <charset val="128"/>
    </font>
    <font>
      <b/>
      <sz val="10.5"/>
      <color indexed="8"/>
      <name val="ＭＳ Ｐゴシック"/>
      <family val="3"/>
      <charset val="128"/>
    </font>
    <font>
      <b/>
      <sz val="10.5"/>
      <color indexed="8"/>
      <name val="ＭＳ 明朝"/>
      <family val="1"/>
      <charset val="128"/>
    </font>
    <font>
      <sz val="9"/>
      <color indexed="8"/>
      <name val="ＭＳ 明朝"/>
      <family val="1"/>
      <charset val="128"/>
    </font>
    <font>
      <sz val="10"/>
      <color indexed="8"/>
      <name val="ＭＳ 明朝"/>
      <family val="1"/>
      <charset val="128"/>
    </font>
    <font>
      <sz val="6"/>
      <color indexed="8"/>
      <name val="ＭＳ 明朝"/>
      <family val="1"/>
      <charset val="128"/>
    </font>
    <font>
      <sz val="7"/>
      <color indexed="8"/>
      <name val="ＭＳ 明朝"/>
      <family val="1"/>
      <charset val="128"/>
    </font>
    <font>
      <sz val="10.5"/>
      <color indexed="10"/>
      <name val="ＭＳ 明朝"/>
      <family val="1"/>
      <charset val="128"/>
    </font>
    <font>
      <b/>
      <sz val="10.5"/>
      <color indexed="10"/>
      <name val="ＭＳ Ｐゴシック"/>
      <family val="3"/>
      <charset val="128"/>
    </font>
    <font>
      <b/>
      <sz val="10.5"/>
      <color indexed="10"/>
      <name val="ＭＳ 明朝"/>
      <family val="1"/>
      <charset val="128"/>
    </font>
    <font>
      <b/>
      <sz val="10"/>
      <color indexed="10"/>
      <name val="ＭＳ 明朝"/>
      <family val="1"/>
      <charset val="128"/>
    </font>
    <font>
      <sz val="10.5"/>
      <name val="ＭＳ 明朝"/>
      <family val="1"/>
      <charset val="128"/>
    </font>
    <font>
      <sz val="6"/>
      <color indexed="10"/>
      <name val="ＭＳ 明朝"/>
      <family val="1"/>
      <charset val="128"/>
    </font>
    <font>
      <sz val="7"/>
      <color indexed="10"/>
      <name val="ＭＳ 明朝"/>
      <family val="1"/>
      <charset val="128"/>
    </font>
    <font>
      <sz val="7"/>
      <name val="ＭＳ 明朝"/>
      <family val="1"/>
      <charset val="128"/>
    </font>
    <font>
      <sz val="6"/>
      <name val="ＭＳ Ｐゴシック"/>
      <family val="3"/>
      <charset val="128"/>
    </font>
    <font>
      <sz val="11"/>
      <color indexed="8"/>
      <name val="ＭＳ Ｐゴシック"/>
      <family val="3"/>
      <charset val="128"/>
    </font>
    <font>
      <b/>
      <sz val="9"/>
      <color indexed="10"/>
      <name val="ＭＳ 明朝"/>
      <family val="1"/>
      <charset val="128"/>
    </font>
    <font>
      <sz val="10.5"/>
      <color rgb="FFFF0000"/>
      <name val="ＭＳ 明朝"/>
      <family val="1"/>
      <charset val="128"/>
    </font>
    <font>
      <b/>
      <sz val="10.5"/>
      <color rgb="FFFF0000"/>
      <name val="ＭＳ 明朝"/>
      <family val="1"/>
      <charset val="128"/>
    </font>
    <font>
      <b/>
      <sz val="8"/>
      <color indexed="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4"/>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s>
  <cellStyleXfs count="43">
    <xf numFmtId="0" fontId="0" fillId="0" borderId="0">
      <alignment vertical="center"/>
    </xf>
    <xf numFmtId="0" fontId="33" fillId="2" borderId="0" applyNumberFormat="0" applyBorder="0" applyAlignment="0" applyProtection="0">
      <alignment vertical="center"/>
    </xf>
    <xf numFmtId="0" fontId="33" fillId="3" borderId="0" applyNumberFormat="0" applyBorder="0" applyAlignment="0" applyProtection="0">
      <alignment vertical="center"/>
    </xf>
    <xf numFmtId="0" fontId="33" fillId="4" borderId="0" applyNumberFormat="0" applyBorder="0" applyAlignment="0" applyProtection="0">
      <alignment vertical="center"/>
    </xf>
    <xf numFmtId="0" fontId="33" fillId="5" borderId="0" applyNumberFormat="0" applyBorder="0" applyAlignment="0" applyProtection="0">
      <alignment vertical="center"/>
    </xf>
    <xf numFmtId="0" fontId="33" fillId="6" borderId="0" applyNumberFormat="0" applyBorder="0" applyAlignment="0" applyProtection="0">
      <alignment vertical="center"/>
    </xf>
    <xf numFmtId="0" fontId="33" fillId="7" borderId="0" applyNumberFormat="0" applyBorder="0" applyAlignment="0" applyProtection="0">
      <alignment vertical="center"/>
    </xf>
    <xf numFmtId="0" fontId="33" fillId="8"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33" fillId="5" borderId="0" applyNumberFormat="0" applyBorder="0" applyAlignment="0" applyProtection="0">
      <alignment vertical="center"/>
    </xf>
    <xf numFmtId="0" fontId="33" fillId="8" borderId="0" applyNumberFormat="0" applyBorder="0" applyAlignment="0" applyProtection="0">
      <alignment vertical="center"/>
    </xf>
    <xf numFmtId="0" fontId="33"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33"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38" fontId="33"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10" fillId="4" borderId="0" applyNumberFormat="0" applyBorder="0" applyAlignment="0" applyProtection="0">
      <alignment vertical="center"/>
    </xf>
  </cellStyleXfs>
  <cellXfs count="177">
    <xf numFmtId="0" fontId="0" fillId="0" borderId="0" xfId="0">
      <alignment vertical="center"/>
    </xf>
    <xf numFmtId="0" fontId="17" fillId="0" borderId="0" xfId="0" applyFont="1">
      <alignment vertical="center"/>
    </xf>
    <xf numFmtId="38" fontId="17" fillId="0" borderId="0" xfId="33" applyFont="1">
      <alignment vertical="center"/>
    </xf>
    <xf numFmtId="0" fontId="18" fillId="0" borderId="0" xfId="0" applyFont="1">
      <alignment vertical="center"/>
    </xf>
    <xf numFmtId="0" fontId="17" fillId="0" borderId="10" xfId="0" applyFont="1" applyBorder="1" applyAlignment="1">
      <alignment horizontal="center" vertical="center"/>
    </xf>
    <xf numFmtId="0" fontId="17" fillId="0" borderId="11" xfId="0" applyFont="1" applyBorder="1">
      <alignment vertical="center"/>
    </xf>
    <xf numFmtId="0" fontId="19" fillId="0" borderId="11" xfId="0" applyFont="1" applyBorder="1" applyAlignment="1">
      <alignment horizontal="center" vertical="center"/>
    </xf>
    <xf numFmtId="0" fontId="17" fillId="0" borderId="0" xfId="0" applyFont="1" applyBorder="1" applyAlignment="1">
      <alignment horizontal="center" vertical="center"/>
    </xf>
    <xf numFmtId="0" fontId="17" fillId="0" borderId="0" xfId="0" applyFont="1" applyBorder="1">
      <alignment vertical="center"/>
    </xf>
    <xf numFmtId="0" fontId="19" fillId="0" borderId="0" xfId="0" applyFont="1" applyBorder="1">
      <alignment vertical="center"/>
    </xf>
    <xf numFmtId="0" fontId="19" fillId="0" borderId="0" xfId="0" applyFont="1">
      <alignment vertical="center"/>
    </xf>
    <xf numFmtId="0" fontId="17" fillId="0" borderId="12" xfId="0" applyFont="1" applyBorder="1">
      <alignment vertical="center"/>
    </xf>
    <xf numFmtId="0" fontId="17" fillId="0" borderId="13" xfId="0" applyFont="1" applyBorder="1">
      <alignment vertical="center"/>
    </xf>
    <xf numFmtId="0" fontId="17" fillId="0" borderId="14" xfId="0" applyFont="1" applyBorder="1">
      <alignment vertical="center"/>
    </xf>
    <xf numFmtId="0" fontId="17" fillId="0" borderId="15" xfId="0" applyFont="1" applyBorder="1">
      <alignment vertical="center"/>
    </xf>
    <xf numFmtId="0" fontId="17" fillId="0" borderId="16" xfId="0" applyFont="1" applyBorder="1">
      <alignment vertical="center"/>
    </xf>
    <xf numFmtId="0" fontId="17" fillId="0" borderId="17" xfId="0" applyFont="1" applyBorder="1">
      <alignment vertical="center"/>
    </xf>
    <xf numFmtId="0" fontId="17" fillId="0" borderId="18" xfId="0" applyFont="1" applyBorder="1">
      <alignment vertical="center"/>
    </xf>
    <xf numFmtId="0" fontId="17" fillId="0" borderId="19" xfId="0" applyFont="1" applyBorder="1">
      <alignment vertical="center"/>
    </xf>
    <xf numFmtId="176" fontId="17" fillId="0" borderId="10" xfId="0" applyNumberFormat="1" applyFont="1" applyBorder="1" applyAlignment="1">
      <alignment horizontal="center" vertical="center"/>
    </xf>
    <xf numFmtId="0" fontId="17" fillId="0" borderId="11" xfId="0" applyFont="1" applyBorder="1" applyAlignment="1">
      <alignment vertical="center"/>
    </xf>
    <xf numFmtId="0" fontId="20" fillId="0" borderId="13" xfId="0" applyFont="1" applyBorder="1">
      <alignment vertical="center"/>
    </xf>
    <xf numFmtId="0" fontId="20" fillId="0" borderId="0" xfId="0" applyFont="1" applyBorder="1">
      <alignment vertical="center"/>
    </xf>
    <xf numFmtId="0" fontId="20" fillId="0" borderId="18" xfId="0" applyFont="1" applyBorder="1">
      <alignment vertical="center"/>
    </xf>
    <xf numFmtId="0" fontId="17" fillId="0" borderId="10" xfId="0" applyFont="1" applyBorder="1">
      <alignment vertical="center"/>
    </xf>
    <xf numFmtId="0" fontId="17" fillId="0" borderId="20" xfId="0" applyFont="1" applyBorder="1">
      <alignment vertical="center"/>
    </xf>
    <xf numFmtId="2" fontId="17" fillId="0" borderId="10" xfId="0" applyNumberFormat="1" applyFont="1" applyBorder="1" applyAlignment="1">
      <alignment horizontal="center" vertical="center"/>
    </xf>
    <xf numFmtId="0" fontId="17" fillId="0" borderId="0" xfId="0" applyFont="1" applyAlignment="1">
      <alignment vertical="center"/>
    </xf>
    <xf numFmtId="0" fontId="21" fillId="0" borderId="0" xfId="0" applyFont="1">
      <alignment vertical="center"/>
    </xf>
    <xf numFmtId="38" fontId="21" fillId="0" borderId="0" xfId="33" applyFont="1">
      <alignment vertical="center"/>
    </xf>
    <xf numFmtId="0" fontId="17" fillId="0" borderId="20" xfId="0" applyFont="1" applyBorder="1" applyAlignment="1">
      <alignment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22" fillId="0" borderId="10" xfId="0" applyFont="1" applyBorder="1" applyAlignment="1">
      <alignment horizontal="center" vertical="center"/>
    </xf>
    <xf numFmtId="0" fontId="22" fillId="0" borderId="20" xfId="0" applyFont="1" applyBorder="1" applyAlignment="1">
      <alignment vertical="center"/>
    </xf>
    <xf numFmtId="0" fontId="23" fillId="0" borderId="23" xfId="0" applyFont="1" applyBorder="1">
      <alignment vertical="center"/>
    </xf>
    <xf numFmtId="0" fontId="23" fillId="0" borderId="10" xfId="0" applyFont="1" applyBorder="1" applyAlignment="1">
      <alignment vertical="center"/>
    </xf>
    <xf numFmtId="0" fontId="23" fillId="0" borderId="20" xfId="0" applyFont="1" applyBorder="1" applyAlignment="1">
      <alignment vertical="center"/>
    </xf>
    <xf numFmtId="0" fontId="17" fillId="0" borderId="14" xfId="0" applyFont="1" applyBorder="1" applyAlignment="1">
      <alignment vertical="center"/>
    </xf>
    <xf numFmtId="0" fontId="17" fillId="0" borderId="19" xfId="0" applyFont="1" applyBorder="1" applyAlignment="1">
      <alignment vertical="center"/>
    </xf>
    <xf numFmtId="0" fontId="24" fillId="0" borderId="0" xfId="0" applyFont="1" applyAlignment="1">
      <alignment horizontal="right" vertical="center"/>
    </xf>
    <xf numFmtId="0" fontId="24" fillId="0" borderId="0" xfId="0" applyFont="1">
      <alignment vertical="center"/>
    </xf>
    <xf numFmtId="0" fontId="25" fillId="0" borderId="0" xfId="0" applyFont="1">
      <alignment vertical="center"/>
    </xf>
    <xf numFmtId="0" fontId="26" fillId="0" borderId="11" xfId="0" applyFont="1" applyBorder="1" applyAlignment="1">
      <alignment horizontal="center" vertical="center"/>
    </xf>
    <xf numFmtId="0" fontId="26" fillId="0" borderId="0" xfId="0" applyFont="1" applyBorder="1">
      <alignment vertical="center"/>
    </xf>
    <xf numFmtId="0" fontId="27" fillId="0" borderId="0" xfId="0" applyFont="1">
      <alignment vertical="center"/>
    </xf>
    <xf numFmtId="0" fontId="28" fillId="0" borderId="10" xfId="0" applyFont="1" applyBorder="1" applyAlignment="1">
      <alignment horizontal="center" vertical="center"/>
    </xf>
    <xf numFmtId="0" fontId="26" fillId="0" borderId="0" xfId="0" applyFont="1">
      <alignment vertical="center"/>
    </xf>
    <xf numFmtId="0" fontId="24" fillId="0" borderId="11" xfId="0" applyFont="1" applyBorder="1">
      <alignment vertical="center"/>
    </xf>
    <xf numFmtId="0" fontId="29" fillId="0" borderId="10" xfId="0" applyFont="1" applyBorder="1" applyAlignment="1">
      <alignment horizontal="center" vertical="center"/>
    </xf>
    <xf numFmtId="0" fontId="29" fillId="0" borderId="20" xfId="0" applyFont="1" applyBorder="1" applyAlignment="1">
      <alignment vertical="center"/>
    </xf>
    <xf numFmtId="0" fontId="30" fillId="0" borderId="23" xfId="0" applyFont="1" applyBorder="1">
      <alignment vertical="center"/>
    </xf>
    <xf numFmtId="0" fontId="30" fillId="0" borderId="10" xfId="0" applyFont="1" applyBorder="1" applyAlignment="1">
      <alignment vertical="center"/>
    </xf>
    <xf numFmtId="0" fontId="31" fillId="0" borderId="20" xfId="0" applyFont="1" applyBorder="1" applyAlignment="1">
      <alignment vertical="center"/>
    </xf>
    <xf numFmtId="38" fontId="30" fillId="0" borderId="0" xfId="0" applyNumberFormat="1" applyFont="1" applyBorder="1" applyAlignment="1">
      <alignment horizontal="center" vertical="center"/>
    </xf>
    <xf numFmtId="0" fontId="30" fillId="0" borderId="0" xfId="0" applyFont="1" applyBorder="1" applyAlignment="1">
      <alignment horizontal="center" vertical="center"/>
    </xf>
    <xf numFmtId="177" fontId="30" fillId="0" borderId="0" xfId="0" applyNumberFormat="1" applyFont="1" applyBorder="1" applyAlignment="1">
      <alignment horizontal="center" vertical="center"/>
    </xf>
    <xf numFmtId="38" fontId="0" fillId="0" borderId="0" xfId="33" applyFont="1">
      <alignment vertical="center"/>
    </xf>
    <xf numFmtId="0" fontId="17" fillId="24" borderId="23" xfId="0" applyFont="1" applyFill="1" applyBorder="1" applyAlignment="1">
      <alignment horizontal="center" vertical="center"/>
    </xf>
    <xf numFmtId="0" fontId="17" fillId="24" borderId="23" xfId="0" applyFont="1" applyFill="1" applyBorder="1" applyAlignment="1">
      <alignment horizontal="center" vertical="center" wrapText="1"/>
    </xf>
    <xf numFmtId="38" fontId="21" fillId="24" borderId="23" xfId="33" applyFont="1" applyFill="1" applyBorder="1" applyAlignment="1">
      <alignment horizontal="center" vertical="center" wrapText="1"/>
    </xf>
    <xf numFmtId="0" fontId="0" fillId="0" borderId="0" xfId="0" applyAlignment="1">
      <alignment horizontal="left" vertical="center" wrapText="1"/>
    </xf>
    <xf numFmtId="0" fontId="17" fillId="0" borderId="23" xfId="0" applyFont="1" applyBorder="1">
      <alignment vertical="center"/>
    </xf>
    <xf numFmtId="38" fontId="17" fillId="0" borderId="23" xfId="33" applyFont="1" applyBorder="1">
      <alignment vertical="center"/>
    </xf>
    <xf numFmtId="0" fontId="0" fillId="0" borderId="0" xfId="0" applyAlignment="1">
      <alignment horizontal="left" vertical="center"/>
    </xf>
    <xf numFmtId="0" fontId="0" fillId="0" borderId="0" xfId="0" applyBorder="1">
      <alignment vertical="center"/>
    </xf>
    <xf numFmtId="0" fontId="0" fillId="0" borderId="0" xfId="0" applyFont="1" applyBorder="1">
      <alignment vertical="center"/>
    </xf>
    <xf numFmtId="0" fontId="0" fillId="0" borderId="0" xfId="0" applyFont="1" applyBorder="1" applyAlignment="1">
      <alignment vertical="center" wrapText="1"/>
    </xf>
    <xf numFmtId="0" fontId="35" fillId="0" borderId="11" xfId="0" applyFont="1" applyBorder="1">
      <alignment vertical="center"/>
    </xf>
    <xf numFmtId="0" fontId="26" fillId="0" borderId="11" xfId="0" applyFont="1" applyFill="1" applyBorder="1" applyAlignment="1">
      <alignment vertical="center"/>
    </xf>
    <xf numFmtId="0" fontId="19" fillId="0" borderId="20" xfId="0" applyFont="1" applyFill="1" applyBorder="1" applyAlignment="1">
      <alignment vertical="center"/>
    </xf>
    <xf numFmtId="38" fontId="19" fillId="0" borderId="11" xfId="33" applyFont="1" applyBorder="1" applyAlignment="1">
      <alignment horizontal="center" vertical="center"/>
    </xf>
    <xf numFmtId="38" fontId="19" fillId="0" borderId="20" xfId="33"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23" xfId="0" applyFont="1" applyBorder="1" applyAlignment="1">
      <alignment horizontal="center" vertical="center"/>
    </xf>
    <xf numFmtId="38" fontId="17" fillId="0" borderId="10" xfId="33" applyFont="1" applyBorder="1" applyAlignment="1">
      <alignment horizontal="center" vertical="center"/>
    </xf>
    <xf numFmtId="38" fontId="17" fillId="0" borderId="11" xfId="33" applyFont="1" applyBorder="1" applyAlignment="1">
      <alignment horizontal="center" vertical="center"/>
    </xf>
    <xf numFmtId="0" fontId="17" fillId="0" borderId="27" xfId="0" applyFont="1" applyBorder="1" applyAlignment="1">
      <alignment horizontal="center" vertical="center"/>
    </xf>
    <xf numFmtId="0" fontId="17" fillId="0" borderId="33"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17" fillId="0" borderId="34" xfId="0" applyFont="1" applyBorder="1" applyAlignment="1">
      <alignment horizontal="center" vertical="center"/>
    </xf>
    <xf numFmtId="0" fontId="17" fillId="0" borderId="30" xfId="0" applyFont="1" applyBorder="1" applyAlignment="1">
      <alignment horizontal="center" vertical="center"/>
    </xf>
    <xf numFmtId="38" fontId="19" fillId="0" borderId="11" xfId="0" applyNumberFormat="1" applyFont="1" applyBorder="1" applyAlignment="1">
      <alignment horizontal="center" vertical="center"/>
    </xf>
    <xf numFmtId="0" fontId="19" fillId="0" borderId="11" xfId="0" applyFont="1" applyBorder="1" applyAlignment="1">
      <alignment horizontal="center" vertical="center"/>
    </xf>
    <xf numFmtId="0" fontId="17" fillId="0" borderId="21" xfId="0" applyFont="1" applyBorder="1" applyAlignment="1">
      <alignment horizontal="left" vertical="center"/>
    </xf>
    <xf numFmtId="38" fontId="23" fillId="0" borderId="22" xfId="0" applyNumberFormat="1" applyFont="1" applyBorder="1" applyAlignment="1">
      <alignment horizontal="center" vertical="center"/>
    </xf>
    <xf numFmtId="0" fontId="23" fillId="0" borderId="22" xfId="0" applyFont="1" applyBorder="1" applyAlignment="1">
      <alignment horizontal="center" vertical="center"/>
    </xf>
    <xf numFmtId="38" fontId="17" fillId="0" borderId="12" xfId="33" applyFont="1" applyBorder="1" applyAlignment="1">
      <alignment horizontal="left" vertical="center"/>
    </xf>
    <xf numFmtId="38" fontId="17" fillId="0" borderId="13" xfId="33" applyFont="1" applyBorder="1" applyAlignment="1">
      <alignment horizontal="left" vertical="center"/>
    </xf>
    <xf numFmtId="0" fontId="17" fillId="0" borderId="20" xfId="0" applyFont="1" applyBorder="1" applyAlignment="1">
      <alignment horizontal="center" vertical="center"/>
    </xf>
    <xf numFmtId="0" fontId="17" fillId="0" borderId="31" xfId="0" applyFont="1" applyBorder="1" applyAlignment="1">
      <alignment horizontal="center" vertical="center"/>
    </xf>
    <xf numFmtId="0" fontId="17" fillId="0" borderId="32" xfId="0" applyFont="1" applyBorder="1" applyAlignment="1">
      <alignment horizontal="center" vertical="center"/>
    </xf>
    <xf numFmtId="0" fontId="22" fillId="0" borderId="23" xfId="0" applyFont="1" applyBorder="1" applyAlignment="1">
      <alignment horizontal="center" vertical="center" wrapText="1"/>
    </xf>
    <xf numFmtId="0" fontId="22" fillId="0" borderId="23" xfId="0" applyFont="1" applyBorder="1" applyAlignment="1">
      <alignment horizontal="center" vertical="center"/>
    </xf>
    <xf numFmtId="0" fontId="23" fillId="0" borderId="23" xfId="0" applyFont="1" applyBorder="1" applyAlignment="1">
      <alignment horizontal="center" vertical="center"/>
    </xf>
    <xf numFmtId="38" fontId="23" fillId="0" borderId="23" xfId="33" applyFont="1" applyBorder="1" applyAlignment="1">
      <alignment horizontal="center" vertical="center"/>
    </xf>
    <xf numFmtId="0" fontId="17" fillId="0" borderId="12" xfId="0" applyFont="1" applyBorder="1" applyAlignment="1">
      <alignment horizontal="center" vertical="center"/>
    </xf>
    <xf numFmtId="0" fontId="17" fillId="0" borderId="14" xfId="0" applyFont="1" applyBorder="1" applyAlignment="1">
      <alignment horizontal="center" vertical="center"/>
    </xf>
    <xf numFmtId="0" fontId="17" fillId="0" borderId="17" xfId="0" applyFont="1" applyBorder="1" applyAlignment="1">
      <alignment horizontal="center" vertical="center"/>
    </xf>
    <xf numFmtId="0" fontId="17" fillId="0" borderId="19" xfId="0" applyFont="1" applyBorder="1" applyAlignment="1">
      <alignment horizontal="center" vertical="center"/>
    </xf>
    <xf numFmtId="38" fontId="19" fillId="0" borderId="10" xfId="33" applyFont="1" applyBorder="1" applyAlignment="1">
      <alignment horizontal="right" vertical="center"/>
    </xf>
    <xf numFmtId="38" fontId="19" fillId="0" borderId="11" xfId="33" applyFont="1" applyBorder="1" applyAlignment="1">
      <alignment horizontal="right"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9" fillId="0" borderId="10" xfId="0" applyFont="1" applyBorder="1" applyAlignment="1">
      <alignment horizontal="center" vertical="center"/>
    </xf>
    <xf numFmtId="0" fontId="19" fillId="0" borderId="20" xfId="0" applyFont="1" applyBorder="1" applyAlignment="1">
      <alignment horizontal="center" vertical="center"/>
    </xf>
    <xf numFmtId="2" fontId="19" fillId="0" borderId="10" xfId="0" applyNumberFormat="1" applyFont="1" applyBorder="1" applyAlignment="1">
      <alignment horizontal="center" vertical="center"/>
    </xf>
    <xf numFmtId="2" fontId="19" fillId="0" borderId="11" xfId="0" applyNumberFormat="1" applyFont="1" applyBorder="1" applyAlignment="1">
      <alignment horizontal="center" vertical="center"/>
    </xf>
    <xf numFmtId="2" fontId="19" fillId="0" borderId="20" xfId="0" applyNumberFormat="1" applyFont="1" applyBorder="1" applyAlignment="1">
      <alignment horizontal="center" vertical="center"/>
    </xf>
    <xf numFmtId="12" fontId="19" fillId="0" borderId="10" xfId="0" applyNumberFormat="1" applyFont="1" applyBorder="1" applyAlignment="1">
      <alignment horizontal="left" vertical="center"/>
    </xf>
    <xf numFmtId="12" fontId="19" fillId="0" borderId="11" xfId="0" applyNumberFormat="1" applyFont="1" applyBorder="1" applyAlignment="1">
      <alignment horizontal="left" vertical="center"/>
    </xf>
    <xf numFmtId="12" fontId="19" fillId="0" borderId="20" xfId="0" applyNumberFormat="1" applyFont="1" applyBorder="1" applyAlignment="1">
      <alignment horizontal="left" vertical="center"/>
    </xf>
    <xf numFmtId="178" fontId="19" fillId="0" borderId="11" xfId="0" applyNumberFormat="1" applyFont="1" applyBorder="1" applyAlignment="1">
      <alignment horizontal="center" vertical="center"/>
    </xf>
    <xf numFmtId="178" fontId="19" fillId="0" borderId="20" xfId="0" applyNumberFormat="1" applyFont="1" applyBorder="1" applyAlignment="1">
      <alignment horizontal="center" vertical="center"/>
    </xf>
    <xf numFmtId="0" fontId="17" fillId="0" borderId="0" xfId="0" applyFont="1" applyAlignment="1">
      <alignment horizontal="center" vertical="center"/>
    </xf>
    <xf numFmtId="178" fontId="19" fillId="0" borderId="10" xfId="0" applyNumberFormat="1" applyFont="1" applyBorder="1" applyAlignment="1">
      <alignment horizontal="center" vertical="center"/>
    </xf>
    <xf numFmtId="38" fontId="26" fillId="0" borderId="11" xfId="0" applyNumberFormat="1" applyFont="1" applyBorder="1" applyAlignment="1">
      <alignment horizontal="center" vertical="center"/>
    </xf>
    <xf numFmtId="0" fontId="26" fillId="0" borderId="11" xfId="0" applyFont="1" applyBorder="1" applyAlignment="1">
      <alignment horizontal="center" vertical="center"/>
    </xf>
    <xf numFmtId="38" fontId="26" fillId="0" borderId="11" xfId="33" applyFont="1" applyBorder="1" applyAlignment="1">
      <alignment horizontal="center" vertical="center"/>
    </xf>
    <xf numFmtId="38" fontId="26" fillId="0" borderId="20" xfId="33"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38" fontId="24" fillId="0" borderId="10" xfId="33" applyFont="1" applyBorder="1" applyAlignment="1">
      <alignment horizontal="center" vertical="center"/>
    </xf>
    <xf numFmtId="38" fontId="24" fillId="0" borderId="11" xfId="33" applyFont="1" applyBorder="1" applyAlignment="1">
      <alignment horizontal="center" vertical="center"/>
    </xf>
    <xf numFmtId="0" fontId="24" fillId="0" borderId="27" xfId="0" applyFont="1" applyBorder="1" applyAlignment="1">
      <alignment horizontal="center" vertical="center"/>
    </xf>
    <xf numFmtId="0" fontId="24" fillId="0" borderId="33" xfId="0" applyFont="1" applyBorder="1" applyAlignment="1">
      <alignment horizontal="center" vertical="center"/>
    </xf>
    <xf numFmtId="0" fontId="24" fillId="0" borderId="28" xfId="0" applyFont="1" applyBorder="1" applyAlignment="1">
      <alignment horizontal="center" vertical="center"/>
    </xf>
    <xf numFmtId="0" fontId="24" fillId="0" borderId="29" xfId="0" applyFont="1" applyBorder="1" applyAlignment="1">
      <alignment horizontal="center" vertical="center"/>
    </xf>
    <xf numFmtId="0" fontId="24" fillId="0" borderId="34" xfId="0" applyFont="1" applyBorder="1" applyAlignment="1">
      <alignment horizontal="center" vertical="center"/>
    </xf>
    <xf numFmtId="0" fontId="24" fillId="0" borderId="30" xfId="0" applyFont="1" applyBorder="1" applyAlignment="1">
      <alignment horizontal="center" vertical="center"/>
    </xf>
    <xf numFmtId="38" fontId="26" fillId="0" borderId="17" xfId="0" applyNumberFormat="1" applyFont="1" applyBorder="1" applyAlignment="1">
      <alignment horizontal="center" vertical="center"/>
    </xf>
    <xf numFmtId="0" fontId="26" fillId="0" borderId="18" xfId="0" applyFont="1" applyBorder="1" applyAlignment="1">
      <alignment horizontal="center" vertical="center"/>
    </xf>
    <xf numFmtId="38" fontId="30" fillId="0" borderId="22" xfId="0" applyNumberFormat="1" applyFont="1" applyBorder="1" applyAlignment="1">
      <alignment horizontal="center" vertical="center"/>
    </xf>
    <xf numFmtId="0" fontId="30" fillId="0" borderId="22" xfId="0" applyFont="1" applyBorder="1" applyAlignment="1">
      <alignment horizontal="center" vertical="center"/>
    </xf>
    <xf numFmtId="177" fontId="30" fillId="0" borderId="22" xfId="0" applyNumberFormat="1" applyFont="1" applyBorder="1" applyAlignment="1">
      <alignment horizontal="center" vertical="center"/>
    </xf>
    <xf numFmtId="0" fontId="26" fillId="0" borderId="10" xfId="0" applyFont="1" applyFill="1" applyBorder="1" applyAlignment="1">
      <alignment horizontal="center" vertical="center"/>
    </xf>
    <xf numFmtId="0" fontId="26" fillId="0" borderId="11" xfId="0" applyFont="1" applyFill="1" applyBorder="1" applyAlignment="1">
      <alignment horizontal="center" vertical="center"/>
    </xf>
    <xf numFmtId="0" fontId="37" fillId="0" borderId="23" xfId="0" applyFont="1" applyFill="1" applyBorder="1" applyAlignment="1">
      <alignment horizontal="center" vertical="center"/>
    </xf>
    <xf numFmtId="0" fontId="26" fillId="0" borderId="23" xfId="0" applyFont="1" applyFill="1" applyBorder="1" applyAlignment="1">
      <alignment horizontal="center" vertical="center"/>
    </xf>
    <xf numFmtId="38" fontId="26" fillId="0" borderId="10" xfId="33" applyFont="1" applyBorder="1" applyAlignment="1">
      <alignment horizontal="center" vertical="center"/>
    </xf>
    <xf numFmtId="0" fontId="29" fillId="0" borderId="23" xfId="0" applyFont="1" applyBorder="1" applyAlignment="1">
      <alignment horizontal="center" vertical="center" wrapText="1"/>
    </xf>
    <xf numFmtId="0" fontId="29" fillId="0" borderId="23" xfId="0" applyFont="1" applyBorder="1" applyAlignment="1">
      <alignment horizontal="center" vertical="center"/>
    </xf>
    <xf numFmtId="0" fontId="24" fillId="0" borderId="23" xfId="0" applyFont="1" applyBorder="1" applyAlignment="1">
      <alignment horizontal="center" vertical="center"/>
    </xf>
    <xf numFmtId="0" fontId="30" fillId="0" borderId="23" xfId="0" applyFont="1" applyBorder="1" applyAlignment="1">
      <alignment horizontal="center" vertical="center"/>
    </xf>
    <xf numFmtId="38" fontId="30" fillId="0" borderId="23" xfId="33" applyFont="1" applyBorder="1" applyAlignment="1">
      <alignment horizontal="center" vertical="center"/>
    </xf>
    <xf numFmtId="177" fontId="30" fillId="0" borderId="23" xfId="0" applyNumberFormat="1" applyFont="1" applyBorder="1" applyAlignment="1">
      <alignment horizontal="center" vertical="center"/>
    </xf>
    <xf numFmtId="0" fontId="24" fillId="0" borderId="20" xfId="0" applyFont="1" applyBorder="1" applyAlignment="1">
      <alignment horizontal="center" vertical="center"/>
    </xf>
    <xf numFmtId="38" fontId="26" fillId="0" borderId="10" xfId="33" applyFont="1" applyBorder="1" applyAlignment="1">
      <alignment horizontal="right" vertical="center"/>
    </xf>
    <xf numFmtId="38" fontId="26" fillId="0" borderId="11" xfId="33" applyFont="1" applyBorder="1" applyAlignment="1">
      <alignment horizontal="right" vertical="center"/>
    </xf>
    <xf numFmtId="38" fontId="34" fillId="0" borderId="11" xfId="0" applyNumberFormat="1" applyFont="1" applyBorder="1" applyAlignment="1">
      <alignment horizontal="center" vertical="center"/>
    </xf>
    <xf numFmtId="0" fontId="34" fillId="0" borderId="11" xfId="0" applyFont="1" applyBorder="1" applyAlignment="1">
      <alignment horizontal="center" vertical="center"/>
    </xf>
    <xf numFmtId="2" fontId="26" fillId="0" borderId="11" xfId="0" applyNumberFormat="1" applyFont="1" applyFill="1" applyBorder="1" applyAlignment="1">
      <alignment horizontal="center" vertical="center"/>
    </xf>
    <xf numFmtId="2" fontId="26" fillId="0" borderId="20" xfId="0" applyNumberFormat="1" applyFont="1" applyFill="1" applyBorder="1" applyAlignment="1">
      <alignment horizontal="center" vertical="center"/>
    </xf>
    <xf numFmtId="38" fontId="36" fillId="0" borderId="10" xfId="33" applyFont="1" applyBorder="1" applyAlignment="1">
      <alignment horizontal="center" vertical="center"/>
    </xf>
    <xf numFmtId="38" fontId="36" fillId="0" borderId="11" xfId="33" applyFont="1" applyBorder="1" applyAlignment="1">
      <alignment horizontal="center" vertical="center"/>
    </xf>
    <xf numFmtId="12" fontId="36" fillId="0" borderId="10" xfId="0" applyNumberFormat="1" applyFont="1" applyBorder="1" applyAlignment="1">
      <alignment horizontal="left" vertical="center"/>
    </xf>
    <xf numFmtId="12" fontId="36" fillId="0" borderId="11" xfId="0" applyNumberFormat="1" applyFont="1" applyBorder="1" applyAlignment="1">
      <alignment horizontal="left" vertical="center"/>
    </xf>
    <xf numFmtId="12" fontId="36" fillId="0" borderId="20" xfId="0" applyNumberFormat="1" applyFont="1" applyBorder="1" applyAlignment="1">
      <alignment horizontal="left" vertical="center"/>
    </xf>
    <xf numFmtId="0" fontId="36" fillId="0" borderId="10" xfId="0" applyFont="1" applyBorder="1" applyAlignment="1">
      <alignment horizontal="center" vertical="center"/>
    </xf>
    <xf numFmtId="0" fontId="36" fillId="0" borderId="11" xfId="0" applyFont="1" applyBorder="1" applyAlignment="1">
      <alignment horizontal="center" vertical="center"/>
    </xf>
    <xf numFmtId="0" fontId="36" fillId="0" borderId="20" xfId="0" applyFont="1" applyBorder="1" applyAlignment="1">
      <alignment horizontal="center" vertical="center"/>
    </xf>
    <xf numFmtId="178" fontId="36" fillId="0" borderId="10" xfId="0" applyNumberFormat="1" applyFont="1" applyBorder="1" applyAlignment="1">
      <alignment horizontal="center" vertical="center"/>
    </xf>
    <xf numFmtId="178" fontId="36" fillId="0" borderId="11" xfId="0" applyNumberFormat="1" applyFont="1" applyBorder="1" applyAlignment="1">
      <alignment horizontal="center" vertical="center"/>
    </xf>
    <xf numFmtId="178" fontId="36" fillId="0" borderId="20" xfId="0" applyNumberFormat="1" applyFont="1" applyBorder="1" applyAlignment="1">
      <alignment horizontal="center" vertical="center"/>
    </xf>
    <xf numFmtId="178" fontId="26" fillId="0" borderId="11" xfId="0" applyNumberFormat="1" applyFont="1" applyBorder="1" applyAlignment="1">
      <alignment horizontal="center" vertical="center"/>
    </xf>
    <xf numFmtId="178" fontId="26" fillId="0" borderId="20" xfId="0" applyNumberFormat="1" applyFont="1" applyBorder="1" applyAlignment="1">
      <alignment horizontal="center" vertical="center"/>
    </xf>
    <xf numFmtId="0" fontId="26" fillId="0" borderId="20" xfId="0" applyFont="1" applyBorder="1" applyAlignment="1">
      <alignment horizontal="center" vertical="center"/>
    </xf>
    <xf numFmtId="0" fontId="24" fillId="0" borderId="0" xfId="0" applyFont="1" applyAlignment="1">
      <alignment horizontal="center" vertical="center"/>
    </xf>
    <xf numFmtId="38" fontId="19" fillId="0" borderId="10" xfId="33" applyFont="1" applyBorder="1" applyAlignment="1">
      <alignment horizontal="center" vertical="center"/>
    </xf>
    <xf numFmtId="177" fontId="23" fillId="0" borderId="23" xfId="0" applyNumberFormat="1" applyFont="1" applyBorder="1" applyAlignment="1">
      <alignment vertical="center"/>
    </xf>
    <xf numFmtId="177" fontId="23" fillId="0" borderId="22" xfId="0" applyNumberFormat="1" applyFont="1" applyBorder="1" applyAlignment="1">
      <alignment horizontal="right" vertical="center"/>
    </xf>
    <xf numFmtId="0" fontId="23" fillId="0" borderId="22" xfId="0" applyFont="1" applyBorder="1" applyAlignment="1">
      <alignment horizontal="right" vertical="center"/>
    </xf>
    <xf numFmtId="38" fontId="19" fillId="0" borderId="17" xfId="0" applyNumberFormat="1" applyFont="1" applyBorder="1" applyAlignment="1">
      <alignment horizontal="center" vertical="center"/>
    </xf>
    <xf numFmtId="0" fontId="19" fillId="0" borderId="18" xfId="0"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xdr:col>
      <xdr:colOff>266699</xdr:colOff>
      <xdr:row>13</xdr:row>
      <xdr:rowOff>85725</xdr:rowOff>
    </xdr:from>
    <xdr:to>
      <xdr:col>7</xdr:col>
      <xdr:colOff>76200</xdr:colOff>
      <xdr:row>18</xdr:row>
      <xdr:rowOff>200026</xdr:rowOff>
    </xdr:to>
    <xdr:sp macro="" textlink="">
      <xdr:nvSpPr>
        <xdr:cNvPr id="2" name="線吹き出し 2 (枠付き) 1"/>
        <xdr:cNvSpPr/>
      </xdr:nvSpPr>
      <xdr:spPr>
        <a:xfrm>
          <a:off x="838199" y="3371850"/>
          <a:ext cx="1238251" cy="1304926"/>
        </a:xfrm>
        <a:prstGeom prst="borderCallout2">
          <a:avLst>
            <a:gd name="adj1" fmla="val 18750"/>
            <a:gd name="adj2" fmla="val -1356"/>
            <a:gd name="adj3" fmla="val 18750"/>
            <a:gd name="adj4" fmla="val -16667"/>
            <a:gd name="adj5" fmla="val 108659"/>
            <a:gd name="adj6" fmla="val -41905"/>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t>（許可行政庁あて）</a:t>
          </a:r>
          <a:endParaRPr kumimoji="1" lang="en-US" altLang="ja-JP" sz="800"/>
        </a:p>
        <a:p>
          <a:pPr algn="l"/>
          <a:r>
            <a:rPr kumimoji="1" lang="ja-JP" altLang="en-US" sz="800"/>
            <a:t>〇〇地方整備局長</a:t>
          </a:r>
          <a:endParaRPr kumimoji="1" lang="en-US" altLang="ja-JP" sz="800"/>
        </a:p>
        <a:p>
          <a:pPr algn="l">
            <a:lnSpc>
              <a:spcPts val="900"/>
            </a:lnSpc>
          </a:pPr>
          <a:r>
            <a:rPr kumimoji="1" lang="ja-JP" altLang="en-US" sz="800"/>
            <a:t>北海道開発局長</a:t>
          </a:r>
          <a:endParaRPr kumimoji="1" lang="en-US" altLang="ja-JP" sz="800"/>
        </a:p>
        <a:p>
          <a:pPr algn="l"/>
          <a:r>
            <a:rPr kumimoji="1" lang="ja-JP" altLang="en-US" sz="800"/>
            <a:t>沖縄総合事務局長</a:t>
          </a:r>
          <a:endParaRPr kumimoji="1" lang="en-US" altLang="ja-JP" sz="800"/>
        </a:p>
        <a:p>
          <a:pPr algn="l">
            <a:lnSpc>
              <a:spcPts val="900"/>
            </a:lnSpc>
          </a:pPr>
          <a:r>
            <a:rPr kumimoji="1" lang="ja-JP" altLang="en-US" sz="800"/>
            <a:t>〇〇都道府県知事</a:t>
          </a:r>
          <a:endParaRPr kumimoji="1" lang="en-US" altLang="ja-JP" sz="800"/>
        </a:p>
        <a:p>
          <a:pPr algn="l">
            <a:lnSpc>
              <a:spcPts val="900"/>
            </a:lnSpc>
          </a:pPr>
          <a:r>
            <a:rPr kumimoji="1" lang="ja-JP" altLang="en-US" sz="800">
              <a:solidFill>
                <a:srgbClr val="FF0000"/>
              </a:solidFill>
            </a:rPr>
            <a:t>（リストから選択して下さい。）</a:t>
          </a:r>
          <a:endParaRPr kumimoji="1" lang="en-US" altLang="ja-JP" sz="800">
            <a:solidFill>
              <a:srgbClr val="FF0000"/>
            </a:solidFill>
          </a:endParaRPr>
        </a:p>
      </xdr:txBody>
    </xdr:sp>
    <xdr:clientData/>
  </xdr:twoCellAnchor>
  <xdr:twoCellAnchor>
    <xdr:from>
      <xdr:col>0</xdr:col>
      <xdr:colOff>85726</xdr:colOff>
      <xdr:row>29</xdr:row>
      <xdr:rowOff>114301</xdr:rowOff>
    </xdr:from>
    <xdr:to>
      <xdr:col>14</xdr:col>
      <xdr:colOff>180976</xdr:colOff>
      <xdr:row>30</xdr:row>
      <xdr:rowOff>114300</xdr:rowOff>
    </xdr:to>
    <xdr:sp macro="" textlink="">
      <xdr:nvSpPr>
        <xdr:cNvPr id="5" name="線吹き出し 2 (枠付き) 4"/>
        <xdr:cNvSpPr/>
      </xdr:nvSpPr>
      <xdr:spPr>
        <a:xfrm>
          <a:off x="85726" y="7210426"/>
          <a:ext cx="4114800" cy="238124"/>
        </a:xfrm>
        <a:prstGeom prst="borderCallout2">
          <a:avLst>
            <a:gd name="adj1" fmla="val 51478"/>
            <a:gd name="adj2" fmla="val 100407"/>
            <a:gd name="adj3" fmla="val 54004"/>
            <a:gd name="adj4" fmla="val 107635"/>
            <a:gd name="adj5" fmla="val 10266"/>
            <a:gd name="adj6" fmla="val 117590"/>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t>供託に係る新築住宅の戸数（５５㎡以下と共同請負の戸数を除く）を記載</a:t>
          </a:r>
          <a:endParaRPr kumimoji="1" lang="en-US" altLang="ja-JP" sz="800"/>
        </a:p>
      </xdr:txBody>
    </xdr:sp>
    <xdr:clientData/>
  </xdr:twoCellAnchor>
  <xdr:twoCellAnchor>
    <xdr:from>
      <xdr:col>3</xdr:col>
      <xdr:colOff>76200</xdr:colOff>
      <xdr:row>33</xdr:row>
      <xdr:rowOff>133350</xdr:rowOff>
    </xdr:from>
    <xdr:to>
      <xdr:col>14</xdr:col>
      <xdr:colOff>142874</xdr:colOff>
      <xdr:row>34</xdr:row>
      <xdr:rowOff>133350</xdr:rowOff>
    </xdr:to>
    <xdr:sp macro="" textlink="">
      <xdr:nvSpPr>
        <xdr:cNvPr id="7" name="線吹き出し 2 (枠付き) 6"/>
        <xdr:cNvSpPr/>
      </xdr:nvSpPr>
      <xdr:spPr>
        <a:xfrm>
          <a:off x="933450" y="8181975"/>
          <a:ext cx="3228974" cy="238125"/>
        </a:xfrm>
        <a:prstGeom prst="borderCallout2">
          <a:avLst>
            <a:gd name="adj1" fmla="val 51478"/>
            <a:gd name="adj2" fmla="val 100407"/>
            <a:gd name="adj3" fmla="val 54004"/>
            <a:gd name="adj4" fmla="val 107635"/>
            <a:gd name="adj5" fmla="val 6266"/>
            <a:gd name="adj6" fmla="val 124531"/>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t>床面積５５㎡以下の戸数（共同請負の戸数を除く）を記載</a:t>
          </a:r>
          <a:endParaRPr kumimoji="1" lang="en-US" altLang="ja-JP" sz="800"/>
        </a:p>
      </xdr:txBody>
    </xdr:sp>
    <xdr:clientData/>
  </xdr:twoCellAnchor>
  <xdr:twoCellAnchor>
    <xdr:from>
      <xdr:col>2</xdr:col>
      <xdr:colOff>219076</xdr:colOff>
      <xdr:row>40</xdr:row>
      <xdr:rowOff>76199</xdr:rowOff>
    </xdr:from>
    <xdr:to>
      <xdr:col>14</xdr:col>
      <xdr:colOff>142876</xdr:colOff>
      <xdr:row>42</xdr:row>
      <xdr:rowOff>9525</xdr:rowOff>
    </xdr:to>
    <xdr:sp macro="" textlink="">
      <xdr:nvSpPr>
        <xdr:cNvPr id="8" name="線吹き出し 2 (枠付き) 7"/>
        <xdr:cNvSpPr/>
      </xdr:nvSpPr>
      <xdr:spPr>
        <a:xfrm>
          <a:off x="790576" y="9791699"/>
          <a:ext cx="3371850" cy="409576"/>
        </a:xfrm>
        <a:prstGeom prst="borderCallout2">
          <a:avLst>
            <a:gd name="adj1" fmla="val 53804"/>
            <a:gd name="adj2" fmla="val 100052"/>
            <a:gd name="adj3" fmla="val 54004"/>
            <a:gd name="adj4" fmla="val 107635"/>
            <a:gd name="adj5" fmla="val 6266"/>
            <a:gd name="adj6" fmla="val 124531"/>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lnSpc>
              <a:spcPts val="1100"/>
            </a:lnSpc>
          </a:pPr>
          <a:r>
            <a:rPr kumimoji="1" lang="ja-JP" altLang="en-US" sz="800"/>
            <a:t>共同請負の戸数（</a:t>
          </a:r>
          <a:r>
            <a:rPr kumimoji="1" lang="ja-JP" altLang="ja-JP" sz="800">
              <a:solidFill>
                <a:schemeClr val="dk1"/>
              </a:solidFill>
              <a:effectLst/>
              <a:latin typeface="+mn-lt"/>
              <a:ea typeface="+mn-ea"/>
              <a:cs typeface="+mn-cs"/>
            </a:rPr>
            <a:t>床面積５５㎡以下の戸数</a:t>
          </a:r>
          <a:r>
            <a:rPr kumimoji="1" lang="ja-JP" altLang="en-US" sz="800"/>
            <a:t>を除く）を記載</a:t>
          </a:r>
          <a:endParaRPr kumimoji="1" lang="en-US" altLang="ja-JP" sz="800"/>
        </a:p>
        <a:p>
          <a:pPr algn="l">
            <a:lnSpc>
              <a:spcPts val="1100"/>
            </a:lnSpc>
          </a:pPr>
          <a:r>
            <a:rPr kumimoji="1" lang="ja-JP" altLang="en-US" sz="800">
              <a:solidFill>
                <a:srgbClr val="FF0000"/>
              </a:solidFill>
            </a:rPr>
            <a:t>（自動計算のため入力不要）</a:t>
          </a:r>
          <a:endParaRPr kumimoji="1" lang="en-US" altLang="ja-JP" sz="800">
            <a:solidFill>
              <a:srgbClr val="FF0000"/>
            </a:solidFill>
          </a:endParaRPr>
        </a:p>
      </xdr:txBody>
    </xdr:sp>
    <xdr:clientData/>
  </xdr:twoCellAnchor>
  <xdr:twoCellAnchor>
    <xdr:from>
      <xdr:col>0</xdr:col>
      <xdr:colOff>47625</xdr:colOff>
      <xdr:row>42</xdr:row>
      <xdr:rowOff>76200</xdr:rowOff>
    </xdr:from>
    <xdr:to>
      <xdr:col>2</xdr:col>
      <xdr:colOff>238125</xdr:colOff>
      <xdr:row>46</xdr:row>
      <xdr:rowOff>85725</xdr:rowOff>
    </xdr:to>
    <xdr:sp macro="" textlink="">
      <xdr:nvSpPr>
        <xdr:cNvPr id="9" name="線吹き出し 2 (枠付き) 8"/>
        <xdr:cNvSpPr/>
      </xdr:nvSpPr>
      <xdr:spPr>
        <a:xfrm>
          <a:off x="47625" y="10267950"/>
          <a:ext cx="762000" cy="962025"/>
        </a:xfrm>
        <a:prstGeom prst="borderCallout2">
          <a:avLst>
            <a:gd name="adj1" fmla="val 99226"/>
            <a:gd name="adj2" fmla="val 49033"/>
            <a:gd name="adj3" fmla="val 133208"/>
            <a:gd name="adj4" fmla="val 50109"/>
            <a:gd name="adj5" fmla="val 135448"/>
            <a:gd name="adj6" fmla="val 111388"/>
          </a:avLst>
        </a:prstGeom>
        <a:solidFill>
          <a:sysClr val="window" lastClr="FFFFFF"/>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lnSpc>
              <a:spcPts val="1000"/>
            </a:lnSpc>
          </a:pPr>
          <a:r>
            <a:rPr kumimoji="1" lang="ja-JP" altLang="en-US" sz="800"/>
            <a:t>自社の負担割合を記載</a:t>
          </a:r>
          <a:endParaRPr kumimoji="1" lang="en-US" altLang="ja-JP" sz="800"/>
        </a:p>
        <a:p>
          <a:pPr algn="l">
            <a:lnSpc>
              <a:spcPts val="1000"/>
            </a:lnSpc>
          </a:pPr>
          <a:r>
            <a:rPr kumimoji="1" lang="ja-JP" altLang="en-US" sz="800"/>
            <a:t>百分率の場合は「〇％」と記載</a:t>
          </a:r>
          <a:endParaRPr kumimoji="1" lang="en-US" altLang="ja-JP" sz="800"/>
        </a:p>
      </xdr:txBody>
    </xdr:sp>
    <xdr:clientData/>
  </xdr:twoCellAnchor>
  <xdr:twoCellAnchor>
    <xdr:from>
      <xdr:col>0</xdr:col>
      <xdr:colOff>66674</xdr:colOff>
      <xdr:row>69</xdr:row>
      <xdr:rowOff>200025</xdr:rowOff>
    </xdr:from>
    <xdr:to>
      <xdr:col>21</xdr:col>
      <xdr:colOff>85725</xdr:colOff>
      <xdr:row>70</xdr:row>
      <xdr:rowOff>200025</xdr:rowOff>
    </xdr:to>
    <xdr:sp macro="" textlink="">
      <xdr:nvSpPr>
        <xdr:cNvPr id="13" name="線吹き出し 2 (枠付き) 12"/>
        <xdr:cNvSpPr/>
      </xdr:nvSpPr>
      <xdr:spPr>
        <a:xfrm>
          <a:off x="66674" y="16821150"/>
          <a:ext cx="6105526" cy="238125"/>
        </a:xfrm>
        <a:prstGeom prst="borderCallout2">
          <a:avLst>
            <a:gd name="adj1" fmla="val 63478"/>
            <a:gd name="adj2" fmla="val 99926"/>
            <a:gd name="adj3" fmla="val 66004"/>
            <a:gd name="adj4" fmla="val 102897"/>
            <a:gd name="adj5" fmla="val -21734"/>
            <a:gd name="adj6" fmla="val 104726"/>
          </a:avLst>
        </a:prstGeom>
        <a:solidFill>
          <a:schemeClr val="bg1"/>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t>［１の基準日前１０年間に届け出た戸数（本様式「チ」の合計）］＋［今回の届出書「チ」に記載する戸数］を記載</a:t>
          </a:r>
          <a:endParaRPr kumimoji="1" lang="en-US" altLang="ja-JP" sz="800"/>
        </a:p>
      </xdr:txBody>
    </xdr:sp>
    <xdr:clientData/>
  </xdr:twoCellAnchor>
  <xdr:twoCellAnchor>
    <xdr:from>
      <xdr:col>9</xdr:col>
      <xdr:colOff>266698</xdr:colOff>
      <xdr:row>73</xdr:row>
      <xdr:rowOff>47626</xdr:rowOff>
    </xdr:from>
    <xdr:to>
      <xdr:col>22</xdr:col>
      <xdr:colOff>190500</xdr:colOff>
      <xdr:row>74</xdr:row>
      <xdr:rowOff>38100</xdr:rowOff>
    </xdr:to>
    <xdr:sp macro="" textlink="">
      <xdr:nvSpPr>
        <xdr:cNvPr id="15" name="線吹き出し 2 (枠付き) 14"/>
        <xdr:cNvSpPr/>
      </xdr:nvSpPr>
      <xdr:spPr>
        <a:xfrm>
          <a:off x="2857498" y="17621251"/>
          <a:ext cx="3905252" cy="228599"/>
        </a:xfrm>
        <a:prstGeom prst="borderCallout2">
          <a:avLst>
            <a:gd name="adj1" fmla="val 18750"/>
            <a:gd name="adj2" fmla="val -325"/>
            <a:gd name="adj3" fmla="val 18750"/>
            <a:gd name="adj4" fmla="val -7389"/>
            <a:gd name="adj5" fmla="val 204457"/>
            <a:gd name="adj6" fmla="val -17899"/>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t>当該基準日までに供託した全てについて記載（２－５と２－６も同じ）</a:t>
          </a:r>
          <a:endParaRPr kumimoji="1" lang="en-US" altLang="ja-JP" sz="800"/>
        </a:p>
        <a:p>
          <a:pPr algn="l"/>
          <a:endParaRPr kumimoji="1" lang="en-US" altLang="ja-JP" sz="800">
            <a:solidFill>
              <a:srgbClr val="FF0000"/>
            </a:solidFill>
          </a:endParaRPr>
        </a:p>
      </xdr:txBody>
    </xdr:sp>
    <xdr:clientData/>
  </xdr:twoCellAnchor>
  <xdr:twoCellAnchor>
    <xdr:from>
      <xdr:col>3</xdr:col>
      <xdr:colOff>66675</xdr:colOff>
      <xdr:row>112</xdr:row>
      <xdr:rowOff>66674</xdr:rowOff>
    </xdr:from>
    <xdr:to>
      <xdr:col>13</xdr:col>
      <xdr:colOff>152400</xdr:colOff>
      <xdr:row>113</xdr:row>
      <xdr:rowOff>238124</xdr:rowOff>
    </xdr:to>
    <xdr:sp macro="" textlink="">
      <xdr:nvSpPr>
        <xdr:cNvPr id="16" name="線吹き出し 2 (枠付き) 15"/>
        <xdr:cNvSpPr/>
      </xdr:nvSpPr>
      <xdr:spPr>
        <a:xfrm>
          <a:off x="923925" y="26689049"/>
          <a:ext cx="2962275" cy="409575"/>
        </a:xfrm>
        <a:prstGeom prst="borderCallout2">
          <a:avLst>
            <a:gd name="adj1" fmla="val 51478"/>
            <a:gd name="adj2" fmla="val 100407"/>
            <a:gd name="adj3" fmla="val 54004"/>
            <a:gd name="adj4" fmla="val 121508"/>
            <a:gd name="adj5" fmla="val 5640"/>
            <a:gd name="adj6" fmla="val 141912"/>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lnSpc>
              <a:spcPts val="1100"/>
            </a:lnSpc>
          </a:pPr>
          <a:r>
            <a:rPr kumimoji="1" lang="ja-JP" altLang="en-US" sz="800"/>
            <a:t>「イ」＋「ロ」＋「ニ」＋「ヘ」の合計戸数</a:t>
          </a:r>
          <a:endParaRPr kumimoji="1" lang="en-US" altLang="ja-JP" sz="800"/>
        </a:p>
        <a:p>
          <a:pPr algn="l">
            <a:lnSpc>
              <a:spcPts val="1100"/>
            </a:lnSpc>
          </a:pPr>
          <a:r>
            <a:rPr kumimoji="1" lang="ja-JP" altLang="en-US" sz="800">
              <a:solidFill>
                <a:srgbClr val="FF0000"/>
              </a:solidFill>
            </a:rPr>
            <a:t>（自動計算のため記載不要）</a:t>
          </a:r>
          <a:endParaRPr kumimoji="1" lang="en-US" altLang="ja-JP" sz="800">
            <a:solidFill>
              <a:srgbClr val="FF0000"/>
            </a:solidFill>
          </a:endParaRPr>
        </a:p>
      </xdr:txBody>
    </xdr:sp>
    <xdr:clientData/>
  </xdr:twoCellAnchor>
  <xdr:twoCellAnchor>
    <xdr:from>
      <xdr:col>0</xdr:col>
      <xdr:colOff>57150</xdr:colOff>
      <xdr:row>87</xdr:row>
      <xdr:rowOff>123825</xdr:rowOff>
    </xdr:from>
    <xdr:to>
      <xdr:col>16</xdr:col>
      <xdr:colOff>19050</xdr:colOff>
      <xdr:row>93</xdr:row>
      <xdr:rowOff>114300</xdr:rowOff>
    </xdr:to>
    <xdr:sp macro="" textlink="">
      <xdr:nvSpPr>
        <xdr:cNvPr id="17" name="線吹き出し 2 (枠付き) 16"/>
        <xdr:cNvSpPr/>
      </xdr:nvSpPr>
      <xdr:spPr>
        <a:xfrm>
          <a:off x="57150" y="21031200"/>
          <a:ext cx="4552950" cy="1419225"/>
        </a:xfrm>
        <a:prstGeom prst="borderCallout2">
          <a:avLst>
            <a:gd name="adj1" fmla="val 46417"/>
            <a:gd name="adj2" fmla="val 99736"/>
            <a:gd name="adj3" fmla="val 46578"/>
            <a:gd name="adj4" fmla="val 109893"/>
            <a:gd name="adj5" fmla="val -13231"/>
            <a:gd name="adj6" fmla="val 117579"/>
          </a:avLst>
        </a:prstGeom>
        <a:solidFill>
          <a:schemeClr val="bg1"/>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lnSpc>
              <a:spcPts val="1200"/>
            </a:lnSpc>
          </a:pPr>
          <a:r>
            <a:rPr kumimoji="1" lang="ja-JP" altLang="en-US" sz="800">
              <a:solidFill>
                <a:schemeClr val="dk1"/>
              </a:solidFill>
            </a:rPr>
            <a:t>国債証券　</a:t>
          </a:r>
          <a:r>
            <a:rPr kumimoji="1" lang="en-US" altLang="ja-JP" sz="800">
              <a:solidFill>
                <a:schemeClr val="dk1"/>
              </a:solidFill>
            </a:rPr>
            <a:t>100</a:t>
          </a:r>
          <a:r>
            <a:rPr kumimoji="1" lang="ja-JP" altLang="en-US" sz="800">
              <a:solidFill>
                <a:schemeClr val="dk1"/>
              </a:solidFill>
            </a:rPr>
            <a:t>％</a:t>
          </a:r>
          <a:endParaRPr kumimoji="1" lang="en-US" altLang="ja-JP" sz="800">
            <a:solidFill>
              <a:schemeClr val="dk1"/>
            </a:solidFill>
          </a:endParaRPr>
        </a:p>
        <a:p>
          <a:pPr algn="l">
            <a:lnSpc>
              <a:spcPts val="1200"/>
            </a:lnSpc>
          </a:pPr>
          <a:r>
            <a:rPr kumimoji="1" lang="ja-JP" altLang="en-US" sz="800">
              <a:solidFill>
                <a:schemeClr val="dk1"/>
              </a:solidFill>
            </a:rPr>
            <a:t>地方債証券・政府保証債　</a:t>
          </a:r>
          <a:r>
            <a:rPr kumimoji="1" lang="en-US" altLang="ja-JP" sz="800">
              <a:solidFill>
                <a:schemeClr val="dk1"/>
              </a:solidFill>
            </a:rPr>
            <a:t>90</a:t>
          </a:r>
          <a:r>
            <a:rPr kumimoji="1" lang="ja-JP" altLang="en-US" sz="800">
              <a:solidFill>
                <a:schemeClr val="dk1"/>
              </a:solidFill>
            </a:rPr>
            <a:t>％</a:t>
          </a:r>
          <a:endParaRPr kumimoji="1" lang="en-US" altLang="ja-JP" sz="800">
            <a:solidFill>
              <a:schemeClr val="dk1"/>
            </a:solidFill>
          </a:endParaRPr>
        </a:p>
        <a:p>
          <a:pPr algn="l">
            <a:lnSpc>
              <a:spcPts val="1200"/>
            </a:lnSpc>
          </a:pPr>
          <a:r>
            <a:rPr kumimoji="1" lang="ja-JP" altLang="en-US" sz="800">
              <a:solidFill>
                <a:schemeClr val="dk1"/>
              </a:solidFill>
            </a:rPr>
            <a:t>上記以外　</a:t>
          </a:r>
          <a:r>
            <a:rPr kumimoji="1" lang="en-US" altLang="ja-JP" sz="800">
              <a:solidFill>
                <a:schemeClr val="dk1"/>
              </a:solidFill>
            </a:rPr>
            <a:t>80</a:t>
          </a:r>
          <a:r>
            <a:rPr kumimoji="1" lang="ja-JP" altLang="en-US" sz="800">
              <a:solidFill>
                <a:schemeClr val="dk1"/>
              </a:solidFill>
            </a:rPr>
            <a:t>％</a:t>
          </a:r>
          <a:endParaRPr kumimoji="1" lang="en-US" altLang="ja-JP" sz="800">
            <a:solidFill>
              <a:schemeClr val="dk1"/>
            </a:solidFill>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800">
              <a:solidFill>
                <a:schemeClr val="dk1"/>
              </a:solidFill>
            </a:rPr>
            <a:t>※</a:t>
          </a:r>
          <a:r>
            <a:rPr kumimoji="1" lang="ja-JP" altLang="en-US" sz="800" b="0" i="0" u="none" strike="noStrike" kern="0" cap="none" spc="0" normalizeH="0" baseline="0" noProof="0">
              <a:ln>
                <a:noFill/>
              </a:ln>
              <a:solidFill>
                <a:prstClr val="black"/>
              </a:solidFill>
              <a:effectLst/>
              <a:uLnTx/>
              <a:uFillTx/>
              <a:latin typeface="+mn-lt"/>
              <a:ea typeface="+mn-ea"/>
              <a:cs typeface="+mn-cs"/>
            </a:rPr>
            <a:t>割引債で供託の日から償還期限までの期間</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800" b="0" i="0" u="none" strike="noStrike" kern="0" cap="none" spc="0" normalizeH="0" baseline="0" noProof="0">
              <a:ln>
                <a:noFill/>
              </a:ln>
              <a:solidFill>
                <a:prstClr val="black"/>
              </a:solidFill>
              <a:effectLst/>
              <a:uLnTx/>
              <a:uFillTx/>
              <a:latin typeface="+mn-lt"/>
              <a:ea typeface="+mn-ea"/>
              <a:cs typeface="+mn-cs"/>
            </a:rPr>
            <a:t>　が五年を超えるものの場合、発行価額に、</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800" b="0" i="0" u="none" strike="noStrike" kern="0" cap="none" spc="0" normalizeH="0" baseline="0" noProof="0">
              <a:ln>
                <a:noFill/>
              </a:ln>
              <a:solidFill>
                <a:prstClr val="black"/>
              </a:solidFill>
              <a:effectLst/>
              <a:uLnTx/>
              <a:uFillTx/>
              <a:latin typeface="+mn-lt"/>
              <a:ea typeface="+mn-ea"/>
              <a:cs typeface="+mn-cs"/>
            </a:rPr>
            <a:t>　別記様式により算出した額を加えた額を額</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800" b="0" i="0" u="none" strike="noStrike" kern="0" cap="none" spc="0" normalizeH="0" baseline="0" noProof="0">
              <a:ln>
                <a:noFill/>
              </a:ln>
              <a:solidFill>
                <a:prstClr val="black"/>
              </a:solidFill>
              <a:effectLst/>
              <a:uLnTx/>
              <a:uFillTx/>
              <a:latin typeface="+mn-lt"/>
              <a:ea typeface="+mn-ea"/>
              <a:cs typeface="+mn-cs"/>
            </a:rPr>
            <a:t>　面金額とし、上記割合を乗ずる</a:t>
          </a:r>
          <a:endParaRPr kumimoji="1" lang="en-US" altLang="ja-JP" sz="800" b="0" i="0" u="none" strike="noStrike" kern="0" cap="none" spc="0" normalizeH="0" baseline="0" noProof="0">
            <a:ln>
              <a:noFill/>
            </a:ln>
            <a:solidFill>
              <a:prstClr val="black"/>
            </a:solidFill>
            <a:effectLst/>
            <a:uLnTx/>
            <a:uFillTx/>
            <a:latin typeface="+mn-lt"/>
            <a:ea typeface="+mn-ea"/>
            <a:cs typeface="+mn-cs"/>
          </a:endParaRPr>
        </a:p>
        <a:p>
          <a:pPr algn="l">
            <a:lnSpc>
              <a:spcPts val="800"/>
            </a:lnSpc>
          </a:pPr>
          <a:endParaRPr kumimoji="1" lang="en-US" altLang="ja-JP" sz="800">
            <a:solidFill>
              <a:schemeClr val="dk1"/>
            </a:solidFill>
          </a:endParaRPr>
        </a:p>
      </xdr:txBody>
    </xdr:sp>
    <xdr:clientData/>
  </xdr:twoCellAnchor>
  <xdr:twoCellAnchor>
    <xdr:from>
      <xdr:col>9</xdr:col>
      <xdr:colOff>180975</xdr:colOff>
      <xdr:row>36</xdr:row>
      <xdr:rowOff>133349</xdr:rowOff>
    </xdr:from>
    <xdr:to>
      <xdr:col>15</xdr:col>
      <xdr:colOff>200024</xdr:colOff>
      <xdr:row>37</xdr:row>
      <xdr:rowOff>152400</xdr:rowOff>
    </xdr:to>
    <xdr:sp macro="" textlink="">
      <xdr:nvSpPr>
        <xdr:cNvPr id="19" name="線吹き出し 2 (枠付き) 18"/>
        <xdr:cNvSpPr/>
      </xdr:nvSpPr>
      <xdr:spPr>
        <a:xfrm>
          <a:off x="2771775" y="8896349"/>
          <a:ext cx="1733549" cy="257176"/>
        </a:xfrm>
        <a:prstGeom prst="borderCallout2">
          <a:avLst>
            <a:gd name="adj1" fmla="val 51478"/>
            <a:gd name="adj2" fmla="val 100407"/>
            <a:gd name="adj3" fmla="val 54004"/>
            <a:gd name="adj4" fmla="val 107635"/>
            <a:gd name="adj5" fmla="val 6266"/>
            <a:gd name="adj6" fmla="val 124531"/>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solidFill>
                <a:srgbClr val="FF0000"/>
              </a:solidFill>
            </a:rPr>
            <a:t>自動計算のため入力不要</a:t>
          </a:r>
          <a:endParaRPr kumimoji="1" lang="en-US" altLang="ja-JP" sz="800">
            <a:solidFill>
              <a:srgbClr val="FF0000"/>
            </a:solidFill>
          </a:endParaRPr>
        </a:p>
      </xdr:txBody>
    </xdr:sp>
    <xdr:clientData/>
  </xdr:twoCellAnchor>
  <xdr:twoCellAnchor>
    <xdr:from>
      <xdr:col>11</xdr:col>
      <xdr:colOff>104773</xdr:colOff>
      <xdr:row>23</xdr:row>
      <xdr:rowOff>219077</xdr:rowOff>
    </xdr:from>
    <xdr:to>
      <xdr:col>21</xdr:col>
      <xdr:colOff>457199</xdr:colOff>
      <xdr:row>25</xdr:row>
      <xdr:rowOff>38101</xdr:rowOff>
    </xdr:to>
    <xdr:sp macro="" textlink="">
      <xdr:nvSpPr>
        <xdr:cNvPr id="21" name="線吹き出し 2 (枠付き) 20"/>
        <xdr:cNvSpPr/>
      </xdr:nvSpPr>
      <xdr:spPr>
        <a:xfrm>
          <a:off x="3267073" y="5886452"/>
          <a:ext cx="3276601" cy="295274"/>
        </a:xfrm>
        <a:prstGeom prst="borderCallout2">
          <a:avLst>
            <a:gd name="adj1" fmla="val 33588"/>
            <a:gd name="adj2" fmla="val 104"/>
            <a:gd name="adj3" fmla="val 30363"/>
            <a:gd name="adj4" fmla="val -10294"/>
            <a:gd name="adj5" fmla="val 78716"/>
            <a:gd name="adj6" fmla="val -17797"/>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1100" b="1">
              <a:solidFill>
                <a:srgbClr val="FF0000"/>
              </a:solidFill>
            </a:rPr>
            <a:t>２　は供託を行った住宅について記載します。</a:t>
          </a:r>
          <a:endParaRPr kumimoji="1" lang="en-US" altLang="ja-JP" sz="1100" b="1">
            <a:solidFill>
              <a:srgbClr val="FF0000"/>
            </a:solidFill>
          </a:endParaRPr>
        </a:p>
      </xdr:txBody>
    </xdr:sp>
    <xdr:clientData/>
  </xdr:twoCellAnchor>
  <xdr:twoCellAnchor>
    <xdr:from>
      <xdr:col>8</xdr:col>
      <xdr:colOff>28575</xdr:colOff>
      <xdr:row>71</xdr:row>
      <xdr:rowOff>228600</xdr:rowOff>
    </xdr:from>
    <xdr:to>
      <xdr:col>16</xdr:col>
      <xdr:colOff>76200</xdr:colOff>
      <xdr:row>73</xdr:row>
      <xdr:rowOff>9525</xdr:rowOff>
    </xdr:to>
    <xdr:sp macro="" textlink="">
      <xdr:nvSpPr>
        <xdr:cNvPr id="23" name="線吹き出し 2 (枠付き) 22"/>
        <xdr:cNvSpPr/>
      </xdr:nvSpPr>
      <xdr:spPr>
        <a:xfrm>
          <a:off x="2333625" y="17325975"/>
          <a:ext cx="2333625" cy="257175"/>
        </a:xfrm>
        <a:prstGeom prst="borderCallout2">
          <a:avLst>
            <a:gd name="adj1" fmla="val 59478"/>
            <a:gd name="adj2" fmla="val 99811"/>
            <a:gd name="adj3" fmla="val 58004"/>
            <a:gd name="adj4" fmla="val 106641"/>
            <a:gd name="adj5" fmla="val 58414"/>
            <a:gd name="adj6" fmla="val 110259"/>
          </a:avLst>
        </a:prstGeom>
        <a:solidFill>
          <a:schemeClr val="bg1"/>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t>供託金の計算表シートを参照して下さい。</a:t>
          </a:r>
          <a:endParaRPr kumimoji="1" lang="en-US" altLang="ja-JP" sz="800"/>
        </a:p>
      </xdr:txBody>
    </xdr:sp>
    <xdr:clientData/>
  </xdr:twoCellAnchor>
  <xdr:twoCellAnchor>
    <xdr:from>
      <xdr:col>4</xdr:col>
      <xdr:colOff>266699</xdr:colOff>
      <xdr:row>46</xdr:row>
      <xdr:rowOff>19050</xdr:rowOff>
    </xdr:from>
    <xdr:to>
      <xdr:col>12</xdr:col>
      <xdr:colOff>231475</xdr:colOff>
      <xdr:row>47</xdr:row>
      <xdr:rowOff>19050</xdr:rowOff>
    </xdr:to>
    <xdr:sp macro="" textlink="">
      <xdr:nvSpPr>
        <xdr:cNvPr id="24" name="線吹き出し 2 (枠付き) 23"/>
        <xdr:cNvSpPr/>
      </xdr:nvSpPr>
      <xdr:spPr>
        <a:xfrm>
          <a:off x="1409699" y="11163300"/>
          <a:ext cx="2269826" cy="238125"/>
        </a:xfrm>
        <a:prstGeom prst="borderCallout2">
          <a:avLst>
            <a:gd name="adj1" fmla="val 39478"/>
            <a:gd name="adj2" fmla="val 100407"/>
            <a:gd name="adj3" fmla="val 42004"/>
            <a:gd name="adj4" fmla="val 111984"/>
            <a:gd name="adj5" fmla="val 42076"/>
            <a:gd name="adj6" fmla="val 129236"/>
          </a:avLst>
        </a:prstGeom>
        <a:solidFill>
          <a:schemeClr val="bg1"/>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t>負担割合ごとの合計戸数を記載</a:t>
          </a:r>
          <a:endParaRPr kumimoji="1" lang="en-US" altLang="ja-JP" sz="800"/>
        </a:p>
      </xdr:txBody>
    </xdr:sp>
    <xdr:clientData/>
  </xdr:twoCellAnchor>
  <xdr:twoCellAnchor>
    <xdr:from>
      <xdr:col>0</xdr:col>
      <xdr:colOff>133350</xdr:colOff>
      <xdr:row>48</xdr:row>
      <xdr:rowOff>38101</xdr:rowOff>
    </xdr:from>
    <xdr:to>
      <xdr:col>10</xdr:col>
      <xdr:colOff>171449</xdr:colOff>
      <xdr:row>49</xdr:row>
      <xdr:rowOff>200026</xdr:rowOff>
    </xdr:to>
    <xdr:sp macro="" textlink="">
      <xdr:nvSpPr>
        <xdr:cNvPr id="25" name="線吹き出し 2 (枠付き) 24"/>
        <xdr:cNvSpPr/>
      </xdr:nvSpPr>
      <xdr:spPr>
        <a:xfrm>
          <a:off x="133350" y="11658601"/>
          <a:ext cx="2914649" cy="400050"/>
        </a:xfrm>
        <a:prstGeom prst="borderCallout2">
          <a:avLst>
            <a:gd name="adj1" fmla="val 52862"/>
            <a:gd name="adj2" fmla="val 99837"/>
            <a:gd name="adj3" fmla="val 46268"/>
            <a:gd name="adj4" fmla="val 166680"/>
            <a:gd name="adj5" fmla="val -46772"/>
            <a:gd name="adj6" fmla="val 189112"/>
          </a:avLst>
        </a:prstGeom>
        <a:solidFill>
          <a:sysClr val="window" lastClr="FFFFFF"/>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lnSpc>
              <a:spcPts val="1100"/>
            </a:lnSpc>
          </a:pPr>
          <a:r>
            <a:rPr kumimoji="1" lang="ja-JP" altLang="en-US" sz="800"/>
            <a:t>特例の適用前戸数</a:t>
          </a:r>
          <a:r>
            <a:rPr kumimoji="1" lang="en-US" altLang="ja-JP" sz="800"/>
            <a:t>×</a:t>
          </a:r>
          <a:r>
            <a:rPr kumimoji="1" lang="ja-JP" altLang="en-US" sz="800"/>
            <a:t>自社の瑕疵負担割合</a:t>
          </a:r>
          <a:endParaRPr kumimoji="1" lang="en-US" altLang="ja-JP" sz="800"/>
        </a:p>
        <a:p>
          <a:pPr algn="l">
            <a:lnSpc>
              <a:spcPts val="1100"/>
            </a:lnSpc>
          </a:pPr>
          <a:r>
            <a:rPr kumimoji="1" lang="ja-JP" altLang="en-US" sz="800">
              <a:solidFill>
                <a:srgbClr val="FF0000"/>
              </a:solidFill>
            </a:rPr>
            <a:t>（自動計算のため入力不要）</a:t>
          </a:r>
          <a:endParaRPr kumimoji="1" lang="en-US" altLang="ja-JP" sz="800">
            <a:solidFill>
              <a:srgbClr val="FF0000"/>
            </a:solidFill>
          </a:endParaRPr>
        </a:p>
      </xdr:txBody>
    </xdr:sp>
    <xdr:clientData/>
  </xdr:twoCellAnchor>
  <xdr:twoCellAnchor>
    <xdr:from>
      <xdr:col>5</xdr:col>
      <xdr:colOff>19049</xdr:colOff>
      <xdr:row>59</xdr:row>
      <xdr:rowOff>38100</xdr:rowOff>
    </xdr:from>
    <xdr:to>
      <xdr:col>12</xdr:col>
      <xdr:colOff>269575</xdr:colOff>
      <xdr:row>60</xdr:row>
      <xdr:rowOff>95250</xdr:rowOff>
    </xdr:to>
    <xdr:sp macro="" textlink="">
      <xdr:nvSpPr>
        <xdr:cNvPr id="26" name="線吹き出し 2 (枠付き) 25"/>
        <xdr:cNvSpPr/>
      </xdr:nvSpPr>
      <xdr:spPr>
        <a:xfrm>
          <a:off x="1447799" y="14277975"/>
          <a:ext cx="2269826" cy="295275"/>
        </a:xfrm>
        <a:prstGeom prst="borderCallout2">
          <a:avLst>
            <a:gd name="adj1" fmla="val 39478"/>
            <a:gd name="adj2" fmla="val 100407"/>
            <a:gd name="adj3" fmla="val 42004"/>
            <a:gd name="adj4" fmla="val 111984"/>
            <a:gd name="adj5" fmla="val 42076"/>
            <a:gd name="adj6" fmla="val 129236"/>
          </a:avLst>
        </a:prstGeom>
        <a:solidFill>
          <a:sysClr val="window" lastClr="FFFFFF"/>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t>負担割合ごとの合計戸数を記載</a:t>
          </a:r>
          <a:endParaRPr kumimoji="1" lang="en-US" altLang="ja-JP" sz="800"/>
        </a:p>
      </xdr:txBody>
    </xdr:sp>
    <xdr:clientData/>
  </xdr:twoCellAnchor>
  <xdr:twoCellAnchor>
    <xdr:from>
      <xdr:col>0</xdr:col>
      <xdr:colOff>123825</xdr:colOff>
      <xdr:row>61</xdr:row>
      <xdr:rowOff>66675</xdr:rowOff>
    </xdr:from>
    <xdr:to>
      <xdr:col>9</xdr:col>
      <xdr:colOff>257174</xdr:colOff>
      <xdr:row>63</xdr:row>
      <xdr:rowOff>57150</xdr:rowOff>
    </xdr:to>
    <xdr:sp macro="" textlink="">
      <xdr:nvSpPr>
        <xdr:cNvPr id="27" name="線吹き出し 2 (枠付き) 26"/>
        <xdr:cNvSpPr/>
      </xdr:nvSpPr>
      <xdr:spPr>
        <a:xfrm>
          <a:off x="123825" y="14782800"/>
          <a:ext cx="2724149" cy="466725"/>
        </a:xfrm>
        <a:prstGeom prst="borderCallout2">
          <a:avLst>
            <a:gd name="adj1" fmla="val 45719"/>
            <a:gd name="adj2" fmla="val 100491"/>
            <a:gd name="adj3" fmla="val 46268"/>
            <a:gd name="adj4" fmla="val 166680"/>
            <a:gd name="adj5" fmla="val -63930"/>
            <a:gd name="adj6" fmla="val 198318"/>
          </a:avLst>
        </a:prstGeom>
        <a:solidFill>
          <a:sysClr val="window" lastClr="FFFFFF"/>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lnSpc>
              <a:spcPts val="1100"/>
            </a:lnSpc>
          </a:pPr>
          <a:r>
            <a:rPr kumimoji="1" lang="ja-JP" altLang="en-US" sz="800"/>
            <a:t>特例の適用前戸数</a:t>
          </a:r>
          <a:r>
            <a:rPr kumimoji="1" lang="en-US" altLang="ja-JP" sz="800"/>
            <a:t>×</a:t>
          </a:r>
          <a:r>
            <a:rPr kumimoji="1" lang="ja-JP" altLang="en-US" sz="800"/>
            <a:t>自社の瑕疵負担割合</a:t>
          </a:r>
          <a:r>
            <a:rPr kumimoji="1" lang="en-US" altLang="ja-JP" sz="800"/>
            <a:t>×0.5</a:t>
          </a:r>
        </a:p>
        <a:p>
          <a:pPr algn="l">
            <a:lnSpc>
              <a:spcPts val="1100"/>
            </a:lnSpc>
          </a:pPr>
          <a:r>
            <a:rPr kumimoji="1" lang="ja-JP" altLang="en-US" sz="800">
              <a:solidFill>
                <a:srgbClr val="FF0000"/>
              </a:solidFill>
            </a:rPr>
            <a:t>（自動計算のため入力不要）</a:t>
          </a:r>
          <a:endParaRPr kumimoji="1" lang="en-US" altLang="ja-JP" sz="800">
            <a:solidFill>
              <a:srgbClr val="FF0000"/>
            </a:solidFill>
          </a:endParaRPr>
        </a:p>
      </xdr:txBody>
    </xdr:sp>
    <xdr:clientData/>
  </xdr:twoCellAnchor>
  <xdr:twoCellAnchor editAs="oneCell">
    <xdr:from>
      <xdr:col>8</xdr:col>
      <xdr:colOff>104775</xdr:colOff>
      <xdr:row>88</xdr:row>
      <xdr:rowOff>99267</xdr:rowOff>
    </xdr:from>
    <xdr:to>
      <xdr:col>15</xdr:col>
      <xdr:colOff>161925</xdr:colOff>
      <xdr:row>92</xdr:row>
      <xdr:rowOff>76315</xdr:rowOff>
    </xdr:to>
    <xdr:pic>
      <xdr:nvPicPr>
        <xdr:cNvPr id="4" name="図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09825" y="21244767"/>
          <a:ext cx="2057400" cy="929548"/>
        </a:xfrm>
        <a:prstGeom prst="rect">
          <a:avLst/>
        </a:prstGeom>
      </xdr:spPr>
    </xdr:pic>
    <xdr:clientData/>
  </xdr:twoCellAnchor>
  <xdr:twoCellAnchor>
    <xdr:from>
      <xdr:col>9</xdr:col>
      <xdr:colOff>209550</xdr:colOff>
      <xdr:row>53</xdr:row>
      <xdr:rowOff>95250</xdr:rowOff>
    </xdr:from>
    <xdr:to>
      <xdr:col>15</xdr:col>
      <xdr:colOff>228599</xdr:colOff>
      <xdr:row>54</xdr:row>
      <xdr:rowOff>161925</xdr:rowOff>
    </xdr:to>
    <xdr:sp macro="" textlink="">
      <xdr:nvSpPr>
        <xdr:cNvPr id="20" name="線吹き出し 2 (枠付き) 19"/>
        <xdr:cNvSpPr/>
      </xdr:nvSpPr>
      <xdr:spPr>
        <a:xfrm>
          <a:off x="2800350" y="12906375"/>
          <a:ext cx="1733549" cy="304800"/>
        </a:xfrm>
        <a:prstGeom prst="borderCallout2">
          <a:avLst>
            <a:gd name="adj1" fmla="val 51478"/>
            <a:gd name="adj2" fmla="val 100407"/>
            <a:gd name="adj3" fmla="val 50879"/>
            <a:gd name="adj4" fmla="val 107635"/>
            <a:gd name="adj5" fmla="val 6266"/>
            <a:gd name="adj6" fmla="val 124531"/>
          </a:avLst>
        </a:prstGeom>
        <a:solidFill>
          <a:sysClr val="window" lastClr="FFFFFF"/>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b="0" i="0">
              <a:solidFill>
                <a:srgbClr val="FF0000"/>
              </a:solidFill>
            </a:rPr>
            <a:t>自動計算のため入力不要</a:t>
          </a:r>
          <a:endParaRPr kumimoji="1" lang="en-US" altLang="ja-JP" sz="800" b="0" i="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E123"/>
  <sheetViews>
    <sheetView tabSelected="1" view="pageBreakPreview" zoomScaleNormal="100" zoomScaleSheetLayoutView="100" workbookViewId="0">
      <selection activeCell="A2" sqref="A2"/>
    </sheetView>
  </sheetViews>
  <sheetFormatPr defaultRowHeight="12.75" x14ac:dyDescent="0.15"/>
  <cols>
    <col min="1" max="1" width="3.75" style="1" customWidth="1"/>
    <col min="2" max="2" width="4.125" style="1" customWidth="1"/>
    <col min="3" max="7" width="3.75" style="1" customWidth="1"/>
    <col min="8" max="8" width="4.125" style="1" customWidth="1"/>
    <col min="9" max="17" width="3.75" style="1" customWidth="1"/>
    <col min="18" max="18" width="5.25" style="1" customWidth="1"/>
    <col min="19" max="19" width="3.75" style="1" customWidth="1"/>
    <col min="20" max="20" width="2.875" style="1" customWidth="1"/>
    <col min="21" max="21" width="3.75" style="1" customWidth="1"/>
    <col min="22" max="22" width="6.375" style="1" customWidth="1"/>
    <col min="23" max="23" width="2.25" style="1" customWidth="1"/>
    <col min="24" max="24" width="3.75" style="1" customWidth="1"/>
    <col min="25" max="26" width="3.625" style="1" customWidth="1"/>
    <col min="27" max="27" width="6.5" style="1" customWidth="1"/>
    <col min="28" max="28" width="14.125" style="1" bestFit="1" customWidth="1"/>
    <col min="29" max="30" width="10.25" style="1" bestFit="1" customWidth="1"/>
    <col min="31" max="31" width="14.125" style="2" bestFit="1" customWidth="1"/>
    <col min="32" max="32" width="9" style="1" bestFit="1"/>
    <col min="33" max="16384" width="9" style="1"/>
  </cols>
  <sheetData>
    <row r="1" spans="1:22" ht="20.25" customHeight="1" x14ac:dyDescent="0.15">
      <c r="A1" s="1" t="s">
        <v>1</v>
      </c>
    </row>
    <row r="2" spans="1:22" ht="20.25" customHeight="1" x14ac:dyDescent="0.15">
      <c r="V2" s="1" t="s">
        <v>2</v>
      </c>
    </row>
    <row r="3" spans="1:22" ht="20.25" customHeight="1" x14ac:dyDescent="0.15"/>
    <row r="4" spans="1:22" ht="20.25" customHeight="1" x14ac:dyDescent="0.15">
      <c r="C4" s="1" t="s">
        <v>9</v>
      </c>
    </row>
    <row r="5" spans="1:22" ht="20.25" customHeight="1" x14ac:dyDescent="0.15">
      <c r="C5" s="1" t="s">
        <v>13</v>
      </c>
    </row>
    <row r="6" spans="1:22" ht="20.25" customHeight="1" x14ac:dyDescent="0.15"/>
    <row r="7" spans="1:22" ht="20.25" customHeight="1" x14ac:dyDescent="0.15">
      <c r="A7" s="1" t="s">
        <v>4</v>
      </c>
    </row>
    <row r="8" spans="1:22" ht="20.25" customHeight="1" x14ac:dyDescent="0.15">
      <c r="A8" s="1" t="s">
        <v>15</v>
      </c>
    </row>
    <row r="9" spans="1:22" ht="20.25" customHeight="1" x14ac:dyDescent="0.15"/>
    <row r="10" spans="1:22" ht="20.25" customHeight="1" x14ac:dyDescent="0.15">
      <c r="D10" s="1" t="s">
        <v>17</v>
      </c>
      <c r="F10" s="1" t="s">
        <v>21</v>
      </c>
      <c r="H10" s="1" t="s">
        <v>11</v>
      </c>
    </row>
    <row r="11" spans="1:22" ht="18.75" customHeight="1" x14ac:dyDescent="0.15">
      <c r="I11" s="1" t="s">
        <v>23</v>
      </c>
    </row>
    <row r="12" spans="1:22" ht="18.75" customHeight="1" x14ac:dyDescent="0.15">
      <c r="I12" s="1" t="s">
        <v>27</v>
      </c>
    </row>
    <row r="13" spans="1:22" ht="18.75" customHeight="1" x14ac:dyDescent="0.15">
      <c r="I13" s="1" t="s">
        <v>29</v>
      </c>
    </row>
    <row r="14" spans="1:22" ht="18.75" customHeight="1" x14ac:dyDescent="0.15">
      <c r="I14" s="1" t="s">
        <v>31</v>
      </c>
    </row>
    <row r="15" spans="1:22" ht="18.75" customHeight="1" x14ac:dyDescent="0.15">
      <c r="I15" s="1" t="s">
        <v>33</v>
      </c>
    </row>
    <row r="16" spans="1:22" ht="18.75" customHeight="1" x14ac:dyDescent="0.15">
      <c r="I16" s="1" t="s">
        <v>37</v>
      </c>
    </row>
    <row r="17" spans="2:22" ht="18.75" customHeight="1" x14ac:dyDescent="0.15">
      <c r="I17" s="1" t="s">
        <v>40</v>
      </c>
    </row>
    <row r="18" spans="2:22" ht="18.75" customHeight="1" x14ac:dyDescent="0.15">
      <c r="I18" s="1" t="s">
        <v>42</v>
      </c>
    </row>
    <row r="19" spans="2:22" ht="18.75" customHeight="1" x14ac:dyDescent="0.15"/>
    <row r="20" spans="2:22" ht="18.75" customHeight="1" x14ac:dyDescent="0.15">
      <c r="B20" s="117"/>
      <c r="C20" s="117"/>
      <c r="D20" s="117"/>
      <c r="E20" s="117"/>
      <c r="F20" s="1" t="s">
        <v>47</v>
      </c>
    </row>
    <row r="21" spans="2:22" ht="18.75" customHeight="1" x14ac:dyDescent="0.15"/>
    <row r="22" spans="2:22" ht="18.75" customHeight="1" x14ac:dyDescent="0.15">
      <c r="L22" s="1" t="s">
        <v>49</v>
      </c>
    </row>
    <row r="23" spans="2:22" ht="18.75" customHeight="1" x14ac:dyDescent="0.15"/>
    <row r="24" spans="2:22" ht="18.75" customHeight="1" x14ac:dyDescent="0.15">
      <c r="B24" s="1" t="s">
        <v>52</v>
      </c>
      <c r="J24" s="1" t="s">
        <v>17</v>
      </c>
      <c r="L24" s="1" t="s">
        <v>21</v>
      </c>
      <c r="N24" s="1" t="s">
        <v>11</v>
      </c>
    </row>
    <row r="25" spans="2:22" ht="18.75" customHeight="1" x14ac:dyDescent="0.15"/>
    <row r="26" spans="2:22" ht="18.75" customHeight="1" x14ac:dyDescent="0.15">
      <c r="B26" s="1" t="s">
        <v>35</v>
      </c>
      <c r="N26" s="3"/>
    </row>
    <row r="27" spans="2:22" ht="18.75" customHeight="1" x14ac:dyDescent="0.15">
      <c r="B27" s="1" t="s">
        <v>53</v>
      </c>
    </row>
    <row r="28" spans="2:22" ht="18.75" customHeight="1" x14ac:dyDescent="0.15">
      <c r="B28" s="1" t="s">
        <v>55</v>
      </c>
    </row>
    <row r="29" spans="2:22" ht="18.75" customHeight="1" x14ac:dyDescent="0.15">
      <c r="B29" s="1" t="s">
        <v>20</v>
      </c>
    </row>
    <row r="30" spans="2:22" ht="18.75" customHeight="1" x14ac:dyDescent="0.15">
      <c r="R30" s="4" t="s">
        <v>58</v>
      </c>
      <c r="S30" s="5"/>
      <c r="T30" s="85"/>
      <c r="U30" s="85"/>
      <c r="V30" s="108"/>
    </row>
    <row r="31" spans="2:22" ht="18.75" customHeight="1" x14ac:dyDescent="0.15">
      <c r="L31" s="7"/>
      <c r="M31" s="8"/>
      <c r="N31" s="8"/>
      <c r="O31" s="9"/>
      <c r="P31" s="8"/>
    </row>
    <row r="32" spans="2:22" ht="18.75" customHeight="1" x14ac:dyDescent="0.15">
      <c r="B32" s="1" t="s">
        <v>61</v>
      </c>
    </row>
    <row r="33" spans="2:22" ht="18.75" customHeight="1" x14ac:dyDescent="0.15">
      <c r="B33" s="1" t="s">
        <v>62</v>
      </c>
    </row>
    <row r="34" spans="2:22" ht="18.75" customHeight="1" x14ac:dyDescent="0.15">
      <c r="R34" s="4" t="s">
        <v>63</v>
      </c>
      <c r="S34" s="5"/>
      <c r="T34" s="85"/>
      <c r="U34" s="85"/>
      <c r="V34" s="108"/>
    </row>
    <row r="35" spans="2:22" ht="18.75" customHeight="1" x14ac:dyDescent="0.15"/>
    <row r="36" spans="2:22" ht="18.75" customHeight="1" x14ac:dyDescent="0.15">
      <c r="B36" s="1" t="s">
        <v>60</v>
      </c>
    </row>
    <row r="37" spans="2:22" ht="18.75" customHeight="1" x14ac:dyDescent="0.15">
      <c r="R37" s="4" t="s">
        <v>66</v>
      </c>
      <c r="S37" s="5"/>
      <c r="T37" s="85">
        <f>T34*0.5</f>
        <v>0</v>
      </c>
      <c r="U37" s="85"/>
      <c r="V37" s="108"/>
    </row>
    <row r="38" spans="2:22" ht="18.75" customHeight="1" x14ac:dyDescent="0.15"/>
    <row r="39" spans="2:22" ht="18.75" customHeight="1" x14ac:dyDescent="0.15">
      <c r="B39" s="1" t="s">
        <v>0</v>
      </c>
    </row>
    <row r="40" spans="2:22" ht="18.75" customHeight="1" x14ac:dyDescent="0.15">
      <c r="B40" s="1" t="s">
        <v>16</v>
      </c>
    </row>
    <row r="41" spans="2:22" ht="18.75" customHeight="1" x14ac:dyDescent="0.15">
      <c r="R41" s="4" t="s">
        <v>68</v>
      </c>
      <c r="S41" s="6"/>
      <c r="T41" s="85">
        <f>P50</f>
        <v>0</v>
      </c>
      <c r="U41" s="85"/>
      <c r="V41" s="108"/>
    </row>
    <row r="42" spans="2:22" ht="18.75" customHeight="1" x14ac:dyDescent="0.15"/>
    <row r="43" spans="2:22" ht="18.75" customHeight="1" x14ac:dyDescent="0.15">
      <c r="B43" s="1" t="s">
        <v>6</v>
      </c>
      <c r="N43" s="10"/>
    </row>
    <row r="44" spans="2:22" ht="18.75" customHeight="1" x14ac:dyDescent="0.15">
      <c r="D44" s="11" t="s">
        <v>56</v>
      </c>
      <c r="E44" s="12"/>
      <c r="F44" s="12"/>
      <c r="G44" s="12"/>
      <c r="H44" s="12"/>
      <c r="I44" s="12"/>
      <c r="J44" s="12"/>
      <c r="K44" s="12"/>
      <c r="L44" s="12"/>
      <c r="M44" s="12"/>
      <c r="N44" s="13"/>
      <c r="O44" s="12" t="s">
        <v>70</v>
      </c>
      <c r="P44" s="12"/>
      <c r="Q44" s="12"/>
      <c r="R44" s="13"/>
      <c r="S44" s="11" t="s">
        <v>70</v>
      </c>
      <c r="T44" s="12"/>
      <c r="U44" s="12"/>
      <c r="V44" s="13"/>
    </row>
    <row r="45" spans="2:22" ht="18.75" customHeight="1" x14ac:dyDescent="0.15">
      <c r="D45" s="14" t="s">
        <v>28</v>
      </c>
      <c r="E45" s="8"/>
      <c r="F45" s="8"/>
      <c r="G45" s="8"/>
      <c r="H45" s="8"/>
      <c r="I45" s="8"/>
      <c r="J45" s="8"/>
      <c r="K45" s="8"/>
      <c r="L45" s="8"/>
      <c r="M45" s="8"/>
      <c r="N45" s="15"/>
      <c r="O45" s="8" t="s">
        <v>74</v>
      </c>
      <c r="P45" s="8"/>
      <c r="Q45" s="8"/>
      <c r="R45" s="15"/>
      <c r="S45" s="14" t="s">
        <v>74</v>
      </c>
      <c r="T45" s="8"/>
      <c r="U45" s="8"/>
      <c r="V45" s="15"/>
    </row>
    <row r="46" spans="2:22" ht="18.75" customHeight="1" x14ac:dyDescent="0.15">
      <c r="D46" s="16" t="s">
        <v>76</v>
      </c>
      <c r="E46" s="17"/>
      <c r="F46" s="17"/>
      <c r="G46" s="17"/>
      <c r="H46" s="17"/>
      <c r="I46" s="17"/>
      <c r="J46" s="17"/>
      <c r="K46" s="17"/>
      <c r="L46" s="17"/>
      <c r="M46" s="17"/>
      <c r="N46" s="18"/>
      <c r="O46" s="17" t="s">
        <v>22</v>
      </c>
      <c r="P46" s="17"/>
      <c r="Q46" s="17"/>
      <c r="R46" s="18"/>
      <c r="S46" s="16" t="s">
        <v>32</v>
      </c>
      <c r="T46" s="17"/>
      <c r="U46" s="17"/>
      <c r="V46" s="18"/>
    </row>
    <row r="47" spans="2:22" ht="18.75" customHeight="1" x14ac:dyDescent="0.15">
      <c r="D47" s="112"/>
      <c r="E47" s="113"/>
      <c r="F47" s="113"/>
      <c r="G47" s="113"/>
      <c r="H47" s="113"/>
      <c r="I47" s="113"/>
      <c r="J47" s="113"/>
      <c r="K47" s="113"/>
      <c r="L47" s="113"/>
      <c r="M47" s="113"/>
      <c r="N47" s="114"/>
      <c r="O47" s="107"/>
      <c r="P47" s="85"/>
      <c r="Q47" s="85"/>
      <c r="R47" s="108"/>
      <c r="S47" s="118">
        <f>ROUNDUP(D47*O47,2)</f>
        <v>0</v>
      </c>
      <c r="T47" s="115"/>
      <c r="U47" s="115"/>
      <c r="V47" s="116"/>
    </row>
    <row r="48" spans="2:22" ht="18.75" customHeight="1" x14ac:dyDescent="0.15">
      <c r="D48" s="112"/>
      <c r="E48" s="113"/>
      <c r="F48" s="113"/>
      <c r="G48" s="113"/>
      <c r="H48" s="113"/>
      <c r="I48" s="113"/>
      <c r="J48" s="113"/>
      <c r="K48" s="113"/>
      <c r="L48" s="113"/>
      <c r="M48" s="113"/>
      <c r="N48" s="114"/>
      <c r="O48" s="107"/>
      <c r="P48" s="85"/>
      <c r="Q48" s="85"/>
      <c r="R48" s="108"/>
      <c r="S48" s="118">
        <f>ROUNDUP(D48*O48,2)</f>
        <v>0</v>
      </c>
      <c r="T48" s="115"/>
      <c r="U48" s="115"/>
      <c r="V48" s="116"/>
    </row>
    <row r="49" spans="2:22" ht="18.75" customHeight="1" x14ac:dyDescent="0.15">
      <c r="D49" s="112"/>
      <c r="E49" s="113"/>
      <c r="F49" s="113"/>
      <c r="G49" s="113"/>
      <c r="H49" s="113"/>
      <c r="I49" s="113"/>
      <c r="J49" s="113"/>
      <c r="K49" s="113"/>
      <c r="L49" s="113"/>
      <c r="M49" s="113"/>
      <c r="N49" s="114"/>
      <c r="O49" s="107"/>
      <c r="P49" s="85"/>
      <c r="Q49" s="85"/>
      <c r="R49" s="108"/>
      <c r="S49" s="118">
        <f>ROUNDUP(D49*O49,2)</f>
        <v>0</v>
      </c>
      <c r="T49" s="115"/>
      <c r="U49" s="115"/>
      <c r="V49" s="116"/>
    </row>
    <row r="50" spans="2:22" ht="18.75" customHeight="1" x14ac:dyDescent="0.15">
      <c r="L50" s="16" t="s">
        <v>69</v>
      </c>
      <c r="M50" s="17"/>
      <c r="N50" s="18"/>
      <c r="O50" s="4" t="s">
        <v>68</v>
      </c>
      <c r="P50" s="85">
        <f>SUM(O47:R49)</f>
        <v>0</v>
      </c>
      <c r="Q50" s="85"/>
      <c r="R50" s="108"/>
      <c r="S50" s="19" t="s">
        <v>44</v>
      </c>
      <c r="T50" s="115">
        <f>SUM(S47:V49)</f>
        <v>0</v>
      </c>
      <c r="U50" s="115"/>
      <c r="V50" s="116"/>
    </row>
    <row r="51" spans="2:22" ht="18.75" customHeight="1" x14ac:dyDescent="0.15"/>
    <row r="52" spans="2:22" ht="18.75" customHeight="1" x14ac:dyDescent="0.15">
      <c r="B52" s="1" t="s">
        <v>39</v>
      </c>
    </row>
    <row r="53" spans="2:22" ht="18.75" customHeight="1" x14ac:dyDescent="0.15">
      <c r="B53" s="1" t="s">
        <v>54</v>
      </c>
    </row>
    <row r="54" spans="2:22" ht="18.75" customHeight="1" x14ac:dyDescent="0.15">
      <c r="R54" s="4" t="s">
        <v>18</v>
      </c>
      <c r="S54" s="20"/>
      <c r="T54" s="85">
        <f>P63</f>
        <v>0</v>
      </c>
      <c r="U54" s="85"/>
      <c r="V54" s="108"/>
    </row>
    <row r="55" spans="2:22" ht="18.75" customHeight="1" x14ac:dyDescent="0.15"/>
    <row r="56" spans="2:22" ht="18.75" customHeight="1" x14ac:dyDescent="0.15">
      <c r="B56" s="1" t="s">
        <v>10</v>
      </c>
      <c r="R56" s="10"/>
    </row>
    <row r="57" spans="2:22" ht="18.75" customHeight="1" x14ac:dyDescent="0.15">
      <c r="D57" s="11" t="s">
        <v>56</v>
      </c>
      <c r="E57" s="12"/>
      <c r="F57" s="12"/>
      <c r="G57" s="12"/>
      <c r="H57" s="12"/>
      <c r="I57" s="12"/>
      <c r="J57" s="12"/>
      <c r="K57" s="12"/>
      <c r="L57" s="12"/>
      <c r="M57" s="12"/>
      <c r="N57" s="13"/>
      <c r="O57" s="21" t="s">
        <v>78</v>
      </c>
      <c r="P57" s="12"/>
      <c r="Q57" s="12"/>
      <c r="R57" s="13"/>
      <c r="S57" s="21" t="s">
        <v>78</v>
      </c>
      <c r="T57" s="12"/>
      <c r="U57" s="12"/>
      <c r="V57" s="13"/>
    </row>
    <row r="58" spans="2:22" ht="18.75" customHeight="1" x14ac:dyDescent="0.15">
      <c r="D58" s="14" t="s">
        <v>28</v>
      </c>
      <c r="E58" s="8"/>
      <c r="F58" s="8"/>
      <c r="G58" s="8"/>
      <c r="H58" s="8"/>
      <c r="I58" s="8"/>
      <c r="J58" s="8"/>
      <c r="K58" s="8"/>
      <c r="L58" s="8"/>
      <c r="M58" s="8"/>
      <c r="N58" s="15"/>
      <c r="O58" s="22" t="s">
        <v>79</v>
      </c>
      <c r="P58" s="8"/>
      <c r="Q58" s="8"/>
      <c r="R58" s="15"/>
      <c r="S58" s="22" t="s">
        <v>79</v>
      </c>
      <c r="T58" s="8"/>
      <c r="U58" s="8"/>
      <c r="V58" s="15"/>
    </row>
    <row r="59" spans="2:22" ht="18.75" customHeight="1" x14ac:dyDescent="0.15">
      <c r="D59" s="16" t="s">
        <v>76</v>
      </c>
      <c r="E59" s="17"/>
      <c r="F59" s="17"/>
      <c r="G59" s="17"/>
      <c r="H59" s="17"/>
      <c r="I59" s="17"/>
      <c r="J59" s="17"/>
      <c r="K59" s="17"/>
      <c r="L59" s="17"/>
      <c r="M59" s="17"/>
      <c r="N59" s="18"/>
      <c r="O59" s="23" t="s">
        <v>65</v>
      </c>
      <c r="P59" s="17"/>
      <c r="Q59" s="17"/>
      <c r="R59" s="18"/>
      <c r="S59" s="23" t="s">
        <v>211</v>
      </c>
      <c r="T59" s="17"/>
      <c r="U59" s="17"/>
      <c r="V59" s="18"/>
    </row>
    <row r="60" spans="2:22" ht="18.75" customHeight="1" x14ac:dyDescent="0.15">
      <c r="D60" s="112"/>
      <c r="E60" s="113"/>
      <c r="F60" s="113"/>
      <c r="G60" s="113"/>
      <c r="H60" s="113"/>
      <c r="I60" s="113"/>
      <c r="J60" s="113"/>
      <c r="K60" s="113"/>
      <c r="L60" s="113"/>
      <c r="M60" s="113"/>
      <c r="N60" s="114"/>
      <c r="O60" s="107"/>
      <c r="P60" s="85"/>
      <c r="Q60" s="85"/>
      <c r="R60" s="108"/>
      <c r="S60" s="109">
        <f>ROUNDUP(D60*O60*0.5,2)</f>
        <v>0</v>
      </c>
      <c r="T60" s="110"/>
      <c r="U60" s="110"/>
      <c r="V60" s="111"/>
    </row>
    <row r="61" spans="2:22" ht="18.75" customHeight="1" x14ac:dyDescent="0.15">
      <c r="D61" s="112"/>
      <c r="E61" s="113"/>
      <c r="F61" s="113"/>
      <c r="G61" s="113"/>
      <c r="H61" s="113"/>
      <c r="I61" s="113"/>
      <c r="J61" s="113"/>
      <c r="K61" s="113"/>
      <c r="L61" s="113"/>
      <c r="M61" s="113"/>
      <c r="N61" s="114"/>
      <c r="O61" s="107"/>
      <c r="P61" s="85"/>
      <c r="Q61" s="85"/>
      <c r="R61" s="108"/>
      <c r="S61" s="109">
        <f>ROUNDUP(D61*O61*0.5,2)</f>
        <v>0</v>
      </c>
      <c r="T61" s="110"/>
      <c r="U61" s="110"/>
      <c r="V61" s="111"/>
    </row>
    <row r="62" spans="2:22" ht="18.75" customHeight="1" x14ac:dyDescent="0.15">
      <c r="D62" s="112"/>
      <c r="E62" s="113"/>
      <c r="F62" s="113"/>
      <c r="G62" s="113"/>
      <c r="H62" s="113"/>
      <c r="I62" s="113"/>
      <c r="J62" s="113"/>
      <c r="K62" s="113"/>
      <c r="L62" s="113"/>
      <c r="M62" s="113"/>
      <c r="N62" s="114"/>
      <c r="O62" s="107"/>
      <c r="P62" s="85"/>
      <c r="Q62" s="85"/>
      <c r="R62" s="108"/>
      <c r="S62" s="109">
        <f>ROUNDUP(D62*O62*0.5,2)</f>
        <v>0</v>
      </c>
      <c r="T62" s="110"/>
      <c r="U62" s="110"/>
      <c r="V62" s="111"/>
    </row>
    <row r="63" spans="2:22" ht="18.75" customHeight="1" x14ac:dyDescent="0.15">
      <c r="L63" s="24" t="s">
        <v>69</v>
      </c>
      <c r="M63" s="5"/>
      <c r="N63" s="25"/>
      <c r="O63" s="4" t="s">
        <v>18</v>
      </c>
      <c r="P63" s="85">
        <f>SUM(O59:R62)</f>
        <v>0</v>
      </c>
      <c r="Q63" s="85"/>
      <c r="R63" s="108"/>
      <c r="S63" s="26" t="s">
        <v>64</v>
      </c>
      <c r="T63" s="110">
        <f>SUM(S59:V62)</f>
        <v>0</v>
      </c>
      <c r="U63" s="110"/>
      <c r="V63" s="111"/>
    </row>
    <row r="64" spans="2:22" ht="18.75" customHeight="1" x14ac:dyDescent="0.15"/>
    <row r="65" spans="2:31" ht="18.75" customHeight="1" x14ac:dyDescent="0.15">
      <c r="B65" s="27" t="s">
        <v>81</v>
      </c>
    </row>
    <row r="66" spans="2:31" ht="18.75" customHeight="1" x14ac:dyDescent="0.15">
      <c r="K66" s="24" t="s">
        <v>12</v>
      </c>
      <c r="L66" s="5"/>
      <c r="M66" s="5"/>
      <c r="N66" s="5"/>
      <c r="O66" s="5"/>
      <c r="P66" s="5"/>
      <c r="Q66" s="5"/>
      <c r="R66" s="5"/>
      <c r="S66" s="115">
        <f>T30+T37+T50+T63</f>
        <v>0</v>
      </c>
      <c r="T66" s="115"/>
      <c r="U66" s="115"/>
      <c r="V66" s="116"/>
    </row>
    <row r="67" spans="2:31" ht="18.75" customHeight="1" x14ac:dyDescent="0.15">
      <c r="AC67" s="28"/>
      <c r="AD67" s="28"/>
      <c r="AE67" s="29"/>
    </row>
    <row r="68" spans="2:31" ht="18.75" customHeight="1" x14ac:dyDescent="0.15">
      <c r="B68" s="1" t="s">
        <v>26</v>
      </c>
    </row>
    <row r="69" spans="2:31" ht="18.75" customHeight="1" x14ac:dyDescent="0.15">
      <c r="B69" s="1" t="s">
        <v>82</v>
      </c>
    </row>
    <row r="70" spans="2:31" ht="18.75" customHeight="1" x14ac:dyDescent="0.15">
      <c r="R70" s="4" t="s">
        <v>75</v>
      </c>
      <c r="S70" s="5"/>
      <c r="T70" s="110"/>
      <c r="U70" s="110"/>
      <c r="V70" s="111"/>
    </row>
    <row r="71" spans="2:31" ht="18.75" customHeight="1" x14ac:dyDescent="0.15"/>
    <row r="72" spans="2:31" ht="18.75" customHeight="1" x14ac:dyDescent="0.15">
      <c r="B72" s="1" t="s">
        <v>83</v>
      </c>
    </row>
    <row r="73" spans="2:31" ht="18.75" customHeight="1" x14ac:dyDescent="0.15">
      <c r="R73" s="171"/>
      <c r="S73" s="71"/>
      <c r="T73" s="71"/>
      <c r="U73" s="71"/>
      <c r="V73" s="30" t="s">
        <v>51</v>
      </c>
    </row>
    <row r="74" spans="2:31" ht="18.75" customHeight="1" x14ac:dyDescent="0.15"/>
    <row r="75" spans="2:31" ht="18.75" customHeight="1" x14ac:dyDescent="0.15">
      <c r="B75" s="1" t="s">
        <v>85</v>
      </c>
      <c r="M75" s="10"/>
    </row>
    <row r="76" spans="2:31" ht="18.75" customHeight="1" x14ac:dyDescent="0.15">
      <c r="B76" s="73" t="s">
        <v>80</v>
      </c>
      <c r="C76" s="74"/>
      <c r="D76" s="74"/>
      <c r="E76" s="74"/>
      <c r="F76" s="74"/>
      <c r="G76" s="91"/>
      <c r="H76" s="73" t="s">
        <v>86</v>
      </c>
      <c r="I76" s="74"/>
      <c r="J76" s="74"/>
      <c r="K76" s="74"/>
      <c r="L76" s="91"/>
      <c r="M76" s="73" t="s">
        <v>73</v>
      </c>
      <c r="N76" s="74"/>
      <c r="O76" s="74"/>
      <c r="P76" s="74"/>
      <c r="Q76" s="73" t="s">
        <v>87</v>
      </c>
      <c r="R76" s="74"/>
      <c r="S76" s="74"/>
      <c r="T76" s="74"/>
      <c r="U76" s="74"/>
      <c r="V76" s="91"/>
    </row>
    <row r="77" spans="2:31" ht="18.75" customHeight="1" x14ac:dyDescent="0.15">
      <c r="B77" s="73"/>
      <c r="C77" s="74"/>
      <c r="D77" s="74"/>
      <c r="E77" s="74"/>
      <c r="F77" s="5"/>
      <c r="G77" s="25"/>
      <c r="H77" s="73"/>
      <c r="I77" s="74"/>
      <c r="J77" s="74"/>
      <c r="K77" s="74"/>
      <c r="L77" s="91"/>
      <c r="M77" s="24"/>
      <c r="N77" s="74"/>
      <c r="O77" s="74"/>
      <c r="P77" s="20"/>
      <c r="Q77" s="102"/>
      <c r="R77" s="103"/>
      <c r="S77" s="103"/>
      <c r="T77" s="103"/>
      <c r="U77" s="103"/>
      <c r="V77" s="25" t="s">
        <v>51</v>
      </c>
    </row>
    <row r="78" spans="2:31" ht="18.75" customHeight="1" x14ac:dyDescent="0.15">
      <c r="B78" s="73"/>
      <c r="C78" s="74"/>
      <c r="D78" s="74"/>
      <c r="E78" s="74"/>
      <c r="F78" s="5"/>
      <c r="G78" s="25"/>
      <c r="H78" s="73"/>
      <c r="I78" s="74"/>
      <c r="J78" s="74"/>
      <c r="K78" s="74"/>
      <c r="L78" s="91"/>
      <c r="M78" s="24"/>
      <c r="N78" s="74"/>
      <c r="O78" s="74"/>
      <c r="P78" s="20"/>
      <c r="Q78" s="102"/>
      <c r="R78" s="103"/>
      <c r="S78" s="103"/>
      <c r="T78" s="103"/>
      <c r="U78" s="103"/>
      <c r="V78" s="25" t="s">
        <v>51</v>
      </c>
    </row>
    <row r="79" spans="2:31" ht="18.75" customHeight="1" x14ac:dyDescent="0.15">
      <c r="B79" s="73"/>
      <c r="C79" s="74"/>
      <c r="D79" s="74"/>
      <c r="E79" s="74"/>
      <c r="F79" s="5"/>
      <c r="G79" s="25"/>
      <c r="H79" s="73"/>
      <c r="I79" s="74"/>
      <c r="J79" s="74"/>
      <c r="K79" s="74"/>
      <c r="L79" s="91"/>
      <c r="M79" s="24"/>
      <c r="N79" s="74"/>
      <c r="O79" s="74"/>
      <c r="P79" s="20"/>
      <c r="Q79" s="102"/>
      <c r="R79" s="103"/>
      <c r="S79" s="103"/>
      <c r="T79" s="103"/>
      <c r="U79" s="103"/>
      <c r="V79" s="25" t="s">
        <v>51</v>
      </c>
    </row>
    <row r="80" spans="2:31" ht="18.75" customHeight="1" x14ac:dyDescent="0.15">
      <c r="B80" s="104"/>
      <c r="C80" s="105"/>
      <c r="D80" s="105"/>
      <c r="E80" s="105"/>
      <c r="F80" s="105"/>
      <c r="G80" s="106"/>
      <c r="H80" s="104"/>
      <c r="I80" s="105"/>
      <c r="J80" s="105"/>
      <c r="K80" s="105"/>
      <c r="L80" s="106"/>
      <c r="M80" s="104"/>
      <c r="N80" s="105"/>
      <c r="O80" s="105"/>
      <c r="P80" s="106"/>
      <c r="Q80" s="24" t="s">
        <v>88</v>
      </c>
      <c r="R80" s="5"/>
      <c r="S80" s="84">
        <f>SUM(Q77:U79)</f>
        <v>0</v>
      </c>
      <c r="T80" s="85"/>
      <c r="U80" s="85"/>
      <c r="V80" s="25" t="s">
        <v>51</v>
      </c>
    </row>
    <row r="81" spans="2:22" ht="18.75" customHeight="1" x14ac:dyDescent="0.15"/>
    <row r="82" spans="2:22" ht="18.75" customHeight="1" x14ac:dyDescent="0.15">
      <c r="B82" s="1" t="s">
        <v>212</v>
      </c>
      <c r="N82" s="10"/>
    </row>
    <row r="83" spans="2:22" ht="18.75" customHeight="1" x14ac:dyDescent="0.15">
      <c r="B83" s="98" t="s">
        <v>89</v>
      </c>
      <c r="C83" s="99"/>
      <c r="D83" s="98" t="s">
        <v>89</v>
      </c>
      <c r="E83" s="99"/>
      <c r="F83" s="98" t="s">
        <v>89</v>
      </c>
      <c r="G83" s="99"/>
      <c r="H83" s="98" t="s">
        <v>72</v>
      </c>
      <c r="I83" s="99"/>
      <c r="J83" s="98" t="s">
        <v>90</v>
      </c>
      <c r="K83" s="99"/>
      <c r="L83" s="98" t="s">
        <v>92</v>
      </c>
      <c r="M83" s="99"/>
      <c r="N83" s="31" t="s">
        <v>93</v>
      </c>
      <c r="O83" s="98" t="s">
        <v>95</v>
      </c>
      <c r="P83" s="99"/>
      <c r="Q83" s="98" t="s">
        <v>59</v>
      </c>
      <c r="R83" s="99"/>
      <c r="S83" s="98" t="s">
        <v>96</v>
      </c>
      <c r="T83" s="99"/>
      <c r="U83" s="98" t="s">
        <v>89</v>
      </c>
      <c r="V83" s="99"/>
    </row>
    <row r="84" spans="2:22" ht="18.75" customHeight="1" x14ac:dyDescent="0.15">
      <c r="B84" s="100" t="s">
        <v>19</v>
      </c>
      <c r="C84" s="101"/>
      <c r="D84" s="100" t="s">
        <v>97</v>
      </c>
      <c r="E84" s="101"/>
      <c r="F84" s="100" t="s">
        <v>92</v>
      </c>
      <c r="G84" s="101"/>
      <c r="H84" s="100"/>
      <c r="I84" s="101"/>
      <c r="J84" s="100"/>
      <c r="K84" s="101"/>
      <c r="L84" s="100"/>
      <c r="M84" s="101"/>
      <c r="N84" s="32" t="s">
        <v>98</v>
      </c>
      <c r="O84" s="100"/>
      <c r="P84" s="101"/>
      <c r="Q84" s="100" t="s">
        <v>99</v>
      </c>
      <c r="R84" s="101"/>
      <c r="S84" s="100"/>
      <c r="T84" s="101"/>
      <c r="U84" s="100" t="s">
        <v>43</v>
      </c>
      <c r="V84" s="101"/>
    </row>
    <row r="85" spans="2:22" ht="18.75" customHeight="1" x14ac:dyDescent="0.15">
      <c r="B85" s="33"/>
      <c r="C85" s="34"/>
      <c r="D85" s="94"/>
      <c r="E85" s="95"/>
      <c r="F85" s="95"/>
      <c r="G85" s="95"/>
      <c r="H85" s="75"/>
      <c r="I85" s="75"/>
      <c r="J85" s="75"/>
      <c r="K85" s="75"/>
      <c r="L85" s="96"/>
      <c r="M85" s="96"/>
      <c r="N85" s="35"/>
      <c r="O85" s="96"/>
      <c r="P85" s="96"/>
      <c r="Q85" s="97"/>
      <c r="R85" s="97"/>
      <c r="S85" s="36"/>
      <c r="T85" s="37" t="s">
        <v>100</v>
      </c>
      <c r="U85" s="172">
        <f>Q85*S85/100</f>
        <v>0</v>
      </c>
      <c r="V85" s="172"/>
    </row>
    <row r="86" spans="2:22" ht="18.75" customHeight="1" x14ac:dyDescent="0.15">
      <c r="B86" s="33"/>
      <c r="C86" s="34"/>
      <c r="D86" s="94"/>
      <c r="E86" s="95"/>
      <c r="F86" s="95"/>
      <c r="G86" s="95"/>
      <c r="H86" s="75"/>
      <c r="I86" s="75"/>
      <c r="J86" s="75"/>
      <c r="K86" s="75"/>
      <c r="L86" s="96"/>
      <c r="M86" s="96"/>
      <c r="N86" s="35"/>
      <c r="O86" s="96"/>
      <c r="P86" s="96"/>
      <c r="Q86" s="97"/>
      <c r="R86" s="97"/>
      <c r="S86" s="36"/>
      <c r="T86" s="37" t="s">
        <v>100</v>
      </c>
      <c r="U86" s="172">
        <f>Q86*S86/100</f>
        <v>0</v>
      </c>
      <c r="V86" s="172"/>
    </row>
    <row r="87" spans="2:22" ht="18.75" customHeight="1" x14ac:dyDescent="0.15">
      <c r="B87" s="33"/>
      <c r="C87" s="34"/>
      <c r="D87" s="94"/>
      <c r="E87" s="95"/>
      <c r="F87" s="95"/>
      <c r="G87" s="95"/>
      <c r="H87" s="75"/>
      <c r="I87" s="75"/>
      <c r="J87" s="75"/>
      <c r="K87" s="75"/>
      <c r="L87" s="96"/>
      <c r="M87" s="96"/>
      <c r="N87" s="35"/>
      <c r="O87" s="96"/>
      <c r="P87" s="96"/>
      <c r="Q87" s="97"/>
      <c r="R87" s="97"/>
      <c r="S87" s="36"/>
      <c r="T87" s="37" t="s">
        <v>100</v>
      </c>
      <c r="U87" s="172">
        <f>Q87*S87/100</f>
        <v>0</v>
      </c>
      <c r="V87" s="172"/>
    </row>
    <row r="88" spans="2:22" ht="18.75" customHeight="1" x14ac:dyDescent="0.15">
      <c r="B88" s="78"/>
      <c r="C88" s="80"/>
      <c r="D88" s="78"/>
      <c r="E88" s="80"/>
      <c r="F88" s="78"/>
      <c r="G88" s="80"/>
      <c r="H88" s="78"/>
      <c r="I88" s="80"/>
      <c r="J88" s="78"/>
      <c r="K88" s="80"/>
      <c r="L88" s="78"/>
      <c r="M88" s="80"/>
      <c r="N88" s="92"/>
      <c r="O88" s="78"/>
      <c r="P88" s="80"/>
      <c r="Q88" s="86" t="s">
        <v>30</v>
      </c>
      <c r="R88" s="86"/>
      <c r="S88" s="78"/>
      <c r="T88" s="80"/>
      <c r="U88" s="86" t="s">
        <v>101</v>
      </c>
      <c r="V88" s="86"/>
    </row>
    <row r="89" spans="2:22" ht="18.75" customHeight="1" x14ac:dyDescent="0.15">
      <c r="B89" s="81"/>
      <c r="C89" s="83"/>
      <c r="D89" s="81"/>
      <c r="E89" s="83"/>
      <c r="F89" s="81"/>
      <c r="G89" s="83"/>
      <c r="H89" s="81"/>
      <c r="I89" s="83"/>
      <c r="J89" s="81"/>
      <c r="K89" s="83"/>
      <c r="L89" s="81"/>
      <c r="M89" s="83"/>
      <c r="N89" s="93"/>
      <c r="O89" s="81"/>
      <c r="P89" s="83"/>
      <c r="Q89" s="87">
        <f>SUM(Q85:R87)</f>
        <v>0</v>
      </c>
      <c r="R89" s="88"/>
      <c r="S89" s="81"/>
      <c r="T89" s="83"/>
      <c r="U89" s="173">
        <f>SUM(U85:V87)</f>
        <v>0</v>
      </c>
      <c r="V89" s="174"/>
    </row>
    <row r="90" spans="2:22" ht="18.75" customHeight="1" x14ac:dyDescent="0.15"/>
    <row r="91" spans="2:22" ht="18.75" customHeight="1" x14ac:dyDescent="0.15">
      <c r="B91" s="1" t="s">
        <v>102</v>
      </c>
      <c r="N91" s="10"/>
    </row>
    <row r="92" spans="2:22" ht="18.75" customHeight="1" x14ac:dyDescent="0.15">
      <c r="B92" s="73" t="s">
        <v>80</v>
      </c>
      <c r="C92" s="74"/>
      <c r="D92" s="74"/>
      <c r="E92" s="74"/>
      <c r="F92" s="91"/>
      <c r="G92" s="73" t="s">
        <v>86</v>
      </c>
      <c r="H92" s="74"/>
      <c r="I92" s="74"/>
      <c r="J92" s="91"/>
      <c r="K92" s="73" t="s">
        <v>73</v>
      </c>
      <c r="L92" s="74"/>
      <c r="M92" s="74"/>
      <c r="N92" s="91"/>
      <c r="O92" s="73" t="s">
        <v>103</v>
      </c>
      <c r="P92" s="74"/>
      <c r="Q92" s="74"/>
      <c r="R92" s="91"/>
      <c r="S92" s="73" t="s">
        <v>104</v>
      </c>
      <c r="T92" s="74"/>
      <c r="U92" s="74"/>
      <c r="V92" s="91"/>
    </row>
    <row r="93" spans="2:22" ht="18.75" customHeight="1" x14ac:dyDescent="0.15">
      <c r="B93" s="73"/>
      <c r="C93" s="74"/>
      <c r="D93" s="74"/>
      <c r="E93" s="20"/>
      <c r="F93" s="30"/>
      <c r="G93" s="75"/>
      <c r="H93" s="75"/>
      <c r="I93" s="75"/>
      <c r="J93" s="75"/>
      <c r="K93" s="75"/>
      <c r="L93" s="75"/>
      <c r="M93" s="75"/>
      <c r="N93" s="75"/>
      <c r="O93" s="75"/>
      <c r="P93" s="75"/>
      <c r="Q93" s="75"/>
      <c r="R93" s="75"/>
      <c r="S93" s="76"/>
      <c r="T93" s="77"/>
      <c r="U93" s="77"/>
      <c r="V93" s="30" t="s">
        <v>51</v>
      </c>
    </row>
    <row r="94" spans="2:22" ht="18.75" customHeight="1" x14ac:dyDescent="0.15">
      <c r="B94" s="73"/>
      <c r="C94" s="74"/>
      <c r="D94" s="74"/>
      <c r="E94" s="20"/>
      <c r="F94" s="30"/>
      <c r="G94" s="75"/>
      <c r="H94" s="75"/>
      <c r="I94" s="75"/>
      <c r="J94" s="75"/>
      <c r="K94" s="75"/>
      <c r="L94" s="75"/>
      <c r="M94" s="75"/>
      <c r="N94" s="75"/>
      <c r="O94" s="75"/>
      <c r="P94" s="75"/>
      <c r="Q94" s="75"/>
      <c r="R94" s="75"/>
      <c r="S94" s="76"/>
      <c r="T94" s="77"/>
      <c r="U94" s="77"/>
      <c r="V94" s="30" t="s">
        <v>51</v>
      </c>
    </row>
    <row r="95" spans="2:22" ht="18.75" customHeight="1" x14ac:dyDescent="0.15">
      <c r="B95" s="73"/>
      <c r="C95" s="74"/>
      <c r="D95" s="74"/>
      <c r="E95" s="20"/>
      <c r="F95" s="30"/>
      <c r="G95" s="75"/>
      <c r="H95" s="75"/>
      <c r="I95" s="75"/>
      <c r="J95" s="75"/>
      <c r="K95" s="75"/>
      <c r="L95" s="75"/>
      <c r="M95" s="75"/>
      <c r="N95" s="75"/>
      <c r="O95" s="75"/>
      <c r="P95" s="75"/>
      <c r="Q95" s="75"/>
      <c r="R95" s="75"/>
      <c r="S95" s="76"/>
      <c r="T95" s="77"/>
      <c r="U95" s="77"/>
      <c r="V95" s="30" t="s">
        <v>51</v>
      </c>
    </row>
    <row r="96" spans="2:22" ht="18.75" customHeight="1" x14ac:dyDescent="0.15">
      <c r="B96" s="78"/>
      <c r="C96" s="79"/>
      <c r="D96" s="79"/>
      <c r="E96" s="79"/>
      <c r="F96" s="80"/>
      <c r="G96" s="78"/>
      <c r="H96" s="79"/>
      <c r="I96" s="79"/>
      <c r="J96" s="80"/>
      <c r="K96" s="78"/>
      <c r="L96" s="79"/>
      <c r="M96" s="79"/>
      <c r="N96" s="80"/>
      <c r="O96" s="78"/>
      <c r="P96" s="79"/>
      <c r="Q96" s="79"/>
      <c r="R96" s="80"/>
      <c r="S96" s="89" t="s">
        <v>107</v>
      </c>
      <c r="T96" s="90"/>
      <c r="U96" s="90"/>
      <c r="V96" s="38"/>
    </row>
    <row r="97" spans="2:22" ht="18.75" customHeight="1" x14ac:dyDescent="0.15">
      <c r="B97" s="81"/>
      <c r="C97" s="82"/>
      <c r="D97" s="82"/>
      <c r="E97" s="82"/>
      <c r="F97" s="83"/>
      <c r="G97" s="81"/>
      <c r="H97" s="82"/>
      <c r="I97" s="82"/>
      <c r="J97" s="83"/>
      <c r="K97" s="81"/>
      <c r="L97" s="82"/>
      <c r="M97" s="82"/>
      <c r="N97" s="83"/>
      <c r="O97" s="81"/>
      <c r="P97" s="82"/>
      <c r="Q97" s="82"/>
      <c r="R97" s="83"/>
      <c r="S97" s="175">
        <f>SUM(S93:U95)</f>
        <v>0</v>
      </c>
      <c r="T97" s="176"/>
      <c r="U97" s="176"/>
      <c r="V97" s="39" t="s">
        <v>51</v>
      </c>
    </row>
    <row r="98" spans="2:22" ht="18.75" customHeight="1" x14ac:dyDescent="0.15"/>
    <row r="99" spans="2:22" ht="18.75" customHeight="1" x14ac:dyDescent="0.15">
      <c r="B99" s="1" t="s">
        <v>108</v>
      </c>
    </row>
    <row r="100" spans="2:22" ht="18.75" customHeight="1" x14ac:dyDescent="0.15">
      <c r="K100" s="24" t="s">
        <v>109</v>
      </c>
      <c r="L100" s="5"/>
      <c r="M100" s="5"/>
      <c r="N100" s="5"/>
      <c r="O100" s="5"/>
      <c r="P100" s="5"/>
      <c r="Q100" s="84">
        <f>S80+U89+S97</f>
        <v>0</v>
      </c>
      <c r="R100" s="85"/>
      <c r="S100" s="85"/>
      <c r="T100" s="85"/>
      <c r="U100" s="85"/>
      <c r="V100" s="25" t="s">
        <v>51</v>
      </c>
    </row>
    <row r="101" spans="2:22" ht="18.75" customHeight="1" x14ac:dyDescent="0.15"/>
    <row r="102" spans="2:22" ht="18.75" customHeight="1" x14ac:dyDescent="0.15">
      <c r="B102" s="1" t="s">
        <v>110</v>
      </c>
    </row>
    <row r="103" spans="2:22" ht="18.75" customHeight="1" x14ac:dyDescent="0.15">
      <c r="B103" s="1" t="s">
        <v>111</v>
      </c>
    </row>
    <row r="104" spans="2:22" ht="18.75" customHeight="1" x14ac:dyDescent="0.15">
      <c r="B104" s="1" t="s">
        <v>77</v>
      </c>
    </row>
    <row r="105" spans="2:22" ht="18.75" customHeight="1" x14ac:dyDescent="0.15">
      <c r="B105" s="1" t="s">
        <v>105</v>
      </c>
    </row>
    <row r="106" spans="2:22" ht="18.75" customHeight="1" x14ac:dyDescent="0.15"/>
    <row r="107" spans="2:22" ht="18.75" customHeight="1" x14ac:dyDescent="0.15">
      <c r="B107" s="1" t="s">
        <v>112</v>
      </c>
    </row>
    <row r="108" spans="2:22" ht="18.75" customHeight="1" x14ac:dyDescent="0.15">
      <c r="B108" s="1" t="s">
        <v>113</v>
      </c>
    </row>
    <row r="109" spans="2:22" ht="18.75" customHeight="1" x14ac:dyDescent="0.15">
      <c r="R109" s="24"/>
      <c r="S109" s="71">
        <f>T30+T34+T41+T54</f>
        <v>0</v>
      </c>
      <c r="T109" s="71"/>
      <c r="U109" s="71"/>
      <c r="V109" s="72"/>
    </row>
    <row r="110" spans="2:22" ht="18.75" customHeight="1" x14ac:dyDescent="0.15"/>
    <row r="111" spans="2:22" ht="18.75" customHeight="1" x14ac:dyDescent="0.15">
      <c r="B111" s="1" t="s">
        <v>114</v>
      </c>
    </row>
    <row r="112" spans="2:22" ht="18.75" customHeight="1" x14ac:dyDescent="0.15">
      <c r="B112" s="1" t="s">
        <v>116</v>
      </c>
    </row>
    <row r="113" spans="2:21" ht="18.75" customHeight="1" x14ac:dyDescent="0.15">
      <c r="B113" s="1" t="s">
        <v>117</v>
      </c>
    </row>
    <row r="114" spans="2:21" ht="18.75" customHeight="1" x14ac:dyDescent="0.15">
      <c r="B114" s="1" t="s">
        <v>118</v>
      </c>
    </row>
    <row r="115" spans="2:21" ht="18.75" customHeight="1" x14ac:dyDescent="0.15">
      <c r="B115" s="1" t="s">
        <v>119</v>
      </c>
    </row>
    <row r="116" spans="2:21" ht="18.75" customHeight="1" x14ac:dyDescent="0.15">
      <c r="B116" s="1" t="s">
        <v>120</v>
      </c>
    </row>
    <row r="117" spans="2:21" ht="13.5" customHeight="1" x14ac:dyDescent="0.15">
      <c r="B117" s="1" t="s">
        <v>91</v>
      </c>
    </row>
    <row r="118" spans="2:21" ht="13.5" customHeight="1" x14ac:dyDescent="0.15">
      <c r="B118" s="1" t="s">
        <v>121</v>
      </c>
    </row>
    <row r="119" spans="2:21" ht="13.5" customHeight="1" x14ac:dyDescent="0.15">
      <c r="B119" s="8" t="s">
        <v>122</v>
      </c>
      <c r="C119" s="8"/>
      <c r="D119" s="8"/>
      <c r="E119" s="8"/>
      <c r="F119" s="8"/>
      <c r="G119" s="8"/>
      <c r="H119" s="8"/>
      <c r="I119" s="8"/>
      <c r="J119" s="8"/>
      <c r="K119" s="8"/>
      <c r="L119" s="8"/>
      <c r="M119" s="8"/>
      <c r="N119" s="8"/>
      <c r="O119" s="8"/>
      <c r="P119" s="8"/>
      <c r="Q119" s="8"/>
      <c r="R119" s="8"/>
      <c r="S119" s="8"/>
      <c r="T119" s="8"/>
      <c r="U119" s="8"/>
    </row>
    <row r="120" spans="2:21" ht="13.5" customHeight="1" x14ac:dyDescent="0.15">
      <c r="B120" s="1" t="s">
        <v>94</v>
      </c>
    </row>
    <row r="121" spans="2:21" ht="13.5" customHeight="1" x14ac:dyDescent="0.15">
      <c r="B121" s="1" t="s">
        <v>124</v>
      </c>
    </row>
    <row r="122" spans="2:21" ht="13.5" customHeight="1" x14ac:dyDescent="0.15"/>
    <row r="123" spans="2:21" ht="13.5" customHeight="1" x14ac:dyDescent="0.15"/>
  </sheetData>
  <mergeCells count="131">
    <mergeCell ref="D49:N49"/>
    <mergeCell ref="O49:R49"/>
    <mergeCell ref="S49:V49"/>
    <mergeCell ref="P50:R50"/>
    <mergeCell ref="T50:V50"/>
    <mergeCell ref="T54:V54"/>
    <mergeCell ref="D60:N60"/>
    <mergeCell ref="O60:R60"/>
    <mergeCell ref="S60:V60"/>
    <mergeCell ref="B20:E20"/>
    <mergeCell ref="T30:V30"/>
    <mergeCell ref="T34:V34"/>
    <mergeCell ref="T37:V37"/>
    <mergeCell ref="T41:V41"/>
    <mergeCell ref="D47:N47"/>
    <mergeCell ref="O47:R47"/>
    <mergeCell ref="S47:V47"/>
    <mergeCell ref="D48:N48"/>
    <mergeCell ref="O48:R48"/>
    <mergeCell ref="S48:V48"/>
    <mergeCell ref="O61:R61"/>
    <mergeCell ref="S61:V61"/>
    <mergeCell ref="D62:N62"/>
    <mergeCell ref="O62:R62"/>
    <mergeCell ref="S62:V62"/>
    <mergeCell ref="P63:R63"/>
    <mergeCell ref="T63:V63"/>
    <mergeCell ref="S66:V66"/>
    <mergeCell ref="T70:V70"/>
    <mergeCell ref="D61:N61"/>
    <mergeCell ref="R73:U73"/>
    <mergeCell ref="B76:G76"/>
    <mergeCell ref="H76:L76"/>
    <mergeCell ref="M76:P76"/>
    <mergeCell ref="Q76:V76"/>
    <mergeCell ref="B77:E77"/>
    <mergeCell ref="H77:L77"/>
    <mergeCell ref="N77:O77"/>
    <mergeCell ref="Q77:U77"/>
    <mergeCell ref="S83:T84"/>
    <mergeCell ref="Q85:R85"/>
    <mergeCell ref="U85:V85"/>
    <mergeCell ref="B78:E78"/>
    <mergeCell ref="H78:L78"/>
    <mergeCell ref="N78:O78"/>
    <mergeCell ref="Q78:U78"/>
    <mergeCell ref="B79:E79"/>
    <mergeCell ref="H79:L79"/>
    <mergeCell ref="N79:O79"/>
    <mergeCell ref="Q79:U79"/>
    <mergeCell ref="S80:U80"/>
    <mergeCell ref="B80:G80"/>
    <mergeCell ref="H80:L80"/>
    <mergeCell ref="M80:P80"/>
    <mergeCell ref="Q86:R86"/>
    <mergeCell ref="Q87:R87"/>
    <mergeCell ref="U87:V87"/>
    <mergeCell ref="U83:V83"/>
    <mergeCell ref="B84:C84"/>
    <mergeCell ref="D84:E84"/>
    <mergeCell ref="F84:G84"/>
    <mergeCell ref="Q84:R84"/>
    <mergeCell ref="U84:V84"/>
    <mergeCell ref="U86:V86"/>
    <mergeCell ref="D85:E85"/>
    <mergeCell ref="F85:G85"/>
    <mergeCell ref="H85:I85"/>
    <mergeCell ref="J85:K85"/>
    <mergeCell ref="L85:M85"/>
    <mergeCell ref="O85:P85"/>
    <mergeCell ref="B83:C83"/>
    <mergeCell ref="D83:E83"/>
    <mergeCell ref="F83:G83"/>
    <mergeCell ref="H83:I84"/>
    <mergeCell ref="J83:K84"/>
    <mergeCell ref="L83:M84"/>
    <mergeCell ref="O83:P84"/>
    <mergeCell ref="Q83:R83"/>
    <mergeCell ref="D87:E87"/>
    <mergeCell ref="F87:G87"/>
    <mergeCell ref="H87:I87"/>
    <mergeCell ref="J87:K87"/>
    <mergeCell ref="L87:M87"/>
    <mergeCell ref="O87:P87"/>
    <mergeCell ref="D86:E86"/>
    <mergeCell ref="F86:G86"/>
    <mergeCell ref="H86:I86"/>
    <mergeCell ref="J86:K86"/>
    <mergeCell ref="L86:M86"/>
    <mergeCell ref="O86:P86"/>
    <mergeCell ref="Q88:R88"/>
    <mergeCell ref="S88:T89"/>
    <mergeCell ref="U88:V88"/>
    <mergeCell ref="Q89:R89"/>
    <mergeCell ref="U89:V89"/>
    <mergeCell ref="K96:N97"/>
    <mergeCell ref="O96:R97"/>
    <mergeCell ref="S96:U96"/>
    <mergeCell ref="B92:F92"/>
    <mergeCell ref="G92:J92"/>
    <mergeCell ref="K92:N92"/>
    <mergeCell ref="O92:R92"/>
    <mergeCell ref="S92:V92"/>
    <mergeCell ref="B88:C89"/>
    <mergeCell ref="D88:E89"/>
    <mergeCell ref="F88:G89"/>
    <mergeCell ref="H88:I89"/>
    <mergeCell ref="J88:K89"/>
    <mergeCell ref="L88:M89"/>
    <mergeCell ref="N88:N89"/>
    <mergeCell ref="O88:P89"/>
    <mergeCell ref="S109:V109"/>
    <mergeCell ref="B95:D95"/>
    <mergeCell ref="G95:J95"/>
    <mergeCell ref="K95:N95"/>
    <mergeCell ref="O95:R95"/>
    <mergeCell ref="S95:U95"/>
    <mergeCell ref="B96:F97"/>
    <mergeCell ref="G96:J97"/>
    <mergeCell ref="B93:D93"/>
    <mergeCell ref="G93:J93"/>
    <mergeCell ref="K93:N93"/>
    <mergeCell ref="O93:R93"/>
    <mergeCell ref="S93:U93"/>
    <mergeCell ref="B94:D94"/>
    <mergeCell ref="G94:J94"/>
    <mergeCell ref="S97:U97"/>
    <mergeCell ref="Q100:U100"/>
    <mergeCell ref="K94:N94"/>
    <mergeCell ref="O94:R94"/>
    <mergeCell ref="S94:U94"/>
  </mergeCells>
  <phoneticPr fontId="32"/>
  <dataValidations count="1">
    <dataValidation type="list" allowBlank="1" showInputMessage="1" showErrorMessage="1" sqref="B20:E20">
      <formula1>許可行政庁</formula1>
    </dataValidation>
  </dataValidations>
  <pageMargins left="0.70866141732283472" right="0.70866141732283472" top="0.74803149606299213" bottom="0.74803149606299213" header="0.31496062992125984" footer="0.31496062992125984"/>
  <pageSetup paperSize="9" scale="99" firstPageNumber="0" orientation="portrait" r:id="rId1"/>
  <rowBreaks count="2" manualBreakCount="2">
    <brk id="38" max="22" man="1"/>
    <brk id="81"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E127"/>
  <sheetViews>
    <sheetView view="pageBreakPreview" zoomScaleNormal="100" zoomScaleSheetLayoutView="100" workbookViewId="0">
      <selection activeCell="B2" sqref="B2"/>
    </sheetView>
  </sheetViews>
  <sheetFormatPr defaultRowHeight="12.75" x14ac:dyDescent="0.15"/>
  <cols>
    <col min="1" max="7" width="3.75" style="1" customWidth="1"/>
    <col min="8" max="8" width="4" style="1" customWidth="1"/>
    <col min="9" max="17" width="3.75" style="1" customWidth="1"/>
    <col min="18" max="18" width="5.125" style="1" customWidth="1"/>
    <col min="19" max="19" width="3.75" style="1" customWidth="1"/>
    <col min="20" max="20" width="3.25" style="1" customWidth="1"/>
    <col min="21" max="21" width="3.75" style="1" customWidth="1"/>
    <col min="22" max="22" width="6.375" style="1" customWidth="1"/>
    <col min="23" max="23" width="2.625" style="1" customWidth="1"/>
    <col min="24" max="24" width="3.75" style="1" customWidth="1"/>
    <col min="25" max="26" width="3.625" style="1" customWidth="1"/>
    <col min="27" max="27" width="6.5" style="1" customWidth="1"/>
    <col min="28" max="28" width="14.125" style="1" bestFit="1" customWidth="1"/>
    <col min="29" max="30" width="10.25" style="1" bestFit="1" customWidth="1"/>
    <col min="31" max="31" width="14.125" style="2" bestFit="1" customWidth="1"/>
    <col min="32" max="32" width="9" style="1" bestFit="1"/>
    <col min="33" max="16384" width="9" style="1"/>
  </cols>
  <sheetData>
    <row r="1" spans="1:22" ht="20.25" customHeight="1" x14ac:dyDescent="0.15">
      <c r="A1" s="1" t="s">
        <v>1</v>
      </c>
    </row>
    <row r="2" spans="1:22" ht="20.25" customHeight="1" x14ac:dyDescent="0.15">
      <c r="V2" s="1" t="s">
        <v>2</v>
      </c>
    </row>
    <row r="3" spans="1:22" ht="20.25" customHeight="1" x14ac:dyDescent="0.15"/>
    <row r="4" spans="1:22" ht="20.25" customHeight="1" x14ac:dyDescent="0.15">
      <c r="C4" s="1" t="s">
        <v>9</v>
      </c>
    </row>
    <row r="5" spans="1:22" ht="20.25" customHeight="1" x14ac:dyDescent="0.15">
      <c r="C5" s="1" t="s">
        <v>13</v>
      </c>
    </row>
    <row r="6" spans="1:22" ht="20.25" customHeight="1" x14ac:dyDescent="0.15"/>
    <row r="7" spans="1:22" ht="20.25" customHeight="1" x14ac:dyDescent="0.15">
      <c r="A7" s="1" t="s">
        <v>4</v>
      </c>
    </row>
    <row r="8" spans="1:22" ht="20.25" customHeight="1" x14ac:dyDescent="0.15">
      <c r="A8" s="1" t="s">
        <v>15</v>
      </c>
    </row>
    <row r="9" spans="1:22" ht="20.25" customHeight="1" x14ac:dyDescent="0.15"/>
    <row r="10" spans="1:22" ht="20.25" customHeight="1" x14ac:dyDescent="0.15">
      <c r="C10" s="40" t="s">
        <v>126</v>
      </c>
      <c r="D10" s="1" t="s">
        <v>17</v>
      </c>
      <c r="E10" s="41">
        <v>4</v>
      </c>
      <c r="F10" s="1" t="s">
        <v>21</v>
      </c>
      <c r="G10" s="41">
        <v>20</v>
      </c>
      <c r="H10" s="1" t="s">
        <v>11</v>
      </c>
    </row>
    <row r="11" spans="1:22" ht="18.75" customHeight="1" x14ac:dyDescent="0.15">
      <c r="I11" s="1" t="s">
        <v>23</v>
      </c>
      <c r="O11" s="41" t="s">
        <v>127</v>
      </c>
    </row>
    <row r="12" spans="1:22" ht="18.75" customHeight="1" x14ac:dyDescent="0.15">
      <c r="I12" s="1" t="s">
        <v>27</v>
      </c>
      <c r="O12" s="41" t="s">
        <v>129</v>
      </c>
    </row>
    <row r="13" spans="1:22" ht="18.75" customHeight="1" x14ac:dyDescent="0.15">
      <c r="I13" s="1" t="s">
        <v>29</v>
      </c>
      <c r="O13" s="41" t="s">
        <v>130</v>
      </c>
    </row>
    <row r="14" spans="1:22" ht="18.75" customHeight="1" x14ac:dyDescent="0.15">
      <c r="I14" s="1" t="s">
        <v>31</v>
      </c>
      <c r="O14" s="41" t="s">
        <v>3</v>
      </c>
    </row>
    <row r="15" spans="1:22" ht="18.75" customHeight="1" x14ac:dyDescent="0.15">
      <c r="I15" s="1" t="s">
        <v>33</v>
      </c>
      <c r="O15" s="41" t="s">
        <v>131</v>
      </c>
    </row>
    <row r="16" spans="1:22" ht="18.75" customHeight="1" x14ac:dyDescent="0.15">
      <c r="I16" s="1" t="s">
        <v>37</v>
      </c>
    </row>
    <row r="17" spans="2:22" ht="18.75" customHeight="1" x14ac:dyDescent="0.15">
      <c r="I17" s="1" t="s">
        <v>40</v>
      </c>
      <c r="O17" s="41" t="s">
        <v>132</v>
      </c>
    </row>
    <row r="18" spans="2:22" ht="18.75" customHeight="1" x14ac:dyDescent="0.15">
      <c r="I18" s="1" t="s">
        <v>42</v>
      </c>
      <c r="O18" s="41" t="s">
        <v>132</v>
      </c>
    </row>
    <row r="19" spans="2:22" ht="18.75" customHeight="1" x14ac:dyDescent="0.15"/>
    <row r="20" spans="2:22" ht="18.75" customHeight="1" x14ac:dyDescent="0.15">
      <c r="B20" s="170"/>
      <c r="C20" s="170"/>
      <c r="D20" s="170"/>
      <c r="E20" s="170"/>
      <c r="F20" s="1" t="s">
        <v>47</v>
      </c>
    </row>
    <row r="21" spans="2:22" ht="18.75" customHeight="1" x14ac:dyDescent="0.15"/>
    <row r="22" spans="2:22" ht="18.75" customHeight="1" x14ac:dyDescent="0.15">
      <c r="L22" s="1" t="s">
        <v>49</v>
      </c>
    </row>
    <row r="23" spans="2:22" ht="18.75" customHeight="1" x14ac:dyDescent="0.15"/>
    <row r="24" spans="2:22" ht="18.75" customHeight="1" x14ac:dyDescent="0.15">
      <c r="B24" s="1" t="s">
        <v>52</v>
      </c>
      <c r="I24" s="40" t="s">
        <v>133</v>
      </c>
      <c r="J24" s="1" t="s">
        <v>17</v>
      </c>
      <c r="K24" s="41">
        <v>3</v>
      </c>
      <c r="L24" s="1" t="s">
        <v>21</v>
      </c>
      <c r="M24" s="41">
        <v>31</v>
      </c>
      <c r="N24" s="1" t="s">
        <v>11</v>
      </c>
    </row>
    <row r="25" spans="2:22" ht="18.75" customHeight="1" x14ac:dyDescent="0.15"/>
    <row r="26" spans="2:22" ht="18.75" customHeight="1" x14ac:dyDescent="0.15">
      <c r="B26" s="1" t="s">
        <v>35</v>
      </c>
      <c r="N26" s="42"/>
    </row>
    <row r="27" spans="2:22" ht="18.75" customHeight="1" x14ac:dyDescent="0.15">
      <c r="B27" s="1" t="s">
        <v>53</v>
      </c>
    </row>
    <row r="28" spans="2:22" ht="18.75" customHeight="1" x14ac:dyDescent="0.15">
      <c r="B28" s="1" t="s">
        <v>55</v>
      </c>
    </row>
    <row r="29" spans="2:22" ht="18.75" customHeight="1" x14ac:dyDescent="0.15">
      <c r="B29" s="1" t="s">
        <v>20</v>
      </c>
    </row>
    <row r="30" spans="2:22" ht="18.75" customHeight="1" x14ac:dyDescent="0.15">
      <c r="R30" s="4" t="s">
        <v>58</v>
      </c>
      <c r="S30" s="5"/>
      <c r="T30" s="120">
        <v>800</v>
      </c>
      <c r="U30" s="120"/>
      <c r="V30" s="169"/>
    </row>
    <row r="31" spans="2:22" ht="18.75" customHeight="1" x14ac:dyDescent="0.15">
      <c r="L31" s="7"/>
      <c r="M31" s="8"/>
      <c r="N31" s="8"/>
      <c r="O31" s="44"/>
      <c r="P31" s="8"/>
    </row>
    <row r="32" spans="2:22" ht="18.75" customHeight="1" x14ac:dyDescent="0.15">
      <c r="B32" s="1" t="s">
        <v>61</v>
      </c>
    </row>
    <row r="33" spans="2:22" ht="18.75" customHeight="1" x14ac:dyDescent="0.15">
      <c r="B33" s="1" t="s">
        <v>62</v>
      </c>
    </row>
    <row r="34" spans="2:22" ht="18.75" customHeight="1" x14ac:dyDescent="0.15">
      <c r="R34" s="4" t="s">
        <v>63</v>
      </c>
      <c r="S34" s="5"/>
      <c r="T34" s="120">
        <v>60</v>
      </c>
      <c r="U34" s="120"/>
      <c r="V34" s="169"/>
    </row>
    <row r="35" spans="2:22" ht="18.75" customHeight="1" x14ac:dyDescent="0.15"/>
    <row r="36" spans="2:22" ht="18.75" customHeight="1" x14ac:dyDescent="0.15">
      <c r="B36" s="1" t="s">
        <v>60</v>
      </c>
    </row>
    <row r="37" spans="2:22" ht="18.75" customHeight="1" x14ac:dyDescent="0.15">
      <c r="R37" s="4" t="s">
        <v>66</v>
      </c>
      <c r="S37" s="5"/>
      <c r="T37" s="120">
        <f>T34*0.5</f>
        <v>30</v>
      </c>
      <c r="U37" s="120"/>
      <c r="V37" s="169"/>
    </row>
    <row r="38" spans="2:22" ht="18.75" customHeight="1" x14ac:dyDescent="0.15"/>
    <row r="39" spans="2:22" ht="18.75" customHeight="1" x14ac:dyDescent="0.15">
      <c r="B39" s="1" t="s">
        <v>0</v>
      </c>
    </row>
    <row r="40" spans="2:22" ht="18.75" customHeight="1" x14ac:dyDescent="0.15">
      <c r="B40" s="1" t="s">
        <v>16</v>
      </c>
    </row>
    <row r="41" spans="2:22" ht="18.75" customHeight="1" x14ac:dyDescent="0.15">
      <c r="R41" s="4" t="s">
        <v>68</v>
      </c>
      <c r="S41" s="43"/>
      <c r="T41" s="120">
        <f>P50</f>
        <v>137</v>
      </c>
      <c r="U41" s="120"/>
      <c r="V41" s="169"/>
    </row>
    <row r="42" spans="2:22" ht="18.75" customHeight="1" x14ac:dyDescent="0.15"/>
    <row r="43" spans="2:22" ht="18.75" customHeight="1" x14ac:dyDescent="0.15">
      <c r="B43" s="1" t="s">
        <v>6</v>
      </c>
      <c r="N43" s="45" t="s">
        <v>135</v>
      </c>
    </row>
    <row r="44" spans="2:22" ht="18.75" customHeight="1" x14ac:dyDescent="0.15">
      <c r="D44" s="11" t="s">
        <v>56</v>
      </c>
      <c r="E44" s="12"/>
      <c r="F44" s="12"/>
      <c r="G44" s="12"/>
      <c r="H44" s="12"/>
      <c r="I44" s="12"/>
      <c r="J44" s="12"/>
      <c r="K44" s="12"/>
      <c r="L44" s="12"/>
      <c r="M44" s="12"/>
      <c r="N44" s="13"/>
      <c r="O44" s="12" t="s">
        <v>70</v>
      </c>
      <c r="P44" s="12"/>
      <c r="Q44" s="12"/>
      <c r="R44" s="13"/>
      <c r="S44" s="11" t="s">
        <v>70</v>
      </c>
      <c r="T44" s="12"/>
      <c r="U44" s="12"/>
      <c r="V44" s="13"/>
    </row>
    <row r="45" spans="2:22" ht="18.75" customHeight="1" x14ac:dyDescent="0.15">
      <c r="D45" s="14" t="s">
        <v>28</v>
      </c>
      <c r="E45" s="8"/>
      <c r="F45" s="8"/>
      <c r="G45" s="8"/>
      <c r="H45" s="8"/>
      <c r="I45" s="8"/>
      <c r="J45" s="8"/>
      <c r="K45" s="8"/>
      <c r="L45" s="8"/>
      <c r="M45" s="8"/>
      <c r="N45" s="15"/>
      <c r="O45" s="8" t="s">
        <v>74</v>
      </c>
      <c r="P45" s="8"/>
      <c r="Q45" s="8"/>
      <c r="R45" s="15"/>
      <c r="S45" s="14" t="s">
        <v>74</v>
      </c>
      <c r="T45" s="8"/>
      <c r="U45" s="8"/>
      <c r="V45" s="15"/>
    </row>
    <row r="46" spans="2:22" ht="18.75" customHeight="1" x14ac:dyDescent="0.15">
      <c r="D46" s="16" t="s">
        <v>76</v>
      </c>
      <c r="E46" s="17"/>
      <c r="F46" s="17"/>
      <c r="G46" s="17"/>
      <c r="H46" s="17"/>
      <c r="I46" s="17"/>
      <c r="J46" s="17"/>
      <c r="K46" s="17"/>
      <c r="L46" s="17"/>
      <c r="M46" s="17"/>
      <c r="N46" s="18"/>
      <c r="O46" s="17" t="s">
        <v>22</v>
      </c>
      <c r="P46" s="17"/>
      <c r="Q46" s="17"/>
      <c r="R46" s="18"/>
      <c r="S46" s="16" t="s">
        <v>32</v>
      </c>
      <c r="T46" s="17"/>
      <c r="U46" s="17"/>
      <c r="V46" s="18"/>
    </row>
    <row r="47" spans="2:22" ht="18.75" customHeight="1" x14ac:dyDescent="0.15">
      <c r="D47" s="158">
        <v>0.6</v>
      </c>
      <c r="E47" s="159"/>
      <c r="F47" s="159"/>
      <c r="G47" s="159"/>
      <c r="H47" s="159"/>
      <c r="I47" s="159"/>
      <c r="J47" s="159"/>
      <c r="K47" s="159"/>
      <c r="L47" s="159"/>
      <c r="M47" s="159"/>
      <c r="N47" s="160"/>
      <c r="O47" s="161">
        <v>77</v>
      </c>
      <c r="P47" s="162"/>
      <c r="Q47" s="162"/>
      <c r="R47" s="163"/>
      <c r="S47" s="164">
        <f>ROUNDUP(D47*O47,2)</f>
        <v>46.2</v>
      </c>
      <c r="T47" s="165"/>
      <c r="U47" s="165"/>
      <c r="V47" s="166"/>
    </row>
    <row r="48" spans="2:22" ht="18.75" customHeight="1" x14ac:dyDescent="0.15">
      <c r="D48" s="158">
        <v>0.5</v>
      </c>
      <c r="E48" s="159"/>
      <c r="F48" s="159"/>
      <c r="G48" s="159"/>
      <c r="H48" s="159"/>
      <c r="I48" s="159"/>
      <c r="J48" s="159"/>
      <c r="K48" s="159"/>
      <c r="L48" s="159"/>
      <c r="M48" s="159"/>
      <c r="N48" s="160"/>
      <c r="O48" s="161">
        <v>60</v>
      </c>
      <c r="P48" s="162"/>
      <c r="Q48" s="162"/>
      <c r="R48" s="163"/>
      <c r="S48" s="164">
        <f>ROUNDUP(D48*O48,2)</f>
        <v>30</v>
      </c>
      <c r="T48" s="165"/>
      <c r="U48" s="165"/>
      <c r="V48" s="166"/>
    </row>
    <row r="49" spans="2:22" ht="18.75" customHeight="1" x14ac:dyDescent="0.15">
      <c r="D49" s="112"/>
      <c r="E49" s="113"/>
      <c r="F49" s="113"/>
      <c r="G49" s="113"/>
      <c r="H49" s="113"/>
      <c r="I49" s="113"/>
      <c r="J49" s="113"/>
      <c r="K49" s="113"/>
      <c r="L49" s="113"/>
      <c r="M49" s="113"/>
      <c r="N49" s="114"/>
      <c r="O49" s="161"/>
      <c r="P49" s="162"/>
      <c r="Q49" s="162"/>
      <c r="R49" s="163"/>
      <c r="S49" s="164">
        <f>ROUNDUP(D49*O49,2)</f>
        <v>0</v>
      </c>
      <c r="T49" s="165"/>
      <c r="U49" s="165"/>
      <c r="V49" s="166"/>
    </row>
    <row r="50" spans="2:22" ht="18.75" customHeight="1" x14ac:dyDescent="0.15">
      <c r="L50" s="16" t="s">
        <v>69</v>
      </c>
      <c r="M50" s="17"/>
      <c r="N50" s="18"/>
      <c r="O50" s="46" t="s">
        <v>68</v>
      </c>
      <c r="P50" s="162">
        <f>SUM(O47:R49)</f>
        <v>137</v>
      </c>
      <c r="Q50" s="162"/>
      <c r="R50" s="163"/>
      <c r="S50" s="19" t="s">
        <v>44</v>
      </c>
      <c r="T50" s="165">
        <f>SUM(S47:V49)</f>
        <v>76.2</v>
      </c>
      <c r="U50" s="165"/>
      <c r="V50" s="166"/>
    </row>
    <row r="51" spans="2:22" ht="18.75" customHeight="1" x14ac:dyDescent="0.15"/>
    <row r="52" spans="2:22" ht="18.75" customHeight="1" x14ac:dyDescent="0.15">
      <c r="B52" s="1" t="s">
        <v>39</v>
      </c>
    </row>
    <row r="53" spans="2:22" ht="18.75" customHeight="1" x14ac:dyDescent="0.15">
      <c r="B53" s="1" t="s">
        <v>54</v>
      </c>
    </row>
    <row r="54" spans="2:22" ht="18.75" customHeight="1" x14ac:dyDescent="0.15">
      <c r="R54" s="4" t="s">
        <v>18</v>
      </c>
      <c r="S54" s="20"/>
      <c r="T54" s="120">
        <f>P63</f>
        <v>200</v>
      </c>
      <c r="U54" s="120"/>
      <c r="V54" s="169"/>
    </row>
    <row r="55" spans="2:22" ht="18.75" customHeight="1" x14ac:dyDescent="0.15"/>
    <row r="56" spans="2:22" ht="18.75" customHeight="1" x14ac:dyDescent="0.15">
      <c r="B56" s="1" t="s">
        <v>10</v>
      </c>
      <c r="R56" s="47"/>
    </row>
    <row r="57" spans="2:22" ht="18.75" customHeight="1" x14ac:dyDescent="0.15">
      <c r="D57" s="11" t="s">
        <v>56</v>
      </c>
      <c r="E57" s="12"/>
      <c r="F57" s="12"/>
      <c r="G57" s="12"/>
      <c r="H57" s="12"/>
      <c r="I57" s="12"/>
      <c r="J57" s="12"/>
      <c r="K57" s="12"/>
      <c r="L57" s="12"/>
      <c r="M57" s="12"/>
      <c r="N57" s="13"/>
      <c r="O57" s="21" t="s">
        <v>78</v>
      </c>
      <c r="P57" s="12"/>
      <c r="Q57" s="12"/>
      <c r="R57" s="13"/>
      <c r="S57" s="21" t="s">
        <v>78</v>
      </c>
      <c r="T57" s="12"/>
      <c r="U57" s="12"/>
      <c r="V57" s="13"/>
    </row>
    <row r="58" spans="2:22" ht="18.75" customHeight="1" x14ac:dyDescent="0.15">
      <c r="D58" s="14" t="s">
        <v>28</v>
      </c>
      <c r="E58" s="8"/>
      <c r="F58" s="8"/>
      <c r="G58" s="8"/>
      <c r="H58" s="8"/>
      <c r="I58" s="8"/>
      <c r="J58" s="8"/>
      <c r="K58" s="8"/>
      <c r="L58" s="8"/>
      <c r="M58" s="8"/>
      <c r="N58" s="15"/>
      <c r="O58" s="22" t="s">
        <v>79</v>
      </c>
      <c r="P58" s="8"/>
      <c r="Q58" s="8"/>
      <c r="R58" s="15"/>
      <c r="S58" s="22" t="s">
        <v>79</v>
      </c>
      <c r="T58" s="8"/>
      <c r="U58" s="8"/>
      <c r="V58" s="15"/>
    </row>
    <row r="59" spans="2:22" ht="18.75" customHeight="1" x14ac:dyDescent="0.15">
      <c r="D59" s="16" t="s">
        <v>76</v>
      </c>
      <c r="E59" s="17"/>
      <c r="F59" s="17"/>
      <c r="G59" s="17"/>
      <c r="H59" s="17"/>
      <c r="I59" s="17"/>
      <c r="J59" s="17"/>
      <c r="K59" s="17"/>
      <c r="L59" s="17"/>
      <c r="M59" s="17"/>
      <c r="N59" s="18"/>
      <c r="O59" s="23" t="s">
        <v>65</v>
      </c>
      <c r="P59" s="17"/>
      <c r="Q59" s="17"/>
      <c r="R59" s="18"/>
      <c r="S59" s="23" t="s">
        <v>211</v>
      </c>
      <c r="T59" s="17"/>
      <c r="U59" s="17"/>
      <c r="V59" s="18"/>
    </row>
    <row r="60" spans="2:22" ht="18.75" customHeight="1" x14ac:dyDescent="0.15">
      <c r="D60" s="158">
        <v>0.75</v>
      </c>
      <c r="E60" s="159"/>
      <c r="F60" s="159"/>
      <c r="G60" s="159"/>
      <c r="H60" s="159"/>
      <c r="I60" s="159"/>
      <c r="J60" s="159"/>
      <c r="K60" s="159"/>
      <c r="L60" s="159"/>
      <c r="M60" s="159"/>
      <c r="N60" s="160"/>
      <c r="O60" s="161">
        <v>80</v>
      </c>
      <c r="P60" s="162"/>
      <c r="Q60" s="162"/>
      <c r="R60" s="163"/>
      <c r="S60" s="164">
        <f>ROUNDUP(D60*O60*0.5,2)</f>
        <v>30</v>
      </c>
      <c r="T60" s="165"/>
      <c r="U60" s="165"/>
      <c r="V60" s="166"/>
    </row>
    <row r="61" spans="2:22" ht="18.75" customHeight="1" x14ac:dyDescent="0.15">
      <c r="D61" s="158">
        <v>0.5</v>
      </c>
      <c r="E61" s="159"/>
      <c r="F61" s="159"/>
      <c r="G61" s="159"/>
      <c r="H61" s="159"/>
      <c r="I61" s="159"/>
      <c r="J61" s="159"/>
      <c r="K61" s="159"/>
      <c r="L61" s="159"/>
      <c r="M61" s="159"/>
      <c r="N61" s="160"/>
      <c r="O61" s="161">
        <v>120</v>
      </c>
      <c r="P61" s="162"/>
      <c r="Q61" s="162"/>
      <c r="R61" s="163"/>
      <c r="S61" s="164">
        <f>ROUNDUP(D61*O61*0.5,2)</f>
        <v>30</v>
      </c>
      <c r="T61" s="165"/>
      <c r="U61" s="165"/>
      <c r="V61" s="166"/>
    </row>
    <row r="62" spans="2:22" ht="18.75" customHeight="1" x14ac:dyDescent="0.15">
      <c r="D62" s="112"/>
      <c r="E62" s="113"/>
      <c r="F62" s="113"/>
      <c r="G62" s="113"/>
      <c r="H62" s="113"/>
      <c r="I62" s="113"/>
      <c r="J62" s="113"/>
      <c r="K62" s="113"/>
      <c r="L62" s="113"/>
      <c r="M62" s="113"/>
      <c r="N62" s="114"/>
      <c r="O62" s="161"/>
      <c r="P62" s="162"/>
      <c r="Q62" s="162"/>
      <c r="R62" s="163"/>
      <c r="S62" s="164">
        <f>ROUNDUP(D62*O62*0.5,2)</f>
        <v>0</v>
      </c>
      <c r="T62" s="165"/>
      <c r="U62" s="165"/>
      <c r="V62" s="166"/>
    </row>
    <row r="63" spans="2:22" ht="18.75" customHeight="1" x14ac:dyDescent="0.15">
      <c r="L63" s="16" t="s">
        <v>69</v>
      </c>
      <c r="M63" s="17"/>
      <c r="N63" s="18"/>
      <c r="O63" s="46" t="s">
        <v>68</v>
      </c>
      <c r="P63" s="162">
        <f>SUM(O60:R62)</f>
        <v>200</v>
      </c>
      <c r="Q63" s="162"/>
      <c r="R63" s="163"/>
      <c r="S63" s="19" t="s">
        <v>44</v>
      </c>
      <c r="T63" s="165">
        <f>SUM(S60:V62)</f>
        <v>60</v>
      </c>
      <c r="U63" s="165"/>
      <c r="V63" s="166"/>
    </row>
    <row r="64" spans="2:22" ht="18.75" customHeight="1" x14ac:dyDescent="0.15"/>
    <row r="65" spans="2:22" ht="18.75" customHeight="1" x14ac:dyDescent="0.15">
      <c r="B65" s="27" t="s">
        <v>81</v>
      </c>
    </row>
    <row r="66" spans="2:22" ht="18.75" customHeight="1" x14ac:dyDescent="0.15">
      <c r="K66" s="24" t="s">
        <v>12</v>
      </c>
      <c r="L66" s="5"/>
      <c r="M66" s="5"/>
      <c r="N66" s="5"/>
      <c r="O66" s="5"/>
      <c r="P66" s="5"/>
      <c r="Q66" s="5"/>
      <c r="R66" s="5"/>
      <c r="S66" s="167">
        <f>T30+T37+T50+T63</f>
        <v>966.2</v>
      </c>
      <c r="T66" s="167"/>
      <c r="U66" s="167"/>
      <c r="V66" s="168"/>
    </row>
    <row r="67" spans="2:22" ht="18.75" customHeight="1" x14ac:dyDescent="0.15"/>
    <row r="68" spans="2:22" ht="18.75" customHeight="1" x14ac:dyDescent="0.15">
      <c r="B68" s="1" t="s">
        <v>26</v>
      </c>
    </row>
    <row r="69" spans="2:22" ht="18.75" customHeight="1" x14ac:dyDescent="0.15">
      <c r="B69" s="1" t="s">
        <v>82</v>
      </c>
    </row>
    <row r="70" spans="2:22" ht="18.75" customHeight="1" x14ac:dyDescent="0.15">
      <c r="R70" s="4" t="s">
        <v>75</v>
      </c>
      <c r="S70" s="5"/>
      <c r="T70" s="154">
        <v>3050.1</v>
      </c>
      <c r="U70" s="154"/>
      <c r="V70" s="155"/>
    </row>
    <row r="71" spans="2:22" ht="18.75" customHeight="1" x14ac:dyDescent="0.15"/>
    <row r="72" spans="2:22" ht="18.75" customHeight="1" x14ac:dyDescent="0.15">
      <c r="B72" s="1" t="s">
        <v>83</v>
      </c>
    </row>
    <row r="73" spans="2:22" ht="18.75" customHeight="1" x14ac:dyDescent="0.15">
      <c r="R73" s="156">
        <v>262004000</v>
      </c>
      <c r="S73" s="157"/>
      <c r="T73" s="157"/>
      <c r="U73" s="157"/>
      <c r="V73" s="30" t="s">
        <v>51</v>
      </c>
    </row>
    <row r="74" spans="2:22" ht="18.75" customHeight="1" x14ac:dyDescent="0.15"/>
    <row r="75" spans="2:22" ht="18.75" customHeight="1" x14ac:dyDescent="0.15">
      <c r="B75" s="1" t="s">
        <v>85</v>
      </c>
      <c r="M75" s="45" t="s">
        <v>135</v>
      </c>
    </row>
    <row r="76" spans="2:22" ht="18.75" customHeight="1" x14ac:dyDescent="0.15">
      <c r="B76" s="73" t="s">
        <v>80</v>
      </c>
      <c r="C76" s="74"/>
      <c r="D76" s="74"/>
      <c r="E76" s="74"/>
      <c r="F76" s="74"/>
      <c r="G76" s="91"/>
      <c r="H76" s="73" t="s">
        <v>86</v>
      </c>
      <c r="I76" s="74"/>
      <c r="J76" s="74"/>
      <c r="K76" s="74"/>
      <c r="L76" s="91"/>
      <c r="M76" s="73" t="s">
        <v>73</v>
      </c>
      <c r="N76" s="74"/>
      <c r="O76" s="74"/>
      <c r="P76" s="74"/>
      <c r="Q76" s="73" t="s">
        <v>87</v>
      </c>
      <c r="R76" s="74"/>
      <c r="S76" s="74"/>
      <c r="T76" s="74"/>
      <c r="U76" s="74"/>
      <c r="V76" s="91"/>
    </row>
    <row r="77" spans="2:22" ht="18.75" customHeight="1" x14ac:dyDescent="0.15">
      <c r="B77" s="123" t="s">
        <v>137</v>
      </c>
      <c r="C77" s="124"/>
      <c r="D77" s="124"/>
      <c r="E77" s="124"/>
      <c r="F77" s="48" t="s">
        <v>106</v>
      </c>
      <c r="G77" s="25"/>
      <c r="H77" s="123" t="s">
        <v>214</v>
      </c>
      <c r="I77" s="124"/>
      <c r="J77" s="124"/>
      <c r="K77" s="124"/>
      <c r="L77" s="149"/>
      <c r="M77" s="24" t="s">
        <v>138</v>
      </c>
      <c r="N77" s="124" t="s">
        <v>139</v>
      </c>
      <c r="O77" s="124"/>
      <c r="P77" s="20" t="s">
        <v>141</v>
      </c>
      <c r="Q77" s="150">
        <v>176000000</v>
      </c>
      <c r="R77" s="151"/>
      <c r="S77" s="151"/>
      <c r="T77" s="151"/>
      <c r="U77" s="151"/>
      <c r="V77" s="25" t="s">
        <v>51</v>
      </c>
    </row>
    <row r="78" spans="2:22" ht="18.75" customHeight="1" x14ac:dyDescent="0.15">
      <c r="B78" s="123" t="s">
        <v>137</v>
      </c>
      <c r="C78" s="124"/>
      <c r="D78" s="124"/>
      <c r="E78" s="124"/>
      <c r="F78" s="68" t="s">
        <v>213</v>
      </c>
      <c r="G78" s="25"/>
      <c r="H78" s="123" t="s">
        <v>214</v>
      </c>
      <c r="I78" s="124"/>
      <c r="J78" s="124"/>
      <c r="K78" s="124"/>
      <c r="L78" s="149"/>
      <c r="M78" s="24" t="s">
        <v>138</v>
      </c>
      <c r="N78" s="124" t="s">
        <v>139</v>
      </c>
      <c r="O78" s="124"/>
      <c r="P78" s="20" t="s">
        <v>141</v>
      </c>
      <c r="Q78" s="150">
        <v>74000000</v>
      </c>
      <c r="R78" s="151"/>
      <c r="S78" s="151"/>
      <c r="T78" s="151"/>
      <c r="U78" s="151"/>
      <c r="V78" s="25" t="s">
        <v>51</v>
      </c>
    </row>
    <row r="79" spans="2:22" ht="18.75" customHeight="1" x14ac:dyDescent="0.15">
      <c r="B79" s="123"/>
      <c r="C79" s="124"/>
      <c r="D79" s="124"/>
      <c r="E79" s="124"/>
      <c r="F79" s="5"/>
      <c r="G79" s="25"/>
      <c r="H79" s="123"/>
      <c r="I79" s="124"/>
      <c r="J79" s="124"/>
      <c r="K79" s="124"/>
      <c r="L79" s="149"/>
      <c r="M79" s="24" t="s">
        <v>138</v>
      </c>
      <c r="N79" s="124"/>
      <c r="O79" s="124"/>
      <c r="P79" s="20" t="s">
        <v>141</v>
      </c>
      <c r="Q79" s="73"/>
      <c r="R79" s="74"/>
      <c r="S79" s="74"/>
      <c r="T79" s="74"/>
      <c r="U79" s="74"/>
      <c r="V79" s="25" t="s">
        <v>51</v>
      </c>
    </row>
    <row r="80" spans="2:22" ht="18.75" customHeight="1" x14ac:dyDescent="0.15">
      <c r="B80" s="104"/>
      <c r="C80" s="105"/>
      <c r="D80" s="105"/>
      <c r="E80" s="105"/>
      <c r="F80" s="105"/>
      <c r="G80" s="106"/>
      <c r="H80" s="104"/>
      <c r="I80" s="105"/>
      <c r="J80" s="105"/>
      <c r="K80" s="105"/>
      <c r="L80" s="106"/>
      <c r="M80" s="104"/>
      <c r="N80" s="105"/>
      <c r="O80" s="105"/>
      <c r="P80" s="106"/>
      <c r="Q80" s="24" t="s">
        <v>88</v>
      </c>
      <c r="R80" s="5"/>
      <c r="S80" s="152">
        <f>SUM(Q77:U79)</f>
        <v>250000000</v>
      </c>
      <c r="T80" s="153"/>
      <c r="U80" s="153"/>
      <c r="V80" s="25" t="s">
        <v>51</v>
      </c>
    </row>
    <row r="81" spans="2:22" ht="18.75" customHeight="1" x14ac:dyDescent="0.15"/>
    <row r="82" spans="2:22" ht="18.75" customHeight="1" x14ac:dyDescent="0.15">
      <c r="B82" s="1" t="s">
        <v>212</v>
      </c>
      <c r="N82" s="45" t="s">
        <v>135</v>
      </c>
    </row>
    <row r="83" spans="2:22" ht="18.75" customHeight="1" x14ac:dyDescent="0.15">
      <c r="B83" s="98" t="s">
        <v>89</v>
      </c>
      <c r="C83" s="99"/>
      <c r="D83" s="98" t="s">
        <v>89</v>
      </c>
      <c r="E83" s="99"/>
      <c r="F83" s="98" t="s">
        <v>89</v>
      </c>
      <c r="G83" s="99"/>
      <c r="H83" s="98" t="s">
        <v>72</v>
      </c>
      <c r="I83" s="99"/>
      <c r="J83" s="98" t="s">
        <v>90</v>
      </c>
      <c r="K83" s="99"/>
      <c r="L83" s="98" t="s">
        <v>92</v>
      </c>
      <c r="M83" s="99"/>
      <c r="N83" s="31" t="s">
        <v>93</v>
      </c>
      <c r="O83" s="98" t="s">
        <v>95</v>
      </c>
      <c r="P83" s="99"/>
      <c r="Q83" s="98" t="s">
        <v>59</v>
      </c>
      <c r="R83" s="99"/>
      <c r="S83" s="98" t="s">
        <v>96</v>
      </c>
      <c r="T83" s="99"/>
      <c r="U83" s="98" t="s">
        <v>89</v>
      </c>
      <c r="V83" s="99"/>
    </row>
    <row r="84" spans="2:22" ht="18.75" customHeight="1" x14ac:dyDescent="0.15">
      <c r="B84" s="100" t="s">
        <v>19</v>
      </c>
      <c r="C84" s="101"/>
      <c r="D84" s="100" t="s">
        <v>97</v>
      </c>
      <c r="E84" s="101"/>
      <c r="F84" s="100" t="s">
        <v>92</v>
      </c>
      <c r="G84" s="101"/>
      <c r="H84" s="100"/>
      <c r="I84" s="101"/>
      <c r="J84" s="100"/>
      <c r="K84" s="101"/>
      <c r="L84" s="100"/>
      <c r="M84" s="101"/>
      <c r="N84" s="32" t="s">
        <v>98</v>
      </c>
      <c r="O84" s="100"/>
      <c r="P84" s="101"/>
      <c r="Q84" s="100" t="s">
        <v>99</v>
      </c>
      <c r="R84" s="101"/>
      <c r="S84" s="100"/>
      <c r="T84" s="101"/>
      <c r="U84" s="100" t="s">
        <v>43</v>
      </c>
      <c r="V84" s="101"/>
    </row>
    <row r="85" spans="2:22" ht="18.75" customHeight="1" x14ac:dyDescent="0.15">
      <c r="B85" s="49" t="s">
        <v>137</v>
      </c>
      <c r="C85" s="50" t="s">
        <v>106</v>
      </c>
      <c r="D85" s="143" t="s">
        <v>215</v>
      </c>
      <c r="E85" s="144"/>
      <c r="F85" s="144" t="s">
        <v>25</v>
      </c>
      <c r="G85" s="144"/>
      <c r="H85" s="145" t="s">
        <v>139</v>
      </c>
      <c r="I85" s="145"/>
      <c r="J85" s="145" t="s">
        <v>142</v>
      </c>
      <c r="K85" s="145"/>
      <c r="L85" s="146" t="s">
        <v>134</v>
      </c>
      <c r="M85" s="146"/>
      <c r="N85" s="51">
        <v>20</v>
      </c>
      <c r="O85" s="146" t="s">
        <v>144</v>
      </c>
      <c r="P85" s="146"/>
      <c r="Q85" s="147">
        <v>2000000</v>
      </c>
      <c r="R85" s="147"/>
      <c r="S85" s="52">
        <v>100</v>
      </c>
      <c r="T85" s="53" t="s">
        <v>100</v>
      </c>
      <c r="U85" s="148">
        <f>Q85*S85/100</f>
        <v>2000000</v>
      </c>
      <c r="V85" s="148"/>
    </row>
    <row r="86" spans="2:22" ht="18.75" customHeight="1" x14ac:dyDescent="0.15">
      <c r="B86" s="49" t="s">
        <v>137</v>
      </c>
      <c r="C86" s="50" t="s">
        <v>106</v>
      </c>
      <c r="D86" s="143" t="s">
        <v>215</v>
      </c>
      <c r="E86" s="144"/>
      <c r="F86" s="144" t="s">
        <v>25</v>
      </c>
      <c r="G86" s="144"/>
      <c r="H86" s="145" t="s">
        <v>139</v>
      </c>
      <c r="I86" s="145"/>
      <c r="J86" s="145" t="s">
        <v>142</v>
      </c>
      <c r="K86" s="145"/>
      <c r="L86" s="146" t="s">
        <v>48</v>
      </c>
      <c r="M86" s="146"/>
      <c r="N86" s="51">
        <v>20</v>
      </c>
      <c r="O86" s="146" t="s">
        <v>144</v>
      </c>
      <c r="P86" s="146"/>
      <c r="Q86" s="147">
        <v>2000000</v>
      </c>
      <c r="R86" s="147"/>
      <c r="S86" s="52">
        <v>90</v>
      </c>
      <c r="T86" s="53" t="s">
        <v>100</v>
      </c>
      <c r="U86" s="148">
        <f>Q86*S86/100</f>
        <v>1800000</v>
      </c>
      <c r="V86" s="148"/>
    </row>
    <row r="87" spans="2:22" ht="18.75" customHeight="1" x14ac:dyDescent="0.15">
      <c r="B87" s="49" t="s">
        <v>137</v>
      </c>
      <c r="C87" s="50" t="s">
        <v>106</v>
      </c>
      <c r="D87" s="143" t="s">
        <v>215</v>
      </c>
      <c r="E87" s="144"/>
      <c r="F87" s="144" t="s">
        <v>25</v>
      </c>
      <c r="G87" s="144"/>
      <c r="H87" s="145" t="s">
        <v>139</v>
      </c>
      <c r="I87" s="145"/>
      <c r="J87" s="145" t="s">
        <v>142</v>
      </c>
      <c r="K87" s="145"/>
      <c r="L87" s="146" t="s">
        <v>145</v>
      </c>
      <c r="M87" s="146"/>
      <c r="N87" s="51">
        <v>50</v>
      </c>
      <c r="O87" s="146" t="s">
        <v>146</v>
      </c>
      <c r="P87" s="146"/>
      <c r="Q87" s="147">
        <v>10000000</v>
      </c>
      <c r="R87" s="147"/>
      <c r="S87" s="52">
        <v>80</v>
      </c>
      <c r="T87" s="53" t="s">
        <v>100</v>
      </c>
      <c r="U87" s="148">
        <f>Q87*S87/100</f>
        <v>8000000</v>
      </c>
      <c r="V87" s="148"/>
    </row>
    <row r="88" spans="2:22" ht="18.75" customHeight="1" x14ac:dyDescent="0.15">
      <c r="B88" s="78"/>
      <c r="C88" s="80"/>
      <c r="D88" s="78"/>
      <c r="E88" s="80"/>
      <c r="F88" s="78"/>
      <c r="G88" s="80"/>
      <c r="H88" s="78"/>
      <c r="I88" s="80"/>
      <c r="J88" s="78"/>
      <c r="K88" s="80"/>
      <c r="L88" s="78"/>
      <c r="M88" s="80"/>
      <c r="N88" s="92"/>
      <c r="O88" s="78"/>
      <c r="P88" s="80"/>
      <c r="Q88" s="86" t="s">
        <v>30</v>
      </c>
      <c r="R88" s="86"/>
      <c r="S88" s="78"/>
      <c r="T88" s="80"/>
      <c r="U88" s="86" t="s">
        <v>101</v>
      </c>
      <c r="V88" s="86"/>
    </row>
    <row r="89" spans="2:22" ht="18.75" customHeight="1" x14ac:dyDescent="0.15">
      <c r="B89" s="81"/>
      <c r="C89" s="83"/>
      <c r="D89" s="81"/>
      <c r="E89" s="83"/>
      <c r="F89" s="81"/>
      <c r="G89" s="83"/>
      <c r="H89" s="81"/>
      <c r="I89" s="83"/>
      <c r="J89" s="81"/>
      <c r="K89" s="83"/>
      <c r="L89" s="81"/>
      <c r="M89" s="83"/>
      <c r="N89" s="93"/>
      <c r="O89" s="81"/>
      <c r="P89" s="83"/>
      <c r="Q89" s="135">
        <f>SUM(Q85:R87)</f>
        <v>14000000</v>
      </c>
      <c r="R89" s="136"/>
      <c r="S89" s="81"/>
      <c r="T89" s="83"/>
      <c r="U89" s="137">
        <f>SUM(U85:V87)</f>
        <v>11800000</v>
      </c>
      <c r="V89" s="136"/>
    </row>
    <row r="90" spans="2:22" ht="18.75" customHeight="1" x14ac:dyDescent="0.15">
      <c r="B90" s="7"/>
      <c r="C90" s="7"/>
      <c r="D90" s="7"/>
      <c r="E90" s="7"/>
      <c r="F90" s="7"/>
      <c r="G90" s="7"/>
      <c r="H90" s="7"/>
      <c r="I90" s="7"/>
      <c r="J90" s="7"/>
      <c r="K90" s="7"/>
      <c r="L90" s="7"/>
      <c r="M90" s="7"/>
      <c r="N90" s="7"/>
      <c r="O90" s="7"/>
      <c r="P90" s="7"/>
      <c r="Q90" s="54"/>
      <c r="R90" s="55"/>
      <c r="S90" s="7"/>
      <c r="T90" s="7"/>
      <c r="U90" s="56"/>
      <c r="V90" s="55"/>
    </row>
    <row r="91" spans="2:22" ht="18.75" customHeight="1" x14ac:dyDescent="0.15">
      <c r="B91" s="7"/>
      <c r="C91" s="7"/>
      <c r="D91" s="7"/>
      <c r="E91" s="7"/>
      <c r="F91" s="7"/>
      <c r="G91" s="7"/>
      <c r="H91" s="7"/>
      <c r="I91" s="7"/>
      <c r="J91" s="7"/>
      <c r="K91" s="7"/>
      <c r="L91" s="7"/>
      <c r="M91" s="7"/>
      <c r="N91" s="7"/>
      <c r="O91" s="7"/>
      <c r="P91" s="7"/>
      <c r="Q91" s="54"/>
      <c r="R91" s="55"/>
      <c r="S91" s="7"/>
      <c r="T91" s="7"/>
      <c r="U91" s="56"/>
      <c r="V91" s="55"/>
    </row>
    <row r="92" spans="2:22" ht="18.75" customHeight="1" x14ac:dyDescent="0.15"/>
    <row r="93" spans="2:22" ht="18.75" customHeight="1" x14ac:dyDescent="0.15"/>
    <row r="94" spans="2:22" ht="18.75" customHeight="1" x14ac:dyDescent="0.15"/>
    <row r="95" spans="2:22" ht="18.75" customHeight="1" x14ac:dyDescent="0.15">
      <c r="B95" s="1" t="s">
        <v>102</v>
      </c>
      <c r="N95" s="45" t="s">
        <v>135</v>
      </c>
    </row>
    <row r="96" spans="2:22" ht="18.75" customHeight="1" x14ac:dyDescent="0.15">
      <c r="B96" s="73" t="s">
        <v>80</v>
      </c>
      <c r="C96" s="74"/>
      <c r="D96" s="74"/>
      <c r="E96" s="74"/>
      <c r="F96" s="91"/>
      <c r="G96" s="73" t="s">
        <v>86</v>
      </c>
      <c r="H96" s="74"/>
      <c r="I96" s="74"/>
      <c r="J96" s="91"/>
      <c r="K96" s="73" t="s">
        <v>73</v>
      </c>
      <c r="L96" s="74"/>
      <c r="M96" s="74"/>
      <c r="N96" s="91"/>
      <c r="O96" s="73" t="s">
        <v>103</v>
      </c>
      <c r="P96" s="74"/>
      <c r="Q96" s="74"/>
      <c r="R96" s="91"/>
      <c r="S96" s="73" t="s">
        <v>104</v>
      </c>
      <c r="T96" s="74"/>
      <c r="U96" s="74"/>
      <c r="V96" s="91"/>
    </row>
    <row r="97" spans="2:22" ht="18.75" customHeight="1" x14ac:dyDescent="0.15">
      <c r="B97" s="138" t="s">
        <v>137</v>
      </c>
      <c r="C97" s="139"/>
      <c r="D97" s="139"/>
      <c r="E97" s="69" t="s">
        <v>106</v>
      </c>
      <c r="F97" s="70"/>
      <c r="G97" s="140" t="s">
        <v>214</v>
      </c>
      <c r="H97" s="140"/>
      <c r="I97" s="140"/>
      <c r="J97" s="140"/>
      <c r="K97" s="141" t="s">
        <v>25</v>
      </c>
      <c r="L97" s="141"/>
      <c r="M97" s="141"/>
      <c r="N97" s="141"/>
      <c r="O97" s="141" t="s">
        <v>147</v>
      </c>
      <c r="P97" s="141"/>
      <c r="Q97" s="141"/>
      <c r="R97" s="141"/>
      <c r="S97" s="142">
        <v>5000000</v>
      </c>
      <c r="T97" s="121"/>
      <c r="U97" s="121"/>
      <c r="V97" s="30" t="s">
        <v>51</v>
      </c>
    </row>
    <row r="98" spans="2:22" ht="18.75" customHeight="1" x14ac:dyDescent="0.15">
      <c r="B98" s="123"/>
      <c r="C98" s="124"/>
      <c r="D98" s="124"/>
      <c r="E98" s="20"/>
      <c r="F98" s="30"/>
      <c r="G98" s="75"/>
      <c r="H98" s="75"/>
      <c r="I98" s="75"/>
      <c r="J98" s="75"/>
      <c r="K98" s="75"/>
      <c r="L98" s="75"/>
      <c r="M98" s="75"/>
      <c r="N98" s="75"/>
      <c r="O98" s="75"/>
      <c r="P98" s="75"/>
      <c r="Q98" s="75"/>
      <c r="R98" s="75"/>
      <c r="S98" s="125"/>
      <c r="T98" s="126"/>
      <c r="U98" s="126"/>
      <c r="V98" s="30" t="s">
        <v>51</v>
      </c>
    </row>
    <row r="99" spans="2:22" ht="18.75" customHeight="1" x14ac:dyDescent="0.15">
      <c r="B99" s="123"/>
      <c r="C99" s="124"/>
      <c r="D99" s="124"/>
      <c r="E99" s="20"/>
      <c r="F99" s="30"/>
      <c r="G99" s="75"/>
      <c r="H99" s="75"/>
      <c r="I99" s="75"/>
      <c r="J99" s="75"/>
      <c r="K99" s="75"/>
      <c r="L99" s="75"/>
      <c r="M99" s="75"/>
      <c r="N99" s="75"/>
      <c r="O99" s="75"/>
      <c r="P99" s="75"/>
      <c r="Q99" s="75"/>
      <c r="R99" s="75"/>
      <c r="S99" s="125"/>
      <c r="T99" s="126"/>
      <c r="U99" s="126"/>
      <c r="V99" s="30" t="s">
        <v>51</v>
      </c>
    </row>
    <row r="100" spans="2:22" ht="18.75" customHeight="1" x14ac:dyDescent="0.15">
      <c r="B100" s="127"/>
      <c r="C100" s="128"/>
      <c r="D100" s="128"/>
      <c r="E100" s="128"/>
      <c r="F100" s="129"/>
      <c r="G100" s="78"/>
      <c r="H100" s="79"/>
      <c r="I100" s="79"/>
      <c r="J100" s="80"/>
      <c r="K100" s="78"/>
      <c r="L100" s="79"/>
      <c r="M100" s="79"/>
      <c r="N100" s="80"/>
      <c r="O100" s="78"/>
      <c r="P100" s="79"/>
      <c r="Q100" s="79"/>
      <c r="R100" s="80"/>
      <c r="S100" s="89" t="s">
        <v>107</v>
      </c>
      <c r="T100" s="90"/>
      <c r="U100" s="90"/>
      <c r="V100" s="38"/>
    </row>
    <row r="101" spans="2:22" ht="18.75" customHeight="1" x14ac:dyDescent="0.15">
      <c r="B101" s="130"/>
      <c r="C101" s="131"/>
      <c r="D101" s="131"/>
      <c r="E101" s="131"/>
      <c r="F101" s="132"/>
      <c r="G101" s="81"/>
      <c r="H101" s="82"/>
      <c r="I101" s="82"/>
      <c r="J101" s="83"/>
      <c r="K101" s="81"/>
      <c r="L101" s="82"/>
      <c r="M101" s="82"/>
      <c r="N101" s="83"/>
      <c r="O101" s="81"/>
      <c r="P101" s="82"/>
      <c r="Q101" s="82"/>
      <c r="R101" s="83"/>
      <c r="S101" s="133">
        <f>SUM(S97:U99)</f>
        <v>5000000</v>
      </c>
      <c r="T101" s="134"/>
      <c r="U101" s="134"/>
      <c r="V101" s="39" t="s">
        <v>51</v>
      </c>
    </row>
    <row r="102" spans="2:22" ht="18.75" customHeight="1" x14ac:dyDescent="0.15"/>
    <row r="103" spans="2:22" ht="18.75" customHeight="1" x14ac:dyDescent="0.15">
      <c r="B103" s="1" t="s">
        <v>108</v>
      </c>
    </row>
    <row r="104" spans="2:22" ht="18.75" customHeight="1" x14ac:dyDescent="0.15">
      <c r="K104" s="24" t="s">
        <v>109</v>
      </c>
      <c r="L104" s="5"/>
      <c r="M104" s="5"/>
      <c r="N104" s="5"/>
      <c r="O104" s="5"/>
      <c r="P104" s="5"/>
      <c r="Q104" s="119">
        <f>S80+U89+S101</f>
        <v>266800000</v>
      </c>
      <c r="R104" s="120"/>
      <c r="S104" s="120"/>
      <c r="T104" s="120"/>
      <c r="U104" s="120"/>
      <c r="V104" s="25" t="s">
        <v>51</v>
      </c>
    </row>
    <row r="105" spans="2:22" ht="18.75" customHeight="1" x14ac:dyDescent="0.15"/>
    <row r="106" spans="2:22" ht="18.75" customHeight="1" x14ac:dyDescent="0.15">
      <c r="B106" s="1" t="s">
        <v>110</v>
      </c>
      <c r="V106" s="42"/>
    </row>
    <row r="107" spans="2:22" ht="18.75" customHeight="1" x14ac:dyDescent="0.15">
      <c r="B107" s="1" t="s">
        <v>111</v>
      </c>
    </row>
    <row r="108" spans="2:22" ht="18.75" customHeight="1" x14ac:dyDescent="0.15">
      <c r="B108" s="1" t="s">
        <v>77</v>
      </c>
    </row>
    <row r="109" spans="2:22" ht="18.75" customHeight="1" x14ac:dyDescent="0.15">
      <c r="B109" s="1" t="s">
        <v>105</v>
      </c>
    </row>
    <row r="110" spans="2:22" ht="18.75" customHeight="1" x14ac:dyDescent="0.15"/>
    <row r="111" spans="2:22" ht="18.75" customHeight="1" x14ac:dyDescent="0.15">
      <c r="B111" s="1" t="s">
        <v>112</v>
      </c>
    </row>
    <row r="112" spans="2:22" ht="18.75" customHeight="1" x14ac:dyDescent="0.15">
      <c r="B112" s="1" t="s">
        <v>113</v>
      </c>
    </row>
    <row r="113" spans="2:22" ht="18.75" customHeight="1" x14ac:dyDescent="0.15">
      <c r="R113" s="24"/>
      <c r="S113" s="121">
        <f>T30+T34+T41+T54</f>
        <v>1197</v>
      </c>
      <c r="T113" s="121"/>
      <c r="U113" s="121"/>
      <c r="V113" s="122"/>
    </row>
    <row r="114" spans="2:22" ht="18.75" customHeight="1" x14ac:dyDescent="0.15"/>
    <row r="115" spans="2:22" ht="18.75" customHeight="1" x14ac:dyDescent="0.15">
      <c r="B115" s="1" t="s">
        <v>114</v>
      </c>
    </row>
    <row r="116" spans="2:22" ht="18.75" customHeight="1" x14ac:dyDescent="0.15">
      <c r="B116" s="1" t="s">
        <v>116</v>
      </c>
    </row>
    <row r="117" spans="2:22" ht="18.75" customHeight="1" x14ac:dyDescent="0.15">
      <c r="B117" s="1" t="s">
        <v>117</v>
      </c>
    </row>
    <row r="118" spans="2:22" ht="18.75" customHeight="1" x14ac:dyDescent="0.15">
      <c r="B118" s="1" t="s">
        <v>118</v>
      </c>
    </row>
    <row r="119" spans="2:22" ht="18.75" customHeight="1" x14ac:dyDescent="0.15">
      <c r="B119" s="1" t="s">
        <v>119</v>
      </c>
    </row>
    <row r="120" spans="2:22" ht="18.75" customHeight="1" x14ac:dyDescent="0.15">
      <c r="B120" s="1" t="s">
        <v>120</v>
      </c>
    </row>
    <row r="121" spans="2:22" ht="13.5" customHeight="1" x14ac:dyDescent="0.15">
      <c r="B121" s="1" t="s">
        <v>91</v>
      </c>
    </row>
    <row r="122" spans="2:22" ht="13.5" customHeight="1" x14ac:dyDescent="0.15">
      <c r="B122" s="1" t="s">
        <v>121</v>
      </c>
    </row>
    <row r="123" spans="2:22" ht="13.5" customHeight="1" x14ac:dyDescent="0.15">
      <c r="B123" s="8" t="s">
        <v>122</v>
      </c>
      <c r="C123" s="8"/>
      <c r="D123" s="8"/>
      <c r="E123" s="8"/>
      <c r="F123" s="8"/>
      <c r="G123" s="8"/>
      <c r="H123" s="8"/>
      <c r="I123" s="8"/>
      <c r="J123" s="8"/>
      <c r="K123" s="8"/>
      <c r="L123" s="8"/>
      <c r="M123" s="8"/>
      <c r="N123" s="8"/>
      <c r="O123" s="8"/>
      <c r="P123" s="8"/>
      <c r="Q123" s="8"/>
      <c r="R123" s="8"/>
      <c r="S123" s="8"/>
      <c r="T123" s="8"/>
      <c r="U123" s="8"/>
    </row>
    <row r="124" spans="2:22" ht="13.5" customHeight="1" x14ac:dyDescent="0.15">
      <c r="B124" s="1" t="s">
        <v>94</v>
      </c>
    </row>
    <row r="125" spans="2:22" ht="13.5" customHeight="1" x14ac:dyDescent="0.15">
      <c r="B125" s="1" t="s">
        <v>124</v>
      </c>
    </row>
    <row r="126" spans="2:22" ht="13.5" customHeight="1" x14ac:dyDescent="0.15"/>
    <row r="127" spans="2:22" ht="13.5" customHeight="1" x14ac:dyDescent="0.15"/>
  </sheetData>
  <mergeCells count="131">
    <mergeCell ref="B20:E20"/>
    <mergeCell ref="T30:V30"/>
    <mergeCell ref="T34:V34"/>
    <mergeCell ref="T37:V37"/>
    <mergeCell ref="T41:V41"/>
    <mergeCell ref="D47:N47"/>
    <mergeCell ref="O47:R47"/>
    <mergeCell ref="S47:V47"/>
    <mergeCell ref="D48:N48"/>
    <mergeCell ref="O48:R48"/>
    <mergeCell ref="S48:V48"/>
    <mergeCell ref="D49:N49"/>
    <mergeCell ref="O49:R49"/>
    <mergeCell ref="S49:V49"/>
    <mergeCell ref="P50:R50"/>
    <mergeCell ref="T50:V50"/>
    <mergeCell ref="T54:V54"/>
    <mergeCell ref="D60:N60"/>
    <mergeCell ref="O60:R60"/>
    <mergeCell ref="S60:V60"/>
    <mergeCell ref="D61:N61"/>
    <mergeCell ref="O61:R61"/>
    <mergeCell ref="S61:V61"/>
    <mergeCell ref="D62:N62"/>
    <mergeCell ref="O62:R62"/>
    <mergeCell ref="S62:V62"/>
    <mergeCell ref="P63:R63"/>
    <mergeCell ref="T63:V63"/>
    <mergeCell ref="S66:V66"/>
    <mergeCell ref="T70:V70"/>
    <mergeCell ref="R73:U73"/>
    <mergeCell ref="B76:G76"/>
    <mergeCell ref="H76:L76"/>
    <mergeCell ref="M76:P76"/>
    <mergeCell ref="Q76:V76"/>
    <mergeCell ref="B77:E77"/>
    <mergeCell ref="H77:L77"/>
    <mergeCell ref="N77:O77"/>
    <mergeCell ref="Q77:U77"/>
    <mergeCell ref="B78:E78"/>
    <mergeCell ref="H78:L78"/>
    <mergeCell ref="N78:O78"/>
    <mergeCell ref="Q78:U78"/>
    <mergeCell ref="B79:E79"/>
    <mergeCell ref="H79:L79"/>
    <mergeCell ref="N79:O79"/>
    <mergeCell ref="Q79:U79"/>
    <mergeCell ref="S80:U80"/>
    <mergeCell ref="B80:G80"/>
    <mergeCell ref="H80:L80"/>
    <mergeCell ref="M80:P80"/>
    <mergeCell ref="U83:V83"/>
    <mergeCell ref="B84:C84"/>
    <mergeCell ref="D84:E84"/>
    <mergeCell ref="F84:G84"/>
    <mergeCell ref="Q84:R84"/>
    <mergeCell ref="U84:V84"/>
    <mergeCell ref="D85:E85"/>
    <mergeCell ref="F85:G85"/>
    <mergeCell ref="H85:I85"/>
    <mergeCell ref="J85:K85"/>
    <mergeCell ref="L85:M85"/>
    <mergeCell ref="O85:P85"/>
    <mergeCell ref="Q85:R85"/>
    <mergeCell ref="U85:V85"/>
    <mergeCell ref="B83:C83"/>
    <mergeCell ref="D83:E83"/>
    <mergeCell ref="F83:G83"/>
    <mergeCell ref="H83:I84"/>
    <mergeCell ref="J83:K84"/>
    <mergeCell ref="L83:M84"/>
    <mergeCell ref="O83:P84"/>
    <mergeCell ref="Q83:R83"/>
    <mergeCell ref="S83:T84"/>
    <mergeCell ref="D86:E86"/>
    <mergeCell ref="F86:G86"/>
    <mergeCell ref="H86:I86"/>
    <mergeCell ref="J86:K86"/>
    <mergeCell ref="L86:M86"/>
    <mergeCell ref="O86:P86"/>
    <mergeCell ref="Q86:R86"/>
    <mergeCell ref="U86:V86"/>
    <mergeCell ref="D87:E87"/>
    <mergeCell ref="F87:G87"/>
    <mergeCell ref="H87:I87"/>
    <mergeCell ref="J87:K87"/>
    <mergeCell ref="L87:M87"/>
    <mergeCell ref="O87:P87"/>
    <mergeCell ref="Q87:R87"/>
    <mergeCell ref="U87:V87"/>
    <mergeCell ref="B97:D97"/>
    <mergeCell ref="G97:J97"/>
    <mergeCell ref="K97:N97"/>
    <mergeCell ref="O97:R97"/>
    <mergeCell ref="S97:U97"/>
    <mergeCell ref="B98:D98"/>
    <mergeCell ref="G98:J98"/>
    <mergeCell ref="K98:N98"/>
    <mergeCell ref="O98:R98"/>
    <mergeCell ref="S98:U98"/>
    <mergeCell ref="S88:T89"/>
    <mergeCell ref="U88:V88"/>
    <mergeCell ref="Q89:R89"/>
    <mergeCell ref="U89:V89"/>
    <mergeCell ref="B96:F96"/>
    <mergeCell ref="G96:J96"/>
    <mergeCell ref="K96:N96"/>
    <mergeCell ref="O96:R96"/>
    <mergeCell ref="S96:V96"/>
    <mergeCell ref="B88:C89"/>
    <mergeCell ref="D88:E89"/>
    <mergeCell ref="F88:G89"/>
    <mergeCell ref="H88:I89"/>
    <mergeCell ref="J88:K89"/>
    <mergeCell ref="L88:M89"/>
    <mergeCell ref="N88:N89"/>
    <mergeCell ref="O88:P89"/>
    <mergeCell ref="Q88:R88"/>
    <mergeCell ref="Q104:U104"/>
    <mergeCell ref="S113:V113"/>
    <mergeCell ref="B99:D99"/>
    <mergeCell ref="G99:J99"/>
    <mergeCell ref="K99:N99"/>
    <mergeCell ref="O99:R99"/>
    <mergeCell ref="S99:U99"/>
    <mergeCell ref="B100:F101"/>
    <mergeCell ref="G100:J101"/>
    <mergeCell ref="K100:N101"/>
    <mergeCell ref="O100:R101"/>
    <mergeCell ref="S100:U100"/>
    <mergeCell ref="S101:U101"/>
  </mergeCells>
  <phoneticPr fontId="32"/>
  <dataValidations count="1">
    <dataValidation type="list" allowBlank="1" showInputMessage="1" showErrorMessage="1" sqref="B20:E20">
      <formula1>許可行政庁</formula1>
    </dataValidation>
  </dataValidations>
  <pageMargins left="0.70866141732283472" right="0.70866141732283472" top="0.74803149606299213" bottom="0.74803149606299213" header="0.31496062992125984" footer="0.31496062992125984"/>
  <pageSetup paperSize="9" firstPageNumber="0" orientation="portrait" r:id="rId1"/>
  <rowBreaks count="2" manualBreakCount="2">
    <brk id="38" max="22" man="1"/>
    <brk id="8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2:G18"/>
  <sheetViews>
    <sheetView zoomScaleNormal="100" workbookViewId="0">
      <selection activeCell="G2" sqref="G2:G3"/>
    </sheetView>
  </sheetViews>
  <sheetFormatPr defaultRowHeight="13.5" x14ac:dyDescent="0.15"/>
  <cols>
    <col min="1" max="1" width="4.375" customWidth="1"/>
    <col min="2" max="2" width="5" bestFit="1" customWidth="1"/>
    <col min="3" max="3" width="23.875" bestFit="1" customWidth="1"/>
    <col min="4" max="4" width="10.25" style="57" bestFit="1" customWidth="1"/>
    <col min="5" max="5" width="11.25" style="57" bestFit="1" customWidth="1"/>
  </cols>
  <sheetData>
    <row r="2" spans="2:7" ht="25.5" x14ac:dyDescent="0.15">
      <c r="B2" s="58" t="s">
        <v>148</v>
      </c>
      <c r="C2" s="59" t="s">
        <v>136</v>
      </c>
      <c r="D2" s="60" t="s">
        <v>14</v>
      </c>
      <c r="E2" s="60" t="s">
        <v>149</v>
      </c>
      <c r="G2" s="61" t="s">
        <v>150</v>
      </c>
    </row>
    <row r="3" spans="2:7" ht="24" customHeight="1" x14ac:dyDescent="0.15">
      <c r="B3" s="62">
        <v>1</v>
      </c>
      <c r="C3" s="62" t="s">
        <v>151</v>
      </c>
      <c r="D3" s="63">
        <v>20000000</v>
      </c>
      <c r="E3" s="63">
        <v>0</v>
      </c>
      <c r="G3" s="64" t="s">
        <v>67</v>
      </c>
    </row>
    <row r="4" spans="2:7" ht="24" customHeight="1" x14ac:dyDescent="0.15">
      <c r="B4" s="62">
        <v>2</v>
      </c>
      <c r="C4" s="62" t="s">
        <v>152</v>
      </c>
      <c r="D4" s="63">
        <v>2000000</v>
      </c>
      <c r="E4" s="63">
        <v>18000000</v>
      </c>
    </row>
    <row r="5" spans="2:7" ht="24" customHeight="1" x14ac:dyDescent="0.15">
      <c r="B5" s="62">
        <v>3</v>
      </c>
      <c r="C5" s="62" t="s">
        <v>153</v>
      </c>
      <c r="D5" s="63">
        <v>800000</v>
      </c>
      <c r="E5" s="63">
        <v>30000000</v>
      </c>
    </row>
    <row r="6" spans="2:7" ht="24" customHeight="1" x14ac:dyDescent="0.15">
      <c r="B6" s="62">
        <v>4</v>
      </c>
      <c r="C6" s="62" t="s">
        <v>154</v>
      </c>
      <c r="D6" s="63">
        <v>600000</v>
      </c>
      <c r="E6" s="63">
        <v>40000000</v>
      </c>
    </row>
    <row r="7" spans="2:7" ht="24" customHeight="1" x14ac:dyDescent="0.15">
      <c r="B7" s="62">
        <v>5</v>
      </c>
      <c r="C7" s="62" t="s">
        <v>140</v>
      </c>
      <c r="D7" s="63">
        <v>100000</v>
      </c>
      <c r="E7" s="63">
        <v>90000000</v>
      </c>
    </row>
    <row r="8" spans="2:7" ht="24" customHeight="1" x14ac:dyDescent="0.15">
      <c r="B8" s="62">
        <v>6</v>
      </c>
      <c r="C8" s="62" t="s">
        <v>156</v>
      </c>
      <c r="D8" s="63">
        <v>80000</v>
      </c>
      <c r="E8" s="63">
        <v>100000000</v>
      </c>
    </row>
    <row r="9" spans="2:7" ht="24" customHeight="1" x14ac:dyDescent="0.15">
      <c r="B9" s="62">
        <v>7</v>
      </c>
      <c r="C9" s="62" t="s">
        <v>157</v>
      </c>
      <c r="D9" s="63">
        <v>40000</v>
      </c>
      <c r="E9" s="63">
        <v>140000000</v>
      </c>
    </row>
    <row r="10" spans="2:7" ht="24" customHeight="1" x14ac:dyDescent="0.15">
      <c r="B10" s="62">
        <v>8</v>
      </c>
      <c r="C10" s="62" t="s">
        <v>158</v>
      </c>
      <c r="D10" s="63">
        <v>20000</v>
      </c>
      <c r="E10" s="63">
        <v>240000000</v>
      </c>
    </row>
    <row r="11" spans="2:7" ht="24" customHeight="1" x14ac:dyDescent="0.15">
      <c r="B11" s="62">
        <v>9</v>
      </c>
      <c r="C11" s="62" t="s">
        <v>160</v>
      </c>
      <c r="D11" s="63">
        <v>19000</v>
      </c>
      <c r="E11" s="63">
        <v>250000000</v>
      </c>
    </row>
    <row r="12" spans="2:7" ht="24" customHeight="1" x14ac:dyDescent="0.15">
      <c r="B12" s="62">
        <v>10</v>
      </c>
      <c r="C12" s="62" t="s">
        <v>41</v>
      </c>
      <c r="D12" s="63">
        <v>18000</v>
      </c>
      <c r="E12" s="63">
        <v>270000000</v>
      </c>
    </row>
    <row r="13" spans="2:7" ht="24" customHeight="1" x14ac:dyDescent="0.15">
      <c r="B13" s="62">
        <v>11</v>
      </c>
      <c r="C13" s="62" t="s">
        <v>161</v>
      </c>
      <c r="D13" s="63">
        <v>17000</v>
      </c>
      <c r="E13" s="63">
        <v>300000000</v>
      </c>
    </row>
    <row r="14" spans="2:7" ht="24" customHeight="1" x14ac:dyDescent="0.15">
      <c r="B14" s="62">
        <v>12</v>
      </c>
      <c r="C14" s="62" t="s">
        <v>38</v>
      </c>
      <c r="D14" s="63">
        <v>16000</v>
      </c>
      <c r="E14" s="63">
        <v>340000000</v>
      </c>
    </row>
    <row r="15" spans="2:7" ht="24" customHeight="1" x14ac:dyDescent="0.15">
      <c r="B15" s="62">
        <v>13</v>
      </c>
      <c r="C15" s="62" t="s">
        <v>159</v>
      </c>
      <c r="D15" s="63">
        <v>15000</v>
      </c>
      <c r="E15" s="63">
        <v>390000000</v>
      </c>
    </row>
    <row r="16" spans="2:7" ht="24" customHeight="1" x14ac:dyDescent="0.15">
      <c r="B16" s="62">
        <v>14</v>
      </c>
      <c r="C16" s="62" t="s">
        <v>162</v>
      </c>
      <c r="D16" s="63">
        <v>14000</v>
      </c>
      <c r="E16" s="63">
        <v>490000000</v>
      </c>
    </row>
    <row r="17" spans="2:5" ht="24" customHeight="1" x14ac:dyDescent="0.15">
      <c r="B17" s="62">
        <v>15</v>
      </c>
      <c r="C17" s="62" t="s">
        <v>163</v>
      </c>
      <c r="D17" s="63">
        <v>13000</v>
      </c>
      <c r="E17" s="63">
        <v>690000000</v>
      </c>
    </row>
    <row r="18" spans="2:5" ht="24" customHeight="1" x14ac:dyDescent="0.15">
      <c r="B18" s="62">
        <v>16</v>
      </c>
      <c r="C18" s="62" t="s">
        <v>34</v>
      </c>
      <c r="D18" s="63">
        <v>12000</v>
      </c>
      <c r="E18" s="63">
        <v>990000000</v>
      </c>
    </row>
  </sheetData>
  <phoneticPr fontId="32"/>
  <pageMargins left="0.7" right="0.7" top="0.75" bottom="0.75" header="0.3" footer="0.3"/>
  <pageSetup paperSize="9" firstPageNumber="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68"/>
  <sheetViews>
    <sheetView topLeftCell="A7" zoomScaleNormal="100" workbookViewId="0">
      <selection activeCell="H14" sqref="H14"/>
    </sheetView>
  </sheetViews>
  <sheetFormatPr defaultRowHeight="13.5" x14ac:dyDescent="0.15"/>
  <cols>
    <col min="2" max="2" width="15.875" style="65" customWidth="1"/>
  </cols>
  <sheetData>
    <row r="1" spans="2:4" x14ac:dyDescent="0.15">
      <c r="B1" s="65" t="s">
        <v>164</v>
      </c>
      <c r="D1" t="s">
        <v>165</v>
      </c>
    </row>
    <row r="2" spans="2:4" x14ac:dyDescent="0.15">
      <c r="B2" s="66" t="s">
        <v>166</v>
      </c>
      <c r="D2" s="1" t="s">
        <v>167</v>
      </c>
    </row>
    <row r="3" spans="2:4" x14ac:dyDescent="0.15">
      <c r="B3" s="66" t="s">
        <v>168</v>
      </c>
      <c r="D3" s="1" t="s">
        <v>125</v>
      </c>
    </row>
    <row r="4" spans="2:4" x14ac:dyDescent="0.15">
      <c r="B4" s="66" t="s">
        <v>169</v>
      </c>
      <c r="D4" s="1" t="s">
        <v>170</v>
      </c>
    </row>
    <row r="5" spans="2:4" x14ac:dyDescent="0.15">
      <c r="B5" s="66" t="s">
        <v>171</v>
      </c>
      <c r="D5" s="1" t="s">
        <v>123</v>
      </c>
    </row>
    <row r="6" spans="2:4" x14ac:dyDescent="0.15">
      <c r="B6" s="66" t="s">
        <v>172</v>
      </c>
      <c r="D6" s="1" t="s">
        <v>84</v>
      </c>
    </row>
    <row r="7" spans="2:4" x14ac:dyDescent="0.15">
      <c r="B7" s="66" t="s">
        <v>143</v>
      </c>
    </row>
    <row r="8" spans="2:4" x14ac:dyDescent="0.15">
      <c r="B8" s="66" t="s">
        <v>24</v>
      </c>
      <c r="D8" s="1" t="s">
        <v>167</v>
      </c>
    </row>
    <row r="9" spans="2:4" x14ac:dyDescent="0.15">
      <c r="B9" s="66" t="s">
        <v>173</v>
      </c>
      <c r="D9" s="1" t="s">
        <v>125</v>
      </c>
    </row>
    <row r="10" spans="2:4" x14ac:dyDescent="0.15">
      <c r="B10" s="66" t="s">
        <v>174</v>
      </c>
      <c r="D10" s="1" t="s">
        <v>170</v>
      </c>
    </row>
    <row r="11" spans="2:4" x14ac:dyDescent="0.15">
      <c r="B11" s="66" t="s">
        <v>175</v>
      </c>
      <c r="D11" s="1" t="s">
        <v>123</v>
      </c>
    </row>
    <row r="12" spans="2:4" x14ac:dyDescent="0.15">
      <c r="B12" s="67" t="s">
        <v>176</v>
      </c>
      <c r="D12" s="1" t="s">
        <v>84</v>
      </c>
    </row>
    <row r="13" spans="2:4" x14ac:dyDescent="0.15">
      <c r="B13" s="67" t="s">
        <v>177</v>
      </c>
    </row>
    <row r="14" spans="2:4" x14ac:dyDescent="0.15">
      <c r="B14" s="67" t="s">
        <v>178</v>
      </c>
    </row>
    <row r="15" spans="2:4" x14ac:dyDescent="0.15">
      <c r="B15" s="67" t="s">
        <v>179</v>
      </c>
    </row>
    <row r="16" spans="2:4" x14ac:dyDescent="0.15">
      <c r="B16" s="67" t="s">
        <v>46</v>
      </c>
    </row>
    <row r="17" spans="2:2" x14ac:dyDescent="0.15">
      <c r="B17" s="67" t="s">
        <v>180</v>
      </c>
    </row>
    <row r="18" spans="2:2" x14ac:dyDescent="0.15">
      <c r="B18" s="67" t="s">
        <v>5</v>
      </c>
    </row>
    <row r="19" spans="2:2" x14ac:dyDescent="0.15">
      <c r="B19" s="67" t="s">
        <v>45</v>
      </c>
    </row>
    <row r="20" spans="2:2" x14ac:dyDescent="0.15">
      <c r="B20" s="67" t="s">
        <v>181</v>
      </c>
    </row>
    <row r="21" spans="2:2" x14ac:dyDescent="0.15">
      <c r="B21" s="67" t="s">
        <v>182</v>
      </c>
    </row>
    <row r="22" spans="2:2" x14ac:dyDescent="0.15">
      <c r="B22" s="67" t="s">
        <v>57</v>
      </c>
    </row>
    <row r="23" spans="2:2" x14ac:dyDescent="0.15">
      <c r="B23" s="67" t="s">
        <v>183</v>
      </c>
    </row>
    <row r="24" spans="2:2" x14ac:dyDescent="0.15">
      <c r="B24" s="67" t="s">
        <v>184</v>
      </c>
    </row>
    <row r="25" spans="2:2" x14ac:dyDescent="0.15">
      <c r="B25" s="67" t="s">
        <v>185</v>
      </c>
    </row>
    <row r="26" spans="2:2" x14ac:dyDescent="0.15">
      <c r="B26" s="67" t="s">
        <v>155</v>
      </c>
    </row>
    <row r="27" spans="2:2" x14ac:dyDescent="0.15">
      <c r="B27" s="67" t="s">
        <v>186</v>
      </c>
    </row>
    <row r="28" spans="2:2" x14ac:dyDescent="0.15">
      <c r="B28" s="67" t="s">
        <v>8</v>
      </c>
    </row>
    <row r="29" spans="2:2" x14ac:dyDescent="0.15">
      <c r="B29" s="67" t="s">
        <v>71</v>
      </c>
    </row>
    <row r="30" spans="2:2" x14ac:dyDescent="0.15">
      <c r="B30" s="67" t="s">
        <v>187</v>
      </c>
    </row>
    <row r="31" spans="2:2" x14ac:dyDescent="0.15">
      <c r="B31" s="67" t="s">
        <v>36</v>
      </c>
    </row>
    <row r="32" spans="2:2" x14ac:dyDescent="0.15">
      <c r="B32" s="67" t="s">
        <v>188</v>
      </c>
    </row>
    <row r="33" spans="2:2" x14ac:dyDescent="0.15">
      <c r="B33" s="67" t="s">
        <v>189</v>
      </c>
    </row>
    <row r="34" spans="2:2" x14ac:dyDescent="0.15">
      <c r="B34" s="67" t="s">
        <v>190</v>
      </c>
    </row>
    <row r="35" spans="2:2" x14ac:dyDescent="0.15">
      <c r="B35" s="67" t="s">
        <v>191</v>
      </c>
    </row>
    <row r="36" spans="2:2" x14ac:dyDescent="0.15">
      <c r="B36" s="67" t="s">
        <v>128</v>
      </c>
    </row>
    <row r="37" spans="2:2" x14ac:dyDescent="0.15">
      <c r="B37" s="67" t="s">
        <v>192</v>
      </c>
    </row>
    <row r="38" spans="2:2" x14ac:dyDescent="0.15">
      <c r="B38" s="67" t="s">
        <v>193</v>
      </c>
    </row>
    <row r="39" spans="2:2" x14ac:dyDescent="0.15">
      <c r="B39" s="67" t="s">
        <v>194</v>
      </c>
    </row>
    <row r="40" spans="2:2" x14ac:dyDescent="0.15">
      <c r="B40" s="67" t="s">
        <v>195</v>
      </c>
    </row>
    <row r="41" spans="2:2" x14ac:dyDescent="0.15">
      <c r="B41" s="67" t="s">
        <v>196</v>
      </c>
    </row>
    <row r="42" spans="2:2" x14ac:dyDescent="0.15">
      <c r="B42" s="67" t="s">
        <v>197</v>
      </c>
    </row>
    <row r="43" spans="2:2" x14ac:dyDescent="0.15">
      <c r="B43" s="67" t="s">
        <v>198</v>
      </c>
    </row>
    <row r="44" spans="2:2" x14ac:dyDescent="0.15">
      <c r="B44" s="67" t="s">
        <v>199</v>
      </c>
    </row>
    <row r="45" spans="2:2" x14ac:dyDescent="0.15">
      <c r="B45" s="67" t="s">
        <v>200</v>
      </c>
    </row>
    <row r="46" spans="2:2" x14ac:dyDescent="0.15">
      <c r="B46" s="67" t="s">
        <v>115</v>
      </c>
    </row>
    <row r="47" spans="2:2" x14ac:dyDescent="0.15">
      <c r="B47" s="67" t="s">
        <v>201</v>
      </c>
    </row>
    <row r="48" spans="2:2" x14ac:dyDescent="0.15">
      <c r="B48" s="67" t="s">
        <v>202</v>
      </c>
    </row>
    <row r="49" spans="2:2" x14ac:dyDescent="0.15">
      <c r="B49" s="67" t="s">
        <v>203</v>
      </c>
    </row>
    <row r="50" spans="2:2" x14ac:dyDescent="0.15">
      <c r="B50" s="67" t="s">
        <v>204</v>
      </c>
    </row>
    <row r="51" spans="2:2" x14ac:dyDescent="0.15">
      <c r="B51" s="67" t="s">
        <v>7</v>
      </c>
    </row>
    <row r="52" spans="2:2" x14ac:dyDescent="0.15">
      <c r="B52" s="67" t="s">
        <v>205</v>
      </c>
    </row>
    <row r="53" spans="2:2" x14ac:dyDescent="0.15">
      <c r="B53" s="67" t="s">
        <v>206</v>
      </c>
    </row>
    <row r="54" spans="2:2" x14ac:dyDescent="0.15">
      <c r="B54" s="67" t="s">
        <v>207</v>
      </c>
    </row>
    <row r="55" spans="2:2" x14ac:dyDescent="0.15">
      <c r="B55" s="67" t="s">
        <v>208</v>
      </c>
    </row>
    <row r="56" spans="2:2" x14ac:dyDescent="0.15">
      <c r="B56" s="67" t="s">
        <v>209</v>
      </c>
    </row>
    <row r="57" spans="2:2" x14ac:dyDescent="0.15">
      <c r="B57" s="67" t="s">
        <v>210</v>
      </c>
    </row>
    <row r="58" spans="2:2" x14ac:dyDescent="0.15">
      <c r="B58" s="67" t="s">
        <v>50</v>
      </c>
    </row>
    <row r="59" spans="2:2" x14ac:dyDescent="0.15">
      <c r="B59" s="67"/>
    </row>
    <row r="60" spans="2:2" x14ac:dyDescent="0.15">
      <c r="B60" s="67"/>
    </row>
    <row r="61" spans="2:2" x14ac:dyDescent="0.15">
      <c r="B61" s="67"/>
    </row>
    <row r="62" spans="2:2" x14ac:dyDescent="0.15">
      <c r="B62" s="67"/>
    </row>
    <row r="63" spans="2:2" x14ac:dyDescent="0.15">
      <c r="B63" s="67"/>
    </row>
    <row r="64" spans="2:2" x14ac:dyDescent="0.15">
      <c r="B64" s="67"/>
    </row>
    <row r="65" spans="2:2" x14ac:dyDescent="0.15">
      <c r="B65" s="67"/>
    </row>
    <row r="66" spans="2:2" x14ac:dyDescent="0.15">
      <c r="B66" s="67"/>
    </row>
    <row r="67" spans="2:2" x14ac:dyDescent="0.15">
      <c r="B67" s="67"/>
    </row>
    <row r="68" spans="2:2" x14ac:dyDescent="0.15">
      <c r="B68" s="67"/>
    </row>
  </sheetData>
  <phoneticPr fontId="32"/>
  <pageMargins left="0.70866141732283472" right="0.70866141732283472" top="0.74803149606299213" bottom="0.74803149606299213" header="0.31496062992125984" footer="0.31496062992125984"/>
  <pageSetup paperSize="9" firstPageNumber="0" orientation="portrait" r:id="rId1"/>
  <headerFooter>
    <oddHeader>&amp;R【機密性２】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供託のみ様式（提出用）</vt:lpstr>
      <vt:lpstr>記載例（供託のみ）</vt:lpstr>
      <vt:lpstr>供託金の計算表</vt:lpstr>
      <vt:lpstr>リスト（変更不可）</vt:lpstr>
      <vt:lpstr>'記載例（供託のみ）'!Print_Area</vt:lpstr>
      <vt:lpstr>'供託のみ様式（提出用）'!Print_Area</vt:lpstr>
      <vt:lpstr>許可行政庁</vt:lpstr>
      <vt:lpstr>'供託のみ様式（提出用）'!保険法人名</vt:lpstr>
      <vt:lpstr>保険法人名</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1601-01-01T00:00:00Z</cp:lastPrinted>
  <dcterms:created xsi:type="dcterms:W3CDTF">2015-01-05T10:10:56Z</dcterms:created>
  <dcterms:modified xsi:type="dcterms:W3CDTF">2022-10-31T10:42:45Z</dcterms:modified>
</cp:coreProperties>
</file>