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交通統計３係\03 船労\01_1号\100_28年調査\08_決裁用原稿\再集計後\公表用\正誤情報\ＨＰ向け\正誤情報\正\"/>
    </mc:Choice>
  </mc:AlternateContent>
  <bookViews>
    <workbookView xWindow="0" yWindow="0" windowWidth="20490" windowHeight="7770"/>
  </bookViews>
  <sheets>
    <sheet name="表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  <c r="K51" i="1"/>
  <c r="J51" i="1"/>
  <c r="I51" i="1"/>
  <c r="H51" i="1"/>
  <c r="G51" i="1"/>
  <c r="F51" i="1"/>
  <c r="M50" i="1"/>
  <c r="L50" i="1"/>
  <c r="K50" i="1"/>
  <c r="J50" i="1"/>
  <c r="I50" i="1"/>
  <c r="H50" i="1"/>
  <c r="G50" i="1"/>
  <c r="F50" i="1"/>
  <c r="M49" i="1"/>
  <c r="L49" i="1"/>
  <c r="K49" i="1"/>
  <c r="J49" i="1"/>
  <c r="I49" i="1"/>
  <c r="F49" i="1"/>
  <c r="M48" i="1"/>
  <c r="L48" i="1"/>
  <c r="K48" i="1"/>
  <c r="J48" i="1"/>
  <c r="I48" i="1"/>
  <c r="H48" i="1"/>
  <c r="G48" i="1"/>
  <c r="F48" i="1"/>
  <c r="M47" i="1"/>
  <c r="L47" i="1"/>
  <c r="K47" i="1"/>
  <c r="J47" i="1"/>
  <c r="I47" i="1"/>
  <c r="H47" i="1"/>
  <c r="G47" i="1"/>
  <c r="F47" i="1"/>
  <c r="M46" i="1"/>
  <c r="L46" i="1"/>
  <c r="K46" i="1"/>
  <c r="J46" i="1"/>
  <c r="I46" i="1"/>
  <c r="H46" i="1"/>
  <c r="G46" i="1"/>
  <c r="F46" i="1"/>
  <c r="M45" i="1"/>
  <c r="L45" i="1"/>
  <c r="K45" i="1"/>
  <c r="J45" i="1"/>
  <c r="I45" i="1"/>
  <c r="H45" i="1"/>
  <c r="G45" i="1"/>
  <c r="F45" i="1"/>
  <c r="M44" i="1"/>
  <c r="L44" i="1"/>
  <c r="K44" i="1"/>
  <c r="J44" i="1"/>
  <c r="I44" i="1"/>
  <c r="H44" i="1"/>
  <c r="G44" i="1"/>
  <c r="F44" i="1"/>
  <c r="M43" i="1"/>
  <c r="L43" i="1"/>
  <c r="K43" i="1"/>
  <c r="J43" i="1"/>
  <c r="I43" i="1"/>
  <c r="H43" i="1"/>
  <c r="G43" i="1"/>
  <c r="F43" i="1"/>
  <c r="M42" i="1"/>
  <c r="L42" i="1"/>
  <c r="K42" i="1"/>
  <c r="J42" i="1"/>
  <c r="I42" i="1"/>
  <c r="H42" i="1"/>
  <c r="G42" i="1"/>
  <c r="F42" i="1"/>
  <c r="M41" i="1"/>
  <c r="L41" i="1"/>
  <c r="K41" i="1"/>
  <c r="J41" i="1"/>
  <c r="I41" i="1"/>
  <c r="H41" i="1"/>
  <c r="G41" i="1"/>
  <c r="F41" i="1"/>
  <c r="M40" i="1"/>
  <c r="L40" i="1"/>
  <c r="K40" i="1"/>
  <c r="J40" i="1"/>
  <c r="I40" i="1"/>
  <c r="H40" i="1"/>
  <c r="G40" i="1"/>
  <c r="F40" i="1"/>
  <c r="M39" i="1"/>
  <c r="L39" i="1"/>
  <c r="K39" i="1"/>
  <c r="J39" i="1"/>
  <c r="I39" i="1"/>
  <c r="H39" i="1"/>
  <c r="G39" i="1"/>
  <c r="F39" i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M36" i="1"/>
  <c r="L36" i="1"/>
  <c r="K36" i="1"/>
  <c r="J36" i="1"/>
  <c r="I36" i="1"/>
  <c r="H36" i="1"/>
  <c r="G36" i="1"/>
  <c r="F36" i="1"/>
  <c r="M35" i="1"/>
  <c r="L35" i="1"/>
  <c r="K35" i="1"/>
  <c r="J35" i="1"/>
  <c r="I35" i="1"/>
  <c r="H35" i="1"/>
  <c r="G35" i="1"/>
  <c r="F35" i="1"/>
  <c r="M34" i="1"/>
  <c r="L34" i="1"/>
  <c r="K34" i="1"/>
  <c r="J34" i="1"/>
  <c r="I34" i="1"/>
  <c r="H34" i="1"/>
  <c r="G34" i="1"/>
  <c r="F34" i="1"/>
  <c r="M33" i="1"/>
  <c r="L33" i="1"/>
  <c r="K33" i="1"/>
  <c r="J33" i="1"/>
  <c r="I33" i="1"/>
  <c r="H33" i="1"/>
  <c r="G33" i="1"/>
  <c r="F33" i="1"/>
  <c r="M32" i="1"/>
  <c r="L32" i="1"/>
  <c r="K32" i="1"/>
  <c r="J32" i="1"/>
  <c r="I32" i="1"/>
  <c r="H32" i="1"/>
  <c r="G32" i="1"/>
  <c r="F32" i="1"/>
  <c r="M31" i="1"/>
  <c r="L31" i="1"/>
  <c r="K31" i="1"/>
  <c r="J31" i="1"/>
  <c r="I31" i="1"/>
  <c r="H31" i="1"/>
  <c r="G31" i="1"/>
  <c r="F31" i="1"/>
  <c r="M30" i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H18" i="1"/>
  <c r="H49" i="1" s="1"/>
  <c r="G18" i="1"/>
  <c r="G49" i="1" s="1"/>
</calcChain>
</file>

<file path=xl/sharedStrings.xml><?xml version="1.0" encoding="utf-8"?>
<sst xmlns="http://schemas.openxmlformats.org/spreadsheetml/2006/main" count="140" uniqueCount="51">
  <si>
    <t>表４．陸上労働者（男子）のきまって支給する給与との比較</t>
    <rPh sb="0" eb="1">
      <t>ヒョウ</t>
    </rPh>
    <rPh sb="3" eb="5">
      <t>リクジョウ</t>
    </rPh>
    <rPh sb="5" eb="8">
      <t>ロウドウシャ</t>
    </rPh>
    <rPh sb="9" eb="11">
      <t>ダンシ</t>
    </rPh>
    <rPh sb="17" eb="19">
      <t>シキュウ</t>
    </rPh>
    <rPh sb="21" eb="23">
      <t>キュウヨ</t>
    </rPh>
    <rPh sb="25" eb="27">
      <t>ヒカク</t>
    </rPh>
    <phoneticPr fontId="3"/>
  </si>
  <si>
    <t>暦                   年</t>
    <rPh sb="0" eb="1">
      <t>コヨミ</t>
    </rPh>
    <rPh sb="20" eb="21">
      <t>トシ</t>
    </rPh>
    <phoneticPr fontId="3"/>
  </si>
  <si>
    <t>船　　舶　　船　　員</t>
    <rPh sb="0" eb="1">
      <t>フネ</t>
    </rPh>
    <rPh sb="3" eb="4">
      <t>オオブネ</t>
    </rPh>
    <rPh sb="6" eb="7">
      <t>フネ</t>
    </rPh>
    <rPh sb="9" eb="10">
      <t>イン</t>
    </rPh>
    <phoneticPr fontId="3"/>
  </si>
  <si>
    <t>陸　　上　　労　　働　　者〈　男　　　子　〉</t>
    <rPh sb="0" eb="1">
      <t>オカ</t>
    </rPh>
    <rPh sb="3" eb="4">
      <t>ウエ</t>
    </rPh>
    <rPh sb="6" eb="7">
      <t>ロウ</t>
    </rPh>
    <rPh sb="9" eb="10">
      <t>ドウ</t>
    </rPh>
    <rPh sb="12" eb="13">
      <t>モノ</t>
    </rPh>
    <rPh sb="15" eb="16">
      <t>オトコ</t>
    </rPh>
    <rPh sb="19" eb="20">
      <t>コ</t>
    </rPh>
    <phoneticPr fontId="3"/>
  </si>
  <si>
    <t>消費者　　　　　　　     物価　    　　　　　　　指数</t>
    <rPh sb="0" eb="3">
      <t>ショウヒシャ</t>
    </rPh>
    <rPh sb="15" eb="17">
      <t>ブッカ</t>
    </rPh>
    <rPh sb="29" eb="31">
      <t>シスウ</t>
    </rPh>
    <phoneticPr fontId="3"/>
  </si>
  <si>
    <t>船　　長
職　　員　　　        　　　部　　員</t>
    <rPh sb="0" eb="1">
      <t>フネ</t>
    </rPh>
    <rPh sb="3" eb="4">
      <t>チョウ</t>
    </rPh>
    <rPh sb="5" eb="6">
      <t>ショク</t>
    </rPh>
    <rPh sb="8" eb="9">
      <t>イン</t>
    </rPh>
    <rPh sb="23" eb="24">
      <t>ブ</t>
    </rPh>
    <rPh sb="26" eb="27">
      <t>イン</t>
    </rPh>
    <phoneticPr fontId="3"/>
  </si>
  <si>
    <t>船　　長
職　　員</t>
    <rPh sb="0" eb="1">
      <t>フネ</t>
    </rPh>
    <rPh sb="3" eb="4">
      <t>チョウ</t>
    </rPh>
    <rPh sb="5" eb="6">
      <t>ショク</t>
    </rPh>
    <rPh sb="8" eb="9">
      <t>イン</t>
    </rPh>
    <phoneticPr fontId="3"/>
  </si>
  <si>
    <t>部　　員</t>
    <rPh sb="0" eb="1">
      <t>ブ</t>
    </rPh>
    <rPh sb="3" eb="4">
      <t>イン</t>
    </rPh>
    <phoneticPr fontId="3"/>
  </si>
  <si>
    <t>全　　産　　業　　</t>
    <rPh sb="0" eb="1">
      <t>ゼン</t>
    </rPh>
    <rPh sb="3" eb="4">
      <t>サン</t>
    </rPh>
    <rPh sb="6" eb="7">
      <t>ギョウ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</si>
  <si>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</si>
  <si>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製　造　業</t>
    <rPh sb="0" eb="1">
      <t>セイ</t>
    </rPh>
    <rPh sb="2" eb="3">
      <t>ヅクリ</t>
    </rPh>
    <rPh sb="4" eb="5">
      <t>ギョウ</t>
    </rPh>
    <phoneticPr fontId="3"/>
  </si>
  <si>
    <t>規模30人以上</t>
    <rPh sb="0" eb="2">
      <t>キボ</t>
    </rPh>
    <rPh sb="4" eb="5">
      <t>ニン</t>
    </rPh>
    <rPh sb="5" eb="7">
      <t>イジョウ</t>
    </rPh>
    <phoneticPr fontId="3"/>
  </si>
  <si>
    <t>規模30～99人</t>
    <rPh sb="0" eb="2">
      <t>キボ</t>
    </rPh>
    <rPh sb="7" eb="8">
      <t>ヒト</t>
    </rPh>
    <phoneticPr fontId="3"/>
  </si>
  <si>
    <t>規模 500人以上</t>
    <rPh sb="0" eb="2">
      <t>キボ</t>
    </rPh>
    <rPh sb="6" eb="7">
      <t>ヒト</t>
    </rPh>
    <rPh sb="7" eb="9">
      <t>イジョウ</t>
    </rPh>
    <phoneticPr fontId="3"/>
  </si>
  <si>
    <t>規模30人以上</t>
    <rPh sb="0" eb="2">
      <t>キボ</t>
    </rPh>
    <rPh sb="4" eb="5">
      <t>ヒト</t>
    </rPh>
    <rPh sb="5" eb="7">
      <t>イジョウ</t>
    </rPh>
    <phoneticPr fontId="3"/>
  </si>
  <si>
    <t>円</t>
    <rPh sb="0" eb="1">
      <t>エン</t>
    </rPh>
    <phoneticPr fontId="3"/>
  </si>
  <si>
    <t>昭和</t>
    <rPh sb="0" eb="2">
      <t>ショウワ</t>
    </rPh>
    <phoneticPr fontId="3"/>
  </si>
  <si>
    <t>55年平均</t>
    <rPh sb="2" eb="5">
      <t>ネンヘイキン</t>
    </rPh>
    <phoneticPr fontId="3"/>
  </si>
  <si>
    <t>－</t>
    <phoneticPr fontId="3"/>
  </si>
  <si>
    <t>60年平均</t>
    <rPh sb="2" eb="3">
      <t>ネン</t>
    </rPh>
    <rPh sb="3" eb="5">
      <t>ヘイキン</t>
    </rPh>
    <phoneticPr fontId="3"/>
  </si>
  <si>
    <t>平成</t>
    <rPh sb="0" eb="2">
      <t>ヘイセイ</t>
    </rPh>
    <phoneticPr fontId="3"/>
  </si>
  <si>
    <t xml:space="preserve"> 2年平均</t>
    <rPh sb="2" eb="3">
      <t>ネン</t>
    </rPh>
    <rPh sb="3" eb="5">
      <t>ヘイキン</t>
    </rPh>
    <phoneticPr fontId="3"/>
  </si>
  <si>
    <t xml:space="preserve"> 7年平均</t>
    <rPh sb="2" eb="3">
      <t>ネン</t>
    </rPh>
    <rPh sb="3" eb="5">
      <t>ヘイキン</t>
    </rPh>
    <phoneticPr fontId="3"/>
  </si>
  <si>
    <t>12年平均</t>
    <rPh sb="2" eb="3">
      <t>ネン</t>
    </rPh>
    <rPh sb="3" eb="5">
      <t>ヘイキン</t>
    </rPh>
    <phoneticPr fontId="3"/>
  </si>
  <si>
    <t>17年平均</t>
    <rPh sb="2" eb="3">
      <t>ネン</t>
    </rPh>
    <rPh sb="3" eb="5">
      <t>ヘイキン</t>
    </rPh>
    <phoneticPr fontId="3"/>
  </si>
  <si>
    <t>－</t>
  </si>
  <si>
    <t>20年平均</t>
    <rPh sb="2" eb="3">
      <t>ネン</t>
    </rPh>
    <rPh sb="3" eb="5">
      <t>ヘイキン</t>
    </rPh>
    <phoneticPr fontId="3"/>
  </si>
  <si>
    <t>21年平均</t>
    <rPh sb="2" eb="3">
      <t>ネン</t>
    </rPh>
    <rPh sb="3" eb="5">
      <t>ヘイキン</t>
    </rPh>
    <phoneticPr fontId="3"/>
  </si>
  <si>
    <t>22年平均</t>
    <rPh sb="2" eb="3">
      <t>ネン</t>
    </rPh>
    <rPh sb="3" eb="5">
      <t>ヘイキン</t>
    </rPh>
    <phoneticPr fontId="3"/>
  </si>
  <si>
    <t>23年平均</t>
    <rPh sb="2" eb="3">
      <t>ネン</t>
    </rPh>
    <rPh sb="3" eb="5">
      <t>ヘイキン</t>
    </rPh>
    <phoneticPr fontId="3"/>
  </si>
  <si>
    <t>24年平均</t>
    <rPh sb="2" eb="3">
      <t>ネン</t>
    </rPh>
    <rPh sb="3" eb="5">
      <t>ヘイキン</t>
    </rPh>
    <phoneticPr fontId="3"/>
  </si>
  <si>
    <t>25年平均</t>
    <rPh sb="2" eb="3">
      <t>ネン</t>
    </rPh>
    <rPh sb="3" eb="5">
      <t>ヘイキン</t>
    </rPh>
    <phoneticPr fontId="3"/>
  </si>
  <si>
    <t>356,654</t>
  </si>
  <si>
    <t>314,150</t>
  </si>
  <si>
    <t>427,726</t>
  </si>
  <si>
    <t>324,342</t>
  </si>
  <si>
    <t>365,292</t>
  </si>
  <si>
    <t>26年平均</t>
    <rPh sb="2" eb="3">
      <t>ネン</t>
    </rPh>
    <rPh sb="3" eb="5">
      <t>ヘイキン</t>
    </rPh>
    <phoneticPr fontId="3"/>
  </si>
  <si>
    <t>27年平均</t>
    <rPh sb="2" eb="3">
      <t>ネン</t>
    </rPh>
    <rPh sb="3" eb="5">
      <t>ヘイキン</t>
    </rPh>
    <phoneticPr fontId="3"/>
  </si>
  <si>
    <t>28年平均</t>
    <rPh sb="2" eb="3">
      <t>ネン</t>
    </rPh>
    <rPh sb="3" eb="5">
      <t>ヘイキン</t>
    </rPh>
    <phoneticPr fontId="3"/>
  </si>
  <si>
    <t>上　昇　率　％</t>
    <rPh sb="0" eb="1">
      <t>ウエ</t>
    </rPh>
    <rPh sb="2" eb="3">
      <t>ノボル</t>
    </rPh>
    <rPh sb="4" eb="5">
      <t>リツ</t>
    </rPh>
    <phoneticPr fontId="3"/>
  </si>
  <si>
    <t>%</t>
    <phoneticPr fontId="3"/>
  </si>
  <si>
    <t xml:space="preserve"> (対 前 年 比)</t>
    <rPh sb="2" eb="3">
      <t>タイ</t>
    </rPh>
    <rPh sb="4" eb="5">
      <t>マエ</t>
    </rPh>
    <rPh sb="6" eb="7">
      <t>トシ</t>
    </rPh>
    <rPh sb="8" eb="9">
      <t>ヒ</t>
    </rPh>
    <phoneticPr fontId="3"/>
  </si>
  <si>
    <t xml:space="preserve"> (     〃     )</t>
    <phoneticPr fontId="3"/>
  </si>
  <si>
    <t xml:space="preserve"> (     〃     )</t>
  </si>
  <si>
    <t>賃　金　指　数</t>
    <rPh sb="0" eb="1">
      <t>チン</t>
    </rPh>
    <rPh sb="2" eb="3">
      <t>キン</t>
    </rPh>
    <rPh sb="4" eb="5">
      <t>ユビ</t>
    </rPh>
    <rPh sb="6" eb="7">
      <t>カズ</t>
    </rPh>
    <phoneticPr fontId="3"/>
  </si>
  <si>
    <t>（注） １． 陸上労働者の給与は、厚生労働省発行の「毎月勤労統計調査　年次　毎勤原表」による。なお、｢上昇率｣及び「賃金指数」については、同データに基づき国土交通省にて算出した。</t>
    <rPh sb="1" eb="2">
      <t>チュウ</t>
    </rPh>
    <rPh sb="35" eb="36">
      <t>ネン</t>
    </rPh>
    <rPh sb="36" eb="37">
      <t>ジ</t>
    </rPh>
    <rPh sb="38" eb="39">
      <t>マイ</t>
    </rPh>
    <rPh sb="39" eb="40">
      <t>キン</t>
    </rPh>
    <rPh sb="51" eb="54">
      <t>ジョウショウリツ</t>
    </rPh>
    <rPh sb="55" eb="56">
      <t>オヨ</t>
    </rPh>
    <rPh sb="58" eb="60">
      <t>チンギン</t>
    </rPh>
    <rPh sb="60" eb="62">
      <t>シスウ</t>
    </rPh>
    <rPh sb="69" eb="70">
      <t>ドウ</t>
    </rPh>
    <rPh sb="74" eb="75">
      <t>モト</t>
    </rPh>
    <rPh sb="77" eb="79">
      <t>コクド</t>
    </rPh>
    <rPh sb="79" eb="82">
      <t>コウツウショウ</t>
    </rPh>
    <rPh sb="84" eb="86">
      <t>サンシュツ</t>
    </rPh>
    <phoneticPr fontId="3"/>
  </si>
  <si>
    <t>　　　 ２． 陸上労働者の｢運輸業、郵便業」の項目については、平成21年以前は旧産業分類による｢運輸業｣の数値を、平成22年以降は現産業分類による「運輸業、郵便業」の数値である。</t>
    <rPh sb="7" eb="9">
      <t>リクジョウ</t>
    </rPh>
    <rPh sb="9" eb="12">
      <t>ロウドウシャ</t>
    </rPh>
    <phoneticPr fontId="3"/>
  </si>
  <si>
    <t>　　　 ３． 陸上労働者の給与（きまって支給する給与）には、「通勤手当」が含まれているため、これと比較する一般船舶の船員の給与には、「きまって支給する給与」に旅費的性格の「航海日当」を加えた。</t>
    <rPh sb="7" eb="9">
      <t>リクジョウ</t>
    </rPh>
    <rPh sb="9" eb="12">
      <t>ロウドウシャ</t>
    </rPh>
    <rPh sb="13" eb="15">
      <t>キュウヨ</t>
    </rPh>
    <rPh sb="20" eb="22">
      <t>シキュウ</t>
    </rPh>
    <rPh sb="24" eb="26">
      <t>キュウヨ</t>
    </rPh>
    <rPh sb="31" eb="33">
      <t>ツウキン</t>
    </rPh>
    <rPh sb="33" eb="35">
      <t>テアテ</t>
    </rPh>
    <rPh sb="37" eb="38">
      <t>フク</t>
    </rPh>
    <rPh sb="49" eb="51">
      <t>ヒカク</t>
    </rPh>
    <rPh sb="53" eb="55">
      <t>イッパン</t>
    </rPh>
    <rPh sb="55" eb="57">
      <t>センパク</t>
    </rPh>
    <rPh sb="58" eb="60">
      <t>センイン</t>
    </rPh>
    <rPh sb="61" eb="63">
      <t>キュウヨ</t>
    </rPh>
    <rPh sb="71" eb="73">
      <t>シキュウ</t>
    </rPh>
    <rPh sb="75" eb="77">
      <t>キュウヨ</t>
    </rPh>
    <rPh sb="79" eb="81">
      <t>リョヒ</t>
    </rPh>
    <rPh sb="81" eb="82">
      <t>テキ</t>
    </rPh>
    <rPh sb="82" eb="84">
      <t>セイカク</t>
    </rPh>
    <phoneticPr fontId="3"/>
  </si>
  <si>
    <t>　　　 ４． 消費者物価指数は、総務省統計局「2015年基準消費者物価指数 長期時系列データ」による。</t>
    <rPh sb="7" eb="10">
      <t>ショウヒシャ</t>
    </rPh>
    <rPh sb="10" eb="12">
      <t>ブッカ</t>
    </rPh>
    <rPh sb="12" eb="14">
      <t>シスウ</t>
    </rPh>
    <rPh sb="16" eb="18">
      <t>ソウム</t>
    </rPh>
    <rPh sb="18" eb="19">
      <t>ショウ</t>
    </rPh>
    <rPh sb="19" eb="22">
      <t>トウケイキョク</t>
    </rPh>
    <phoneticPr fontId="3"/>
  </si>
  <si>
    <t>　　　 ５． 「賃金指数」は平成２７年基準である。</t>
    <rPh sb="8" eb="10">
      <t>チンギン</t>
    </rPh>
    <rPh sb="10" eb="12">
      <t>シスウ</t>
    </rPh>
    <rPh sb="14" eb="16">
      <t>ヘイセイ</t>
    </rPh>
    <rPh sb="18" eb="19">
      <t>ネン</t>
    </rPh>
    <rPh sb="19" eb="21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</si>
</sst>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176" fontId="4" fillId="2" borderId="50" xfId="0" applyNumberFormat="1" applyFont="1" applyFill="1" applyBorder="1"/>
    <xf numFmtId="176" fontId="4" fillId="2" borderId="36" xfId="0" applyNumberFormat="1" applyFont="1" applyFill="1" applyBorder="1"/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26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27" xfId="0" applyFill="1" applyBorder="1"/>
    <xf numFmtId="0" fontId="4" fillId="2" borderId="0" xfId="0" applyFont="1" applyFill="1" applyBorder="1" applyAlignment="1">
      <alignment horizontal="right"/>
    </xf>
    <xf numFmtId="0" fontId="0" fillId="2" borderId="28" xfId="0" applyFill="1" applyBorder="1"/>
    <xf numFmtId="38" fontId="4" fillId="2" borderId="29" xfId="1" applyFont="1" applyFill="1" applyBorder="1"/>
    <xf numFmtId="38" fontId="4" fillId="2" borderId="30" xfId="1" applyFont="1" applyFill="1" applyBorder="1"/>
    <xf numFmtId="38" fontId="4" fillId="2" borderId="31" xfId="1" applyFont="1" applyFill="1" applyBorder="1"/>
    <xf numFmtId="38" fontId="4" fillId="2" borderId="32" xfId="1" applyFont="1" applyFill="1" applyBorder="1"/>
    <xf numFmtId="38" fontId="4" fillId="2" borderId="33" xfId="1" applyFont="1" applyFill="1" applyBorder="1"/>
    <xf numFmtId="0" fontId="4" fillId="2" borderId="34" xfId="0" applyFont="1" applyFill="1" applyBorder="1" applyAlignment="1">
      <alignment horizontal="center"/>
    </xf>
    <xf numFmtId="38" fontId="4" fillId="2" borderId="8" xfId="1" applyFont="1" applyFill="1" applyBorder="1"/>
    <xf numFmtId="38" fontId="4" fillId="2" borderId="9" xfId="1" applyFont="1" applyFill="1" applyBorder="1"/>
    <xf numFmtId="38" fontId="4" fillId="2" borderId="11" xfId="1" applyFont="1" applyFill="1" applyBorder="1"/>
    <xf numFmtId="38" fontId="4" fillId="2" borderId="35" xfId="1" applyFont="1" applyFill="1" applyBorder="1"/>
    <xf numFmtId="38" fontId="4" fillId="2" borderId="10" xfId="1" applyFont="1" applyFill="1" applyBorder="1"/>
    <xf numFmtId="0" fontId="4" fillId="2" borderId="36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35" xfId="1" applyNumberFormat="1" applyFont="1" applyFill="1" applyBorder="1"/>
    <xf numFmtId="3" fontId="4" fillId="2" borderId="9" xfId="1" applyNumberFormat="1" applyFont="1" applyFill="1" applyBorder="1"/>
    <xf numFmtId="3" fontId="4" fillId="2" borderId="11" xfId="1" applyNumberFormat="1" applyFont="1" applyFill="1" applyBorder="1"/>
    <xf numFmtId="3" fontId="4" fillId="2" borderId="37" xfId="1" applyNumberFormat="1" applyFont="1" applyFill="1" applyBorder="1"/>
    <xf numFmtId="3" fontId="4" fillId="2" borderId="14" xfId="1" applyNumberFormat="1" applyFont="1" applyFill="1" applyBorder="1"/>
    <xf numFmtId="3" fontId="4" fillId="2" borderId="16" xfId="1" applyNumberFormat="1" applyFont="1" applyFill="1" applyBorder="1"/>
    <xf numFmtId="38" fontId="4" fillId="2" borderId="37" xfId="1" applyFont="1" applyFill="1" applyBorder="1"/>
    <xf numFmtId="38" fontId="4" fillId="2" borderId="14" xfId="1" applyFont="1" applyFill="1" applyBorder="1"/>
    <xf numFmtId="38" fontId="4" fillId="2" borderId="15" xfId="1" applyFont="1" applyFill="1" applyBorder="1"/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3" fontId="4" fillId="2" borderId="8" xfId="1" applyNumberFormat="1" applyFont="1" applyFill="1" applyBorder="1"/>
    <xf numFmtId="3" fontId="4" fillId="2" borderId="40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4" fillId="2" borderId="41" xfId="0" applyNumberFormat="1" applyFont="1" applyFill="1" applyBorder="1" applyAlignment="1">
      <alignment horizontal="right" vertical="center"/>
    </xf>
    <xf numFmtId="0" fontId="0" fillId="2" borderId="42" xfId="0" applyFill="1" applyBorder="1"/>
    <xf numFmtId="0" fontId="4" fillId="2" borderId="43" xfId="0" applyFont="1" applyFill="1" applyBorder="1"/>
    <xf numFmtId="0" fontId="4" fillId="2" borderId="43" xfId="0" applyFont="1" applyFill="1" applyBorder="1" applyAlignment="1">
      <alignment horizontal="right"/>
    </xf>
    <xf numFmtId="0" fontId="0" fillId="2" borderId="44" xfId="0" applyFill="1" applyBorder="1"/>
    <xf numFmtId="3" fontId="4" fillId="2" borderId="45" xfId="1" applyNumberFormat="1" applyFont="1" applyFill="1" applyBorder="1"/>
    <xf numFmtId="3" fontId="4" fillId="2" borderId="46" xfId="1" applyNumberFormat="1" applyFont="1" applyFill="1" applyBorder="1"/>
    <xf numFmtId="3" fontId="4" fillId="2" borderId="47" xfId="1" applyNumberFormat="1" applyFont="1" applyFill="1" applyBorder="1"/>
    <xf numFmtId="3" fontId="4" fillId="2" borderId="43" xfId="0" applyNumberFormat="1" applyFont="1" applyFill="1" applyBorder="1" applyAlignment="1">
      <alignment horizontal="right" vertical="center"/>
    </xf>
    <xf numFmtId="3" fontId="4" fillId="2" borderId="46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0" fontId="4" fillId="2" borderId="4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textRotation="255"/>
    </xf>
    <xf numFmtId="0" fontId="0" fillId="2" borderId="20" xfId="0" applyFill="1" applyBorder="1"/>
    <xf numFmtId="3" fontId="4" fillId="2" borderId="24" xfId="1" applyNumberFormat="1" applyFont="1" applyFill="1" applyBorder="1" applyAlignment="1">
      <alignment horizontal="right"/>
    </xf>
    <xf numFmtId="3" fontId="4" fillId="2" borderId="23" xfId="1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76" fontId="4" fillId="2" borderId="29" xfId="0" applyNumberFormat="1" applyFont="1" applyFill="1" applyBorder="1"/>
    <xf numFmtId="176" fontId="4" fillId="2" borderId="30" xfId="0" applyNumberFormat="1" applyFont="1" applyFill="1" applyBorder="1"/>
    <xf numFmtId="176" fontId="4" fillId="2" borderId="31" xfId="0" applyNumberFormat="1" applyFont="1" applyFill="1" applyBorder="1"/>
    <xf numFmtId="176" fontId="4" fillId="2" borderId="34" xfId="0" applyNumberFormat="1" applyFont="1" applyFill="1" applyBorder="1" applyAlignment="1">
      <alignment horizontal="center"/>
    </xf>
    <xf numFmtId="176" fontId="4" fillId="2" borderId="8" xfId="0" applyNumberFormat="1" applyFont="1" applyFill="1" applyBorder="1"/>
    <xf numFmtId="176" fontId="4" fillId="2" borderId="9" xfId="0" applyNumberFormat="1" applyFont="1" applyFill="1" applyBorder="1"/>
    <xf numFmtId="176" fontId="4" fillId="2" borderId="11" xfId="0" applyNumberFormat="1" applyFont="1" applyFill="1" applyBorder="1"/>
    <xf numFmtId="176" fontId="4" fillId="2" borderId="36" xfId="0" applyNumberFormat="1" applyFont="1" applyFill="1" applyBorder="1" applyAlignment="1">
      <alignment horizontal="center"/>
    </xf>
    <xf numFmtId="0" fontId="4" fillId="2" borderId="27" xfId="0" applyFont="1" applyFill="1" applyBorder="1"/>
    <xf numFmtId="177" fontId="4" fillId="2" borderId="8" xfId="1" applyNumberFormat="1" applyFont="1" applyFill="1" applyBorder="1"/>
    <xf numFmtId="177" fontId="4" fillId="2" borderId="9" xfId="1" applyNumberFormat="1" applyFont="1" applyFill="1" applyBorder="1"/>
    <xf numFmtId="177" fontId="4" fillId="2" borderId="11" xfId="1" applyNumberFormat="1" applyFont="1" applyFill="1" applyBorder="1"/>
    <xf numFmtId="177" fontId="4" fillId="2" borderId="14" xfId="1" applyNumberFormat="1" applyFont="1" applyFill="1" applyBorder="1"/>
    <xf numFmtId="176" fontId="4" fillId="2" borderId="38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center" textRotation="255"/>
    </xf>
    <xf numFmtId="177" fontId="4" fillId="2" borderId="46" xfId="1" applyNumberFormat="1" applyFont="1" applyFill="1" applyBorder="1"/>
    <xf numFmtId="177" fontId="4" fillId="2" borderId="47" xfId="1" applyNumberFormat="1" applyFont="1" applyFill="1" applyBorder="1"/>
    <xf numFmtId="177" fontId="4" fillId="2" borderId="49" xfId="1" applyNumberFormat="1" applyFont="1" applyFill="1" applyBorder="1"/>
    <xf numFmtId="176" fontId="4" fillId="2" borderId="4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176" fontId="4" fillId="2" borderId="1" xfId="0" applyNumberFormat="1" applyFont="1" applyFill="1" applyBorder="1"/>
    <xf numFmtId="176" fontId="4" fillId="2" borderId="2" xfId="0" applyNumberFormat="1" applyFont="1" applyFill="1" applyBorder="1"/>
    <xf numFmtId="176" fontId="4" fillId="2" borderId="6" xfId="0" applyNumberFormat="1" applyFont="1" applyFill="1" applyBorder="1"/>
    <xf numFmtId="0" fontId="4" fillId="2" borderId="42" xfId="0" applyFont="1" applyFill="1" applyBorder="1"/>
    <xf numFmtId="176" fontId="4" fillId="2" borderId="49" xfId="0" applyNumberFormat="1" applyFont="1" applyFill="1" applyBorder="1"/>
    <xf numFmtId="176" fontId="4" fillId="2" borderId="46" xfId="0" applyNumberFormat="1" applyFont="1" applyFill="1" applyBorder="1"/>
    <xf numFmtId="176" fontId="4" fillId="2" borderId="47" xfId="0" applyNumberFormat="1" applyFont="1" applyFill="1" applyBorder="1"/>
    <xf numFmtId="176" fontId="4" fillId="2" borderId="48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32;&#36890;&#32113;&#35336;&#65299;&#20418;/03%20&#33337;&#21172;/01_1&#21495;/100_28&#24180;&#35519;&#26619;/08_&#27770;&#35009;&#29992;&#21407;&#31295;/&#20877;&#38598;&#35336;&#24460;/&#20844;&#34920;&#29992;/05_&#34920;1-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表２"/>
      <sheetName val="表３"/>
      <sheetName val="表４"/>
    </sheetNames>
    <sheetDataSet>
      <sheetData sheetId="0"/>
      <sheetData sheetId="1">
        <row r="17">
          <cell r="K17">
            <v>460792</v>
          </cell>
          <cell r="M17">
            <v>22397</v>
          </cell>
          <cell r="P17">
            <v>357950</v>
          </cell>
          <cell r="R17">
            <v>16300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showGridLines="0" tabSelected="1" zoomScaleNormal="100" zoomScaleSheetLayoutView="75" workbookViewId="0">
      <pane xSplit="5" ySplit="4" topLeftCell="F5" activePane="bottomRight" state="frozen"/>
      <selection activeCell="J17" sqref="J17"/>
      <selection pane="topRight" activeCell="J17" sqref="J17"/>
      <selection pane="bottomLeft" activeCell="J17" sqref="J17"/>
      <selection pane="bottomRight" activeCell="E6" sqref="E6"/>
    </sheetView>
  </sheetViews>
  <sheetFormatPr defaultRowHeight="13.5"/>
  <cols>
    <col min="1" max="1" width="6.375" style="4" customWidth="1"/>
    <col min="2" max="2" width="4.5" style="4" customWidth="1"/>
    <col min="3" max="3" width="5.25" style="4" bestFit="1" customWidth="1"/>
    <col min="4" max="4" width="9.5" style="4" customWidth="1"/>
    <col min="5" max="5" width="14.75" style="4" customWidth="1"/>
    <col min="6" max="14" width="17.625" style="4" customWidth="1"/>
    <col min="15" max="16384" width="9" style="4"/>
  </cols>
  <sheetData>
    <row r="1" spans="2:14" ht="31.5" customHeight="1" thickBot="1">
      <c r="B1" s="3" t="s">
        <v>0</v>
      </c>
    </row>
    <row r="2" spans="2:14" ht="19.5" customHeight="1">
      <c r="B2" s="5" t="s">
        <v>1</v>
      </c>
      <c r="C2" s="6"/>
      <c r="D2" s="6"/>
      <c r="E2" s="7"/>
      <c r="F2" s="8" t="s">
        <v>2</v>
      </c>
      <c r="G2" s="9"/>
      <c r="H2" s="9"/>
      <c r="I2" s="5" t="s">
        <v>3</v>
      </c>
      <c r="J2" s="6"/>
      <c r="K2" s="6"/>
      <c r="L2" s="6"/>
      <c r="M2" s="10"/>
      <c r="N2" s="11" t="s">
        <v>4</v>
      </c>
    </row>
    <row r="3" spans="2:14" ht="19.5" customHeight="1">
      <c r="B3" s="12"/>
      <c r="C3" s="13"/>
      <c r="D3" s="13"/>
      <c r="E3" s="14"/>
      <c r="F3" s="15" t="s">
        <v>5</v>
      </c>
      <c r="G3" s="16" t="s">
        <v>6</v>
      </c>
      <c r="H3" s="17" t="s">
        <v>7</v>
      </c>
      <c r="I3" s="12" t="s">
        <v>8</v>
      </c>
      <c r="J3" s="13"/>
      <c r="K3" s="13"/>
      <c r="L3" s="18" t="s">
        <v>9</v>
      </c>
      <c r="M3" s="19" t="s">
        <v>10</v>
      </c>
      <c r="N3" s="20"/>
    </row>
    <row r="4" spans="2:14" ht="24.75" customHeight="1" thickBot="1">
      <c r="B4" s="21"/>
      <c r="C4" s="22"/>
      <c r="D4" s="22"/>
      <c r="E4" s="23"/>
      <c r="F4" s="24"/>
      <c r="G4" s="25"/>
      <c r="H4" s="26"/>
      <c r="I4" s="27" t="s">
        <v>11</v>
      </c>
      <c r="J4" s="28" t="s">
        <v>12</v>
      </c>
      <c r="K4" s="28" t="s">
        <v>13</v>
      </c>
      <c r="L4" s="28" t="s">
        <v>14</v>
      </c>
      <c r="M4" s="29" t="s">
        <v>14</v>
      </c>
      <c r="N4" s="30"/>
    </row>
    <row r="5" spans="2:14" s="40" customFormat="1" ht="15" customHeight="1">
      <c r="B5" s="31"/>
      <c r="C5" s="32"/>
      <c r="D5" s="32"/>
      <c r="E5" s="33"/>
      <c r="F5" s="34" t="s">
        <v>15</v>
      </c>
      <c r="G5" s="35" t="s">
        <v>15</v>
      </c>
      <c r="H5" s="36" t="s">
        <v>15</v>
      </c>
      <c r="I5" s="37" t="s">
        <v>15</v>
      </c>
      <c r="J5" s="35" t="s">
        <v>15</v>
      </c>
      <c r="K5" s="35" t="s">
        <v>15</v>
      </c>
      <c r="L5" s="35" t="s">
        <v>15</v>
      </c>
      <c r="M5" s="38" t="s">
        <v>15</v>
      </c>
      <c r="N5" s="39"/>
    </row>
    <row r="6" spans="2:14" ht="15" customHeight="1">
      <c r="B6" s="41"/>
      <c r="C6" s="42" t="s">
        <v>16</v>
      </c>
      <c r="D6" s="42" t="s">
        <v>17</v>
      </c>
      <c r="E6" s="43"/>
      <c r="F6" s="44">
        <v>301038</v>
      </c>
      <c r="G6" s="45">
        <v>344972</v>
      </c>
      <c r="H6" s="46">
        <v>263959</v>
      </c>
      <c r="I6" s="47">
        <v>227022</v>
      </c>
      <c r="J6" s="45">
        <v>213376</v>
      </c>
      <c r="K6" s="45">
        <v>248820</v>
      </c>
      <c r="L6" s="45">
        <v>222545</v>
      </c>
      <c r="M6" s="48">
        <v>219235</v>
      </c>
      <c r="N6" s="49" t="s">
        <v>18</v>
      </c>
    </row>
    <row r="7" spans="2:14" ht="15" customHeight="1">
      <c r="B7" s="41"/>
      <c r="C7" s="42"/>
      <c r="D7" s="42" t="s">
        <v>19</v>
      </c>
      <c r="E7" s="43"/>
      <c r="F7" s="50">
        <v>366686</v>
      </c>
      <c r="G7" s="51">
        <v>405441</v>
      </c>
      <c r="H7" s="52">
        <v>329296</v>
      </c>
      <c r="I7" s="53">
        <v>280517</v>
      </c>
      <c r="J7" s="51">
        <v>260622</v>
      </c>
      <c r="K7" s="51">
        <v>313835</v>
      </c>
      <c r="L7" s="51">
        <v>272439</v>
      </c>
      <c r="M7" s="54">
        <v>274815</v>
      </c>
      <c r="N7" s="55" t="s">
        <v>18</v>
      </c>
    </row>
    <row r="8" spans="2:14" ht="15" customHeight="1">
      <c r="B8" s="41"/>
      <c r="C8" s="42" t="s">
        <v>20</v>
      </c>
      <c r="D8" s="42" t="s">
        <v>21</v>
      </c>
      <c r="E8" s="43"/>
      <c r="F8" s="50">
        <v>396655</v>
      </c>
      <c r="G8" s="51">
        <v>435173</v>
      </c>
      <c r="H8" s="52">
        <v>348962</v>
      </c>
      <c r="I8" s="53">
        <v>327426</v>
      </c>
      <c r="J8" s="51">
        <v>299866</v>
      </c>
      <c r="K8" s="51">
        <v>373422</v>
      </c>
      <c r="L8" s="51">
        <v>322629</v>
      </c>
      <c r="M8" s="54">
        <v>320024</v>
      </c>
      <c r="N8" s="55" t="s">
        <v>18</v>
      </c>
    </row>
    <row r="9" spans="2:14" ht="15" customHeight="1">
      <c r="B9" s="41"/>
      <c r="C9" s="56"/>
      <c r="D9" s="42" t="s">
        <v>22</v>
      </c>
      <c r="E9" s="43"/>
      <c r="F9" s="50">
        <v>470129</v>
      </c>
      <c r="G9" s="51">
        <v>512966</v>
      </c>
      <c r="H9" s="52">
        <v>406125</v>
      </c>
      <c r="I9" s="53">
        <v>371239</v>
      </c>
      <c r="J9" s="51">
        <v>344162</v>
      </c>
      <c r="K9" s="51">
        <v>412684</v>
      </c>
      <c r="L9" s="51">
        <v>362436</v>
      </c>
      <c r="M9" s="54">
        <v>355960</v>
      </c>
      <c r="N9" s="55" t="s">
        <v>18</v>
      </c>
    </row>
    <row r="10" spans="2:14" ht="15" customHeight="1">
      <c r="B10" s="41"/>
      <c r="C10" s="56"/>
      <c r="D10" s="42" t="s">
        <v>23</v>
      </c>
      <c r="E10" s="43"/>
      <c r="F10" s="50">
        <v>467742</v>
      </c>
      <c r="G10" s="51">
        <v>499460</v>
      </c>
      <c r="H10" s="52">
        <v>405628</v>
      </c>
      <c r="I10" s="53">
        <v>380257</v>
      </c>
      <c r="J10" s="51">
        <v>344348</v>
      </c>
      <c r="K10" s="51">
        <v>440323</v>
      </c>
      <c r="L10" s="51">
        <v>345835</v>
      </c>
      <c r="M10" s="54">
        <v>378821</v>
      </c>
      <c r="N10" s="55" t="s">
        <v>18</v>
      </c>
    </row>
    <row r="11" spans="2:14" ht="15" customHeight="1">
      <c r="B11" s="41"/>
      <c r="C11" s="56"/>
      <c r="D11" s="42" t="s">
        <v>24</v>
      </c>
      <c r="E11" s="43"/>
      <c r="F11" s="53">
        <v>451153</v>
      </c>
      <c r="G11" s="51">
        <v>472862</v>
      </c>
      <c r="H11" s="52">
        <v>397658</v>
      </c>
      <c r="I11" s="53">
        <v>372414</v>
      </c>
      <c r="J11" s="51">
        <v>337982</v>
      </c>
      <c r="K11" s="51">
        <v>440644</v>
      </c>
      <c r="L11" s="51">
        <v>325474</v>
      </c>
      <c r="M11" s="54">
        <v>376725</v>
      </c>
      <c r="N11" s="55" t="s">
        <v>25</v>
      </c>
    </row>
    <row r="12" spans="2:14" ht="15" customHeight="1">
      <c r="B12" s="41"/>
      <c r="C12" s="56"/>
      <c r="D12" s="42" t="s">
        <v>26</v>
      </c>
      <c r="E12" s="43"/>
      <c r="F12" s="57">
        <v>455914</v>
      </c>
      <c r="G12" s="58">
        <v>486935</v>
      </c>
      <c r="H12" s="59">
        <v>376072</v>
      </c>
      <c r="I12" s="53">
        <v>369302</v>
      </c>
      <c r="J12" s="51">
        <v>335979</v>
      </c>
      <c r="K12" s="51">
        <v>435632</v>
      </c>
      <c r="L12" s="51">
        <v>315085</v>
      </c>
      <c r="M12" s="54">
        <v>369372</v>
      </c>
      <c r="N12" s="55" t="s">
        <v>25</v>
      </c>
    </row>
    <row r="13" spans="2:14" ht="15" customHeight="1">
      <c r="B13" s="41"/>
      <c r="C13" s="56"/>
      <c r="D13" s="42" t="s">
        <v>27</v>
      </c>
      <c r="E13" s="43"/>
      <c r="F13" s="57">
        <v>447363</v>
      </c>
      <c r="G13" s="58">
        <v>477521</v>
      </c>
      <c r="H13" s="59">
        <v>368627</v>
      </c>
      <c r="I13" s="53">
        <v>355526</v>
      </c>
      <c r="J13" s="51">
        <v>320411</v>
      </c>
      <c r="K13" s="51">
        <v>411886</v>
      </c>
      <c r="L13" s="51">
        <v>313147</v>
      </c>
      <c r="M13" s="54">
        <v>349016</v>
      </c>
      <c r="N13" s="55" t="s">
        <v>25</v>
      </c>
    </row>
    <row r="14" spans="2:14" ht="15" customHeight="1">
      <c r="B14" s="41"/>
      <c r="C14" s="56"/>
      <c r="D14" s="42" t="s">
        <v>28</v>
      </c>
      <c r="E14" s="43"/>
      <c r="F14" s="60">
        <v>444233</v>
      </c>
      <c r="G14" s="61">
        <v>475007</v>
      </c>
      <c r="H14" s="62">
        <v>365311</v>
      </c>
      <c r="I14" s="63">
        <v>360126</v>
      </c>
      <c r="J14" s="64">
        <v>321268</v>
      </c>
      <c r="K14" s="64">
        <v>423685</v>
      </c>
      <c r="L14" s="64">
        <v>316048</v>
      </c>
      <c r="M14" s="65">
        <v>360279</v>
      </c>
      <c r="N14" s="66" t="s">
        <v>25</v>
      </c>
    </row>
    <row r="15" spans="2:14" ht="15" customHeight="1">
      <c r="B15" s="41"/>
      <c r="C15" s="56"/>
      <c r="D15" s="42" t="s">
        <v>29</v>
      </c>
      <c r="E15" s="43"/>
      <c r="F15" s="60">
        <v>441022</v>
      </c>
      <c r="G15" s="61">
        <v>473224</v>
      </c>
      <c r="H15" s="62">
        <v>356887</v>
      </c>
      <c r="I15" s="63">
        <v>360665</v>
      </c>
      <c r="J15" s="64">
        <v>320513</v>
      </c>
      <c r="K15" s="64">
        <v>426667</v>
      </c>
      <c r="L15" s="64">
        <v>314726</v>
      </c>
      <c r="M15" s="65">
        <v>361379</v>
      </c>
      <c r="N15" s="55" t="s">
        <v>25</v>
      </c>
    </row>
    <row r="16" spans="2:14" ht="15" customHeight="1">
      <c r="B16" s="41"/>
      <c r="C16" s="56"/>
      <c r="D16" s="42" t="s">
        <v>30</v>
      </c>
      <c r="E16" s="43"/>
      <c r="F16" s="57">
        <v>444983</v>
      </c>
      <c r="G16" s="58">
        <v>478016</v>
      </c>
      <c r="H16" s="59">
        <v>360892</v>
      </c>
      <c r="I16" s="53">
        <v>358019</v>
      </c>
      <c r="J16" s="51">
        <v>317764</v>
      </c>
      <c r="K16" s="51">
        <v>427388</v>
      </c>
      <c r="L16" s="51">
        <v>320708</v>
      </c>
      <c r="M16" s="54">
        <v>364563</v>
      </c>
      <c r="N16" s="67" t="s">
        <v>25</v>
      </c>
    </row>
    <row r="17" spans="2:14" ht="15" customHeight="1">
      <c r="B17" s="41"/>
      <c r="C17" s="56"/>
      <c r="D17" s="42" t="s">
        <v>31</v>
      </c>
      <c r="E17" s="43"/>
      <c r="F17" s="68">
        <v>453884</v>
      </c>
      <c r="G17" s="58">
        <v>483189</v>
      </c>
      <c r="H17" s="59">
        <v>374250</v>
      </c>
      <c r="I17" s="69" t="s">
        <v>32</v>
      </c>
      <c r="J17" s="70" t="s">
        <v>33</v>
      </c>
      <c r="K17" s="71" t="s">
        <v>34</v>
      </c>
      <c r="L17" s="70" t="s">
        <v>35</v>
      </c>
      <c r="M17" s="71" t="s">
        <v>36</v>
      </c>
      <c r="N17" s="55" t="s">
        <v>25</v>
      </c>
    </row>
    <row r="18" spans="2:14" ht="15" customHeight="1">
      <c r="B18" s="41"/>
      <c r="C18" s="56"/>
      <c r="D18" s="42" t="s">
        <v>37</v>
      </c>
      <c r="E18" s="43"/>
      <c r="F18" s="68">
        <v>454561</v>
      </c>
      <c r="G18" s="58">
        <f>[1]表２!K17+[1]表２!M17</f>
        <v>483189</v>
      </c>
      <c r="H18" s="59">
        <f>[1]表２!P17+[1]表２!R17</f>
        <v>374250</v>
      </c>
      <c r="I18" s="72">
        <v>359874</v>
      </c>
      <c r="J18" s="70">
        <v>317125</v>
      </c>
      <c r="K18" s="71">
        <v>431922</v>
      </c>
      <c r="L18" s="70">
        <v>326216</v>
      </c>
      <c r="M18" s="71">
        <v>370538</v>
      </c>
      <c r="N18" s="55" t="s">
        <v>25</v>
      </c>
    </row>
    <row r="19" spans="2:14" ht="15" customHeight="1">
      <c r="B19" s="41"/>
      <c r="C19" s="56"/>
      <c r="D19" s="42" t="s">
        <v>38</v>
      </c>
      <c r="E19" s="43"/>
      <c r="F19" s="68">
        <v>452375</v>
      </c>
      <c r="G19" s="58">
        <v>488661</v>
      </c>
      <c r="H19" s="59">
        <v>359373</v>
      </c>
      <c r="I19" s="69">
        <v>356220</v>
      </c>
      <c r="J19" s="70">
        <v>314831</v>
      </c>
      <c r="K19" s="71">
        <v>425534</v>
      </c>
      <c r="L19" s="70">
        <v>329990</v>
      </c>
      <c r="M19" s="71">
        <v>365593</v>
      </c>
      <c r="N19" s="55" t="s">
        <v>25</v>
      </c>
    </row>
    <row r="20" spans="2:14" ht="15" customHeight="1" thickBot="1">
      <c r="B20" s="73"/>
      <c r="C20" s="74"/>
      <c r="D20" s="75" t="s">
        <v>39</v>
      </c>
      <c r="E20" s="76"/>
      <c r="F20" s="77">
        <v>463613</v>
      </c>
      <c r="G20" s="78">
        <v>494905</v>
      </c>
      <c r="H20" s="79">
        <v>372312</v>
      </c>
      <c r="I20" s="80">
        <v>358963</v>
      </c>
      <c r="J20" s="81">
        <v>317816</v>
      </c>
      <c r="K20" s="82">
        <v>431660</v>
      </c>
      <c r="L20" s="81">
        <v>338050</v>
      </c>
      <c r="M20" s="82">
        <v>369377</v>
      </c>
      <c r="N20" s="83" t="s">
        <v>25</v>
      </c>
    </row>
    <row r="21" spans="2:14" ht="15" customHeight="1">
      <c r="B21" s="84" t="s">
        <v>40</v>
      </c>
      <c r="C21" s="56"/>
      <c r="D21" s="42"/>
      <c r="E21" s="85"/>
      <c r="F21" s="86" t="s">
        <v>41</v>
      </c>
      <c r="G21" s="86" t="s">
        <v>41</v>
      </c>
      <c r="H21" s="87" t="s">
        <v>41</v>
      </c>
      <c r="I21" s="86" t="s">
        <v>41</v>
      </c>
      <c r="J21" s="86" t="s">
        <v>41</v>
      </c>
      <c r="K21" s="86" t="s">
        <v>41</v>
      </c>
      <c r="L21" s="86" t="s">
        <v>41</v>
      </c>
      <c r="M21" s="86" t="s">
        <v>41</v>
      </c>
      <c r="N21" s="88"/>
    </row>
    <row r="22" spans="2:14" ht="15" customHeight="1">
      <c r="B22" s="89"/>
      <c r="C22" s="90" t="s">
        <v>16</v>
      </c>
      <c r="D22" s="42" t="s">
        <v>17</v>
      </c>
      <c r="E22" s="91" t="s">
        <v>42</v>
      </c>
      <c r="F22" s="92">
        <v>3.9</v>
      </c>
      <c r="G22" s="93">
        <v>3</v>
      </c>
      <c r="H22" s="94">
        <v>4</v>
      </c>
      <c r="I22" s="92">
        <v>6.5</v>
      </c>
      <c r="J22" s="93">
        <v>5.8</v>
      </c>
      <c r="K22" s="93">
        <v>7.3</v>
      </c>
      <c r="L22" s="93">
        <v>4.9000000000000004</v>
      </c>
      <c r="M22" s="94">
        <v>7.4</v>
      </c>
      <c r="N22" s="95" t="s">
        <v>18</v>
      </c>
    </row>
    <row r="23" spans="2:14" ht="15" customHeight="1">
      <c r="B23" s="89"/>
      <c r="C23" s="90"/>
      <c r="D23" s="42" t="s">
        <v>19</v>
      </c>
      <c r="E23" s="56" t="s">
        <v>43</v>
      </c>
      <c r="F23" s="96">
        <v>2.1</v>
      </c>
      <c r="G23" s="97">
        <v>1.6</v>
      </c>
      <c r="H23" s="98">
        <v>2.2000000000000002</v>
      </c>
      <c r="I23" s="96">
        <v>2.9</v>
      </c>
      <c r="J23" s="97">
        <v>3.5</v>
      </c>
      <c r="K23" s="97">
        <v>3.6</v>
      </c>
      <c r="L23" s="97">
        <v>2.9</v>
      </c>
      <c r="M23" s="98">
        <v>3</v>
      </c>
      <c r="N23" s="99" t="s">
        <v>18</v>
      </c>
    </row>
    <row r="24" spans="2:14" ht="15" customHeight="1">
      <c r="B24" s="89"/>
      <c r="C24" s="90" t="s">
        <v>20</v>
      </c>
      <c r="D24" s="42" t="s">
        <v>21</v>
      </c>
      <c r="E24" s="56" t="s">
        <v>43</v>
      </c>
      <c r="F24" s="96">
        <v>4.2</v>
      </c>
      <c r="G24" s="97">
        <v>4.3</v>
      </c>
      <c r="H24" s="98">
        <v>3.7</v>
      </c>
      <c r="I24" s="96">
        <v>3.5</v>
      </c>
      <c r="J24" s="97">
        <v>2.8</v>
      </c>
      <c r="K24" s="97">
        <v>4.3</v>
      </c>
      <c r="L24" s="97">
        <v>4.4000000000000004</v>
      </c>
      <c r="M24" s="98">
        <v>4.0999999999999996</v>
      </c>
      <c r="N24" s="99" t="s">
        <v>18</v>
      </c>
    </row>
    <row r="25" spans="2:14" ht="15" customHeight="1">
      <c r="B25" s="89"/>
      <c r="C25" s="100"/>
      <c r="D25" s="42" t="s">
        <v>22</v>
      </c>
      <c r="E25" s="56" t="s">
        <v>43</v>
      </c>
      <c r="F25" s="96">
        <v>-0.8</v>
      </c>
      <c r="G25" s="97">
        <v>-1</v>
      </c>
      <c r="H25" s="98">
        <v>-1.4</v>
      </c>
      <c r="I25" s="96">
        <v>2.4</v>
      </c>
      <c r="J25" s="97">
        <v>1.9</v>
      </c>
      <c r="K25" s="97">
        <v>3</v>
      </c>
      <c r="L25" s="97">
        <v>2</v>
      </c>
      <c r="M25" s="98">
        <v>2.7</v>
      </c>
      <c r="N25" s="99" t="s">
        <v>18</v>
      </c>
    </row>
    <row r="26" spans="2:14" ht="15" customHeight="1">
      <c r="B26" s="89"/>
      <c r="C26" s="100"/>
      <c r="D26" s="42" t="s">
        <v>23</v>
      </c>
      <c r="E26" s="56" t="s">
        <v>43</v>
      </c>
      <c r="F26" s="96">
        <v>0.3</v>
      </c>
      <c r="G26" s="97">
        <v>-0.3</v>
      </c>
      <c r="H26" s="98">
        <v>0.2</v>
      </c>
      <c r="I26" s="96">
        <v>1.1000000000000001</v>
      </c>
      <c r="J26" s="97">
        <v>1</v>
      </c>
      <c r="K26" s="97">
        <v>1.5</v>
      </c>
      <c r="L26" s="97">
        <v>0.7</v>
      </c>
      <c r="M26" s="98">
        <v>1.1000000000000001</v>
      </c>
      <c r="N26" s="99" t="s">
        <v>18</v>
      </c>
    </row>
    <row r="27" spans="2:14" ht="15" customHeight="1">
      <c r="B27" s="89"/>
      <c r="C27" s="100"/>
      <c r="D27" s="42" t="s">
        <v>24</v>
      </c>
      <c r="E27" s="56" t="s">
        <v>44</v>
      </c>
      <c r="F27" s="96">
        <v>-0.6</v>
      </c>
      <c r="G27" s="97">
        <v>-1.1000000000000001</v>
      </c>
      <c r="H27" s="98">
        <v>-0.2</v>
      </c>
      <c r="I27" s="96">
        <v>0.3</v>
      </c>
      <c r="J27" s="97">
        <v>0.4</v>
      </c>
      <c r="K27" s="97">
        <v>0.2</v>
      </c>
      <c r="L27" s="97">
        <v>0</v>
      </c>
      <c r="M27" s="98">
        <v>-0.9</v>
      </c>
      <c r="N27" s="99" t="s">
        <v>25</v>
      </c>
    </row>
    <row r="28" spans="2:14" ht="15" customHeight="1">
      <c r="B28" s="89"/>
      <c r="C28" s="100"/>
      <c r="D28" s="42" t="s">
        <v>26</v>
      </c>
      <c r="E28" s="56" t="s">
        <v>44</v>
      </c>
      <c r="F28" s="101">
        <v>0.59396940130883991</v>
      </c>
      <c r="G28" s="102">
        <v>1.0995787301277602</v>
      </c>
      <c r="H28" s="103">
        <v>-1.1133140155559005</v>
      </c>
      <c r="I28" s="96">
        <v>-2.2199120698246588E-2</v>
      </c>
      <c r="J28" s="97">
        <v>-2.4400332082564091E-2</v>
      </c>
      <c r="K28" s="97">
        <v>-0.59873681136140533</v>
      </c>
      <c r="L28" s="97">
        <v>-0.5341296874457413</v>
      </c>
      <c r="M28" s="98">
        <v>-0.7603398154765415</v>
      </c>
      <c r="N28" s="99" t="s">
        <v>25</v>
      </c>
    </row>
    <row r="29" spans="2:14" ht="15" customHeight="1">
      <c r="B29" s="89"/>
      <c r="C29" s="100"/>
      <c r="D29" s="42" t="s">
        <v>27</v>
      </c>
      <c r="E29" s="56" t="s">
        <v>44</v>
      </c>
      <c r="F29" s="101">
        <f>F13/F12*100-100</f>
        <v>-1.8755730247371218</v>
      </c>
      <c r="G29" s="102">
        <f t="shared" ref="G29:M29" si="0">G14/G13*100-100</f>
        <v>-0.52646899298669325</v>
      </c>
      <c r="H29" s="103">
        <f t="shared" si="0"/>
        <v>-0.89955429200790604</v>
      </c>
      <c r="I29" s="96">
        <f t="shared" si="0"/>
        <v>1.2938575519089994</v>
      </c>
      <c r="J29" s="97">
        <f t="shared" si="0"/>
        <v>0.26746896954223587</v>
      </c>
      <c r="K29" s="97">
        <f t="shared" si="0"/>
        <v>2.864627591129576</v>
      </c>
      <c r="L29" s="97">
        <f t="shared" si="0"/>
        <v>0.92640197734610297</v>
      </c>
      <c r="M29" s="98">
        <f t="shared" si="0"/>
        <v>3.2270726843468509</v>
      </c>
      <c r="N29" s="99" t="s">
        <v>25</v>
      </c>
    </row>
    <row r="30" spans="2:14" ht="15" customHeight="1">
      <c r="B30" s="89"/>
      <c r="C30" s="100"/>
      <c r="D30" s="42" t="s">
        <v>28</v>
      </c>
      <c r="E30" s="56" t="s">
        <v>44</v>
      </c>
      <c r="F30" s="101">
        <f t="shared" ref="F30:M36" si="1">F14/F13*100-100</f>
        <v>-0.69965553700238559</v>
      </c>
      <c r="G30" s="102">
        <f t="shared" si="1"/>
        <v>-0.52646899298669325</v>
      </c>
      <c r="H30" s="103">
        <f t="shared" si="1"/>
        <v>-0.89955429200790604</v>
      </c>
      <c r="I30" s="96">
        <f t="shared" si="1"/>
        <v>1.2938575519089994</v>
      </c>
      <c r="J30" s="97">
        <f t="shared" si="1"/>
        <v>0.26746896954223587</v>
      </c>
      <c r="K30" s="97">
        <f t="shared" si="1"/>
        <v>2.864627591129576</v>
      </c>
      <c r="L30" s="97">
        <f t="shared" si="1"/>
        <v>0.92640197734610297</v>
      </c>
      <c r="M30" s="98">
        <f t="shared" si="1"/>
        <v>3.2270726843468509</v>
      </c>
      <c r="N30" s="99" t="s">
        <v>25</v>
      </c>
    </row>
    <row r="31" spans="2:14" ht="15" customHeight="1">
      <c r="B31" s="89"/>
      <c r="C31" s="100"/>
      <c r="D31" s="42" t="s">
        <v>29</v>
      </c>
      <c r="E31" s="56" t="s">
        <v>44</v>
      </c>
      <c r="F31" s="101">
        <f t="shared" si="1"/>
        <v>-0.72281888108267367</v>
      </c>
      <c r="G31" s="104">
        <f t="shared" si="1"/>
        <v>-0.37536288938899531</v>
      </c>
      <c r="H31" s="103">
        <f t="shared" si="1"/>
        <v>-2.3059803838373369</v>
      </c>
      <c r="I31" s="101">
        <f t="shared" si="1"/>
        <v>0.14966983777900111</v>
      </c>
      <c r="J31" s="102">
        <f t="shared" si="1"/>
        <v>-0.23500628758543485</v>
      </c>
      <c r="K31" s="102">
        <f t="shared" si="1"/>
        <v>0.70382477548179168</v>
      </c>
      <c r="L31" s="102">
        <f t="shared" si="1"/>
        <v>-0.41829089252264851</v>
      </c>
      <c r="M31" s="103">
        <f t="shared" si="1"/>
        <v>0.30531893338219618</v>
      </c>
      <c r="N31" s="105" t="s">
        <v>25</v>
      </c>
    </row>
    <row r="32" spans="2:14" ht="15" customHeight="1">
      <c r="B32" s="89"/>
      <c r="C32" s="100"/>
      <c r="D32" s="42" t="s">
        <v>30</v>
      </c>
      <c r="E32" s="56" t="s">
        <v>44</v>
      </c>
      <c r="F32" s="101">
        <f t="shared" si="1"/>
        <v>0.89814113581634558</v>
      </c>
      <c r="G32" s="102">
        <f t="shared" si="1"/>
        <v>1.0126282690649617</v>
      </c>
      <c r="H32" s="103">
        <f t="shared" si="1"/>
        <v>1.1222039469075611</v>
      </c>
      <c r="I32" s="101">
        <f t="shared" si="1"/>
        <v>-0.73364479503139535</v>
      </c>
      <c r="J32" s="102">
        <f t="shared" si="1"/>
        <v>-0.85768751969499135</v>
      </c>
      <c r="K32" s="102">
        <f t="shared" si="1"/>
        <v>0.16898424298106818</v>
      </c>
      <c r="L32" s="102">
        <f t="shared" si="1"/>
        <v>1.9007009271556825</v>
      </c>
      <c r="M32" s="103">
        <f t="shared" si="1"/>
        <v>0.8810694589336947</v>
      </c>
      <c r="N32" s="99" t="s">
        <v>25</v>
      </c>
    </row>
    <row r="33" spans="2:14" ht="15" customHeight="1">
      <c r="B33" s="89"/>
      <c r="C33" s="100"/>
      <c r="D33" s="42" t="s">
        <v>31</v>
      </c>
      <c r="E33" s="56" t="s">
        <v>44</v>
      </c>
      <c r="F33" s="101">
        <f t="shared" si="1"/>
        <v>2.0003011350995479</v>
      </c>
      <c r="G33" s="102">
        <f t="shared" si="1"/>
        <v>1.0821813495782493</v>
      </c>
      <c r="H33" s="103">
        <f t="shared" si="1"/>
        <v>3.7013843476718904</v>
      </c>
      <c r="I33" s="101">
        <f t="shared" si="1"/>
        <v>-0.38126468148338688</v>
      </c>
      <c r="J33" s="102">
        <f t="shared" si="1"/>
        <v>-1.1373220377386986</v>
      </c>
      <c r="K33" s="102">
        <f t="shared" si="1"/>
        <v>7.9085046842692464E-2</v>
      </c>
      <c r="L33" s="102">
        <f t="shared" si="1"/>
        <v>1.1331179764770383</v>
      </c>
      <c r="M33" s="103">
        <f t="shared" si="1"/>
        <v>0.19996543807243938</v>
      </c>
      <c r="N33" s="99" t="s">
        <v>25</v>
      </c>
    </row>
    <row r="34" spans="2:14" ht="15" customHeight="1">
      <c r="B34" s="89"/>
      <c r="C34" s="100"/>
      <c r="D34" s="42" t="s">
        <v>37</v>
      </c>
      <c r="E34" s="56" t="s">
        <v>44</v>
      </c>
      <c r="F34" s="101">
        <f t="shared" si="1"/>
        <v>0.14915705334401252</v>
      </c>
      <c r="G34" s="102">
        <f t="shared" si="1"/>
        <v>0</v>
      </c>
      <c r="H34" s="103">
        <f t="shared" si="1"/>
        <v>0</v>
      </c>
      <c r="I34" s="101">
        <f t="shared" si="1"/>
        <v>0.90283580164529553</v>
      </c>
      <c r="J34" s="102">
        <f t="shared" si="1"/>
        <v>0.94699984084036259</v>
      </c>
      <c r="K34" s="102">
        <f t="shared" si="1"/>
        <v>0.98100185632858938</v>
      </c>
      <c r="L34" s="102">
        <f t="shared" si="1"/>
        <v>0.5777851773744942</v>
      </c>
      <c r="M34" s="103">
        <f t="shared" si="1"/>
        <v>1.4361113848647022</v>
      </c>
      <c r="N34" s="99" t="s">
        <v>18</v>
      </c>
    </row>
    <row r="35" spans="2:14" ht="15" customHeight="1">
      <c r="B35" s="89"/>
      <c r="C35" s="100"/>
      <c r="D35" s="42" t="s">
        <v>38</v>
      </c>
      <c r="E35" s="56" t="s">
        <v>44</v>
      </c>
      <c r="F35" s="101">
        <f t="shared" si="1"/>
        <v>-0.48090355309848576</v>
      </c>
      <c r="G35" s="102">
        <f t="shared" si="1"/>
        <v>1.1324761118320197</v>
      </c>
      <c r="H35" s="103">
        <f t="shared" si="1"/>
        <v>-3.9751503006012001</v>
      </c>
      <c r="I35" s="101">
        <f t="shared" si="1"/>
        <v>-1.0153553743810306</v>
      </c>
      <c r="J35" s="102">
        <f t="shared" si="1"/>
        <v>-0.72337406385494774</v>
      </c>
      <c r="K35" s="102">
        <f t="shared" si="1"/>
        <v>-1.4789707400873198</v>
      </c>
      <c r="L35" s="102">
        <f t="shared" si="1"/>
        <v>1.1569021752458468</v>
      </c>
      <c r="M35" s="103">
        <f t="shared" si="1"/>
        <v>-1.3345459844874199</v>
      </c>
      <c r="N35" s="99" t="s">
        <v>18</v>
      </c>
    </row>
    <row r="36" spans="2:14" ht="15" customHeight="1" thickBot="1">
      <c r="B36" s="106"/>
      <c r="C36" s="100"/>
      <c r="D36" s="42" t="s">
        <v>39</v>
      </c>
      <c r="E36" s="56" t="s">
        <v>44</v>
      </c>
      <c r="F36" s="101">
        <f t="shared" si="1"/>
        <v>2.4842221608178932</v>
      </c>
      <c r="G36" s="107">
        <f t="shared" si="1"/>
        <v>1.2777774367096981</v>
      </c>
      <c r="H36" s="108">
        <f t="shared" si="1"/>
        <v>3.6004374285213459</v>
      </c>
      <c r="I36" s="109">
        <f t="shared" si="1"/>
        <v>0.77002975689180175</v>
      </c>
      <c r="J36" s="107">
        <f t="shared" si="1"/>
        <v>0.94812772566869796</v>
      </c>
      <c r="K36" s="107">
        <f t="shared" si="1"/>
        <v>1.4396029459455661</v>
      </c>
      <c r="L36" s="107">
        <f t="shared" si="1"/>
        <v>2.4424982575229564</v>
      </c>
      <c r="M36" s="108">
        <f t="shared" si="1"/>
        <v>1.035030758247558</v>
      </c>
      <c r="N36" s="110" t="s">
        <v>18</v>
      </c>
    </row>
    <row r="37" spans="2:14" ht="15" customHeight="1">
      <c r="B37" s="84" t="s">
        <v>45</v>
      </c>
      <c r="C37" s="111" t="s">
        <v>16</v>
      </c>
      <c r="D37" s="112" t="s">
        <v>17</v>
      </c>
      <c r="E37" s="85"/>
      <c r="F37" s="113">
        <f>F6/F$19*100</f>
        <v>66.546117712075159</v>
      </c>
      <c r="G37" s="114">
        <f t="shared" ref="G37:M37" si="2">G6/G$19*100</f>
        <v>70.595361610605309</v>
      </c>
      <c r="H37" s="115">
        <f t="shared" si="2"/>
        <v>73.449869634057094</v>
      </c>
      <c r="I37" s="113">
        <f t="shared" si="2"/>
        <v>63.73084049183089</v>
      </c>
      <c r="J37" s="114">
        <f t="shared" si="2"/>
        <v>67.774774402774824</v>
      </c>
      <c r="K37" s="114">
        <f t="shared" si="2"/>
        <v>58.472413485173924</v>
      </c>
      <c r="L37" s="114">
        <f t="shared" si="2"/>
        <v>67.43992242189158</v>
      </c>
      <c r="M37" s="115">
        <f t="shared" si="2"/>
        <v>59.966957791861439</v>
      </c>
      <c r="N37" s="1">
        <v>74.53</v>
      </c>
    </row>
    <row r="38" spans="2:14" ht="15" customHeight="1">
      <c r="B38" s="89"/>
      <c r="C38" s="90"/>
      <c r="D38" s="42" t="s">
        <v>19</v>
      </c>
      <c r="E38" s="43"/>
      <c r="F38" s="96">
        <f t="shared" ref="F38:M51" si="3">F7/F$19*100</f>
        <v>81.057971815418625</v>
      </c>
      <c r="G38" s="97">
        <f t="shared" si="3"/>
        <v>82.969788872040127</v>
      </c>
      <c r="H38" s="98">
        <f t="shared" si="3"/>
        <v>91.630701249119994</v>
      </c>
      <c r="I38" s="96">
        <f t="shared" si="3"/>
        <v>78.748245466284885</v>
      </c>
      <c r="J38" s="97">
        <f t="shared" si="3"/>
        <v>82.781555818836139</v>
      </c>
      <c r="K38" s="97">
        <f t="shared" si="3"/>
        <v>73.750863620768257</v>
      </c>
      <c r="L38" s="97">
        <f t="shared" si="3"/>
        <v>82.559774538622392</v>
      </c>
      <c r="M38" s="98">
        <f t="shared" si="3"/>
        <v>75.16965587415514</v>
      </c>
      <c r="N38" s="2">
        <v>85.4</v>
      </c>
    </row>
    <row r="39" spans="2:14" ht="15" customHeight="1">
      <c r="B39" s="89"/>
      <c r="C39" s="90" t="s">
        <v>20</v>
      </c>
      <c r="D39" s="42" t="s">
        <v>21</v>
      </c>
      <c r="E39" s="43"/>
      <c r="F39" s="96">
        <f t="shared" si="3"/>
        <v>87.682785299806582</v>
      </c>
      <c r="G39" s="97">
        <f t="shared" si="3"/>
        <v>89.054170478102407</v>
      </c>
      <c r="H39" s="98">
        <f t="shared" si="3"/>
        <v>97.103009964577197</v>
      </c>
      <c r="I39" s="96">
        <f t="shared" si="3"/>
        <v>91.916792993094148</v>
      </c>
      <c r="J39" s="97">
        <f t="shared" si="3"/>
        <v>95.246656142501848</v>
      </c>
      <c r="K39" s="97">
        <f t="shared" si="3"/>
        <v>87.753740006673965</v>
      </c>
      <c r="L39" s="97">
        <f t="shared" si="3"/>
        <v>97.769326343222517</v>
      </c>
      <c r="M39" s="98">
        <f t="shared" si="3"/>
        <v>87.535592858725408</v>
      </c>
      <c r="N39" s="2">
        <v>91.2</v>
      </c>
    </row>
    <row r="40" spans="2:14" ht="15" customHeight="1">
      <c r="B40" s="89"/>
      <c r="C40" s="100"/>
      <c r="D40" s="42" t="s">
        <v>22</v>
      </c>
      <c r="E40" s="43"/>
      <c r="F40" s="96">
        <f t="shared" si="3"/>
        <v>103.92462006079026</v>
      </c>
      <c r="G40" s="97">
        <f t="shared" si="3"/>
        <v>104.97379573978689</v>
      </c>
      <c r="H40" s="98">
        <f t="shared" si="3"/>
        <v>113.00932457363243</v>
      </c>
      <c r="I40" s="96">
        <f t="shared" si="3"/>
        <v>104.21621469878166</v>
      </c>
      <c r="J40" s="97">
        <f t="shared" si="3"/>
        <v>109.31642690840482</v>
      </c>
      <c r="K40" s="97">
        <f t="shared" si="3"/>
        <v>96.9802647967025</v>
      </c>
      <c r="L40" s="97">
        <f t="shared" si="3"/>
        <v>109.83241916421709</v>
      </c>
      <c r="M40" s="98">
        <f t="shared" si="3"/>
        <v>97.365102723520408</v>
      </c>
      <c r="N40" s="2">
        <v>97.6</v>
      </c>
    </row>
    <row r="41" spans="2:14" ht="15" customHeight="1">
      <c r="B41" s="89"/>
      <c r="C41" s="100"/>
      <c r="D41" s="42" t="s">
        <v>23</v>
      </c>
      <c r="E41" s="43"/>
      <c r="F41" s="96">
        <f t="shared" si="3"/>
        <v>103.39696048632219</v>
      </c>
      <c r="G41" s="97">
        <f t="shared" si="3"/>
        <v>102.20991648607112</v>
      </c>
      <c r="H41" s="98">
        <f t="shared" si="3"/>
        <v>112.87102815180884</v>
      </c>
      <c r="I41" s="96">
        <f t="shared" si="3"/>
        <v>106.74779630565381</v>
      </c>
      <c r="J41" s="97">
        <f t="shared" si="3"/>
        <v>109.37550622397414</v>
      </c>
      <c r="K41" s="97">
        <f t="shared" si="3"/>
        <v>103.47539797054995</v>
      </c>
      <c r="L41" s="97">
        <f t="shared" si="3"/>
        <v>104.80166065638352</v>
      </c>
      <c r="M41" s="98">
        <f t="shared" si="3"/>
        <v>103.61823120245737</v>
      </c>
      <c r="N41" s="2">
        <v>99.1</v>
      </c>
    </row>
    <row r="42" spans="2:14" ht="15" customHeight="1">
      <c r="B42" s="89"/>
      <c r="C42" s="100"/>
      <c r="D42" s="42" t="s">
        <v>24</v>
      </c>
      <c r="E42" s="43"/>
      <c r="F42" s="96">
        <f t="shared" si="3"/>
        <v>99.729870129870136</v>
      </c>
      <c r="G42" s="97">
        <f t="shared" si="3"/>
        <v>96.766879288504711</v>
      </c>
      <c r="H42" s="98">
        <f t="shared" si="3"/>
        <v>110.65327667910501</v>
      </c>
      <c r="I42" s="96">
        <f t="shared" si="3"/>
        <v>104.54606703722418</v>
      </c>
      <c r="J42" s="97">
        <f t="shared" si="3"/>
        <v>107.35346900400533</v>
      </c>
      <c r="K42" s="97">
        <f t="shared" si="3"/>
        <v>103.55083260092026</v>
      </c>
      <c r="L42" s="97">
        <f t="shared" si="3"/>
        <v>98.631473681020637</v>
      </c>
      <c r="M42" s="98">
        <f t="shared" si="3"/>
        <v>103.04491606786783</v>
      </c>
      <c r="N42" s="2">
        <v>96.9</v>
      </c>
    </row>
    <row r="43" spans="2:14" ht="15" customHeight="1">
      <c r="B43" s="89"/>
      <c r="C43" s="100"/>
      <c r="D43" s="42" t="s">
        <v>26</v>
      </c>
      <c r="E43" s="43"/>
      <c r="F43" s="96">
        <f t="shared" si="3"/>
        <v>100.78231555678366</v>
      </c>
      <c r="G43" s="97">
        <f t="shared" si="3"/>
        <v>99.646789901383585</v>
      </c>
      <c r="H43" s="98">
        <f t="shared" si="3"/>
        <v>104.64670412078816</v>
      </c>
      <c r="I43" s="96">
        <f t="shared" si="3"/>
        <v>103.6724496097917</v>
      </c>
      <c r="J43" s="97">
        <f t="shared" si="3"/>
        <v>106.71725465408426</v>
      </c>
      <c r="K43" s="97">
        <f t="shared" si="3"/>
        <v>102.37301837220998</v>
      </c>
      <c r="L43" s="97">
        <f t="shared" si="3"/>
        <v>95.483196460498803</v>
      </c>
      <c r="M43" s="98">
        <f t="shared" si="3"/>
        <v>101.03366311718223</v>
      </c>
      <c r="N43" s="2">
        <v>98.6</v>
      </c>
    </row>
    <row r="44" spans="2:14" ht="15" customHeight="1">
      <c r="B44" s="89"/>
      <c r="C44" s="100"/>
      <c r="D44" s="42" t="s">
        <v>27</v>
      </c>
      <c r="E44" s="43"/>
      <c r="F44" s="96">
        <f t="shared" si="3"/>
        <v>98.892069632495165</v>
      </c>
      <c r="G44" s="97">
        <f t="shared" si="3"/>
        <v>97.720300985754946</v>
      </c>
      <c r="H44" s="98">
        <f t="shared" si="3"/>
        <v>102.57504041761625</v>
      </c>
      <c r="I44" s="96">
        <f t="shared" si="3"/>
        <v>99.805176576273098</v>
      </c>
      <c r="J44" s="97">
        <f t="shared" si="3"/>
        <v>101.77237946707916</v>
      </c>
      <c r="K44" s="97">
        <f t="shared" si="3"/>
        <v>96.792735715594986</v>
      </c>
      <c r="L44" s="97">
        <f t="shared" si="3"/>
        <v>94.895905936543528</v>
      </c>
      <c r="M44" s="98">
        <f t="shared" si="3"/>
        <v>95.465722811979433</v>
      </c>
      <c r="N44" s="2">
        <v>97.2</v>
      </c>
    </row>
    <row r="45" spans="2:14" ht="15" customHeight="1">
      <c r="B45" s="89"/>
      <c r="C45" s="100"/>
      <c r="D45" s="42" t="s">
        <v>28</v>
      </c>
      <c r="E45" s="43"/>
      <c r="F45" s="96">
        <f t="shared" si="3"/>
        <v>98.200165791655152</v>
      </c>
      <c r="G45" s="97">
        <f t="shared" si="3"/>
        <v>97.205833901211676</v>
      </c>
      <c r="H45" s="98">
        <f t="shared" si="3"/>
        <v>101.65232223901073</v>
      </c>
      <c r="I45" s="96">
        <f t="shared" si="3"/>
        <v>101.0965133906013</v>
      </c>
      <c r="J45" s="97">
        <f t="shared" si="3"/>
        <v>102.04458900171838</v>
      </c>
      <c r="K45" s="97">
        <f t="shared" si="3"/>
        <v>99.565487129113066</v>
      </c>
      <c r="L45" s="97">
        <f t="shared" si="3"/>
        <v>95.775023485560169</v>
      </c>
      <c r="M45" s="98">
        <f t="shared" si="3"/>
        <v>98.546471075759115</v>
      </c>
      <c r="N45" s="2">
        <v>96.5</v>
      </c>
    </row>
    <row r="46" spans="2:14" ht="15" customHeight="1">
      <c r="B46" s="89"/>
      <c r="C46" s="100"/>
      <c r="D46" s="42" t="s">
        <v>29</v>
      </c>
      <c r="E46" s="43"/>
      <c r="F46" s="96">
        <f t="shared" si="3"/>
        <v>97.490356452058577</v>
      </c>
      <c r="G46" s="97">
        <f t="shared" si="3"/>
        <v>96.840959274425416</v>
      </c>
      <c r="H46" s="98">
        <f t="shared" si="3"/>
        <v>99.308239628464023</v>
      </c>
      <c r="I46" s="96">
        <f t="shared" si="3"/>
        <v>101.24782437819324</v>
      </c>
      <c r="J46" s="97">
        <f t="shared" si="3"/>
        <v>101.80477780142363</v>
      </c>
      <c r="K46" s="97">
        <f t="shared" si="3"/>
        <v>100.26625369535689</v>
      </c>
      <c r="L46" s="97">
        <f t="shared" si="3"/>
        <v>95.374405285008635</v>
      </c>
      <c r="M46" s="98">
        <f t="shared" si="3"/>
        <v>98.8473521101334</v>
      </c>
      <c r="N46" s="2">
        <v>96.3</v>
      </c>
    </row>
    <row r="47" spans="2:14" ht="15" customHeight="1">
      <c r="B47" s="89"/>
      <c r="C47" s="100"/>
      <c r="D47" s="42" t="s">
        <v>30</v>
      </c>
      <c r="E47" s="43"/>
      <c r="F47" s="96">
        <f t="shared" si="3"/>
        <v>98.365957446808508</v>
      </c>
      <c r="G47" s="97">
        <f t="shared" si="3"/>
        <v>97.821598204071947</v>
      </c>
      <c r="H47" s="98">
        <f t="shared" si="3"/>
        <v>100.42268061317907</v>
      </c>
      <c r="I47" s="96">
        <f t="shared" si="3"/>
        <v>100.50502498456011</v>
      </c>
      <c r="J47" s="97">
        <f t="shared" si="3"/>
        <v>100.93161092776759</v>
      </c>
      <c r="K47" s="97">
        <f t="shared" si="3"/>
        <v>100.43568786512947</v>
      </c>
      <c r="L47" s="97">
        <f t="shared" si="3"/>
        <v>97.187187490530007</v>
      </c>
      <c r="M47" s="98">
        <f t="shared" si="3"/>
        <v>99.718265940540434</v>
      </c>
      <c r="N47" s="2">
        <v>96.2</v>
      </c>
    </row>
    <row r="48" spans="2:14" ht="15" customHeight="1">
      <c r="B48" s="89"/>
      <c r="C48" s="100"/>
      <c r="D48" s="42" t="s">
        <v>31</v>
      </c>
      <c r="E48" s="43"/>
      <c r="F48" s="96">
        <f t="shared" si="3"/>
        <v>100.33357281016855</v>
      </c>
      <c r="G48" s="97">
        <f t="shared" si="3"/>
        <v>98.880205295695788</v>
      </c>
      <c r="H48" s="98">
        <f t="shared" si="3"/>
        <v>104.1397099949078</v>
      </c>
      <c r="I48" s="96">
        <f t="shared" si="3"/>
        <v>100.12183482117791</v>
      </c>
      <c r="J48" s="97">
        <f t="shared" si="3"/>
        <v>99.783693473641407</v>
      </c>
      <c r="K48" s="97">
        <f t="shared" si="3"/>
        <v>100.51511747592437</v>
      </c>
      <c r="L48" s="97">
        <f t="shared" si="3"/>
        <v>98.288432982817667</v>
      </c>
      <c r="M48" s="98">
        <f t="shared" si="3"/>
        <v>99.917668007866666</v>
      </c>
      <c r="N48" s="2">
        <v>96.6</v>
      </c>
    </row>
    <row r="49" spans="2:14" ht="15" customHeight="1">
      <c r="B49" s="89"/>
      <c r="C49" s="100"/>
      <c r="D49" s="42" t="s">
        <v>37</v>
      </c>
      <c r="E49" s="43"/>
      <c r="F49" s="96">
        <f t="shared" si="3"/>
        <v>100.48322741088698</v>
      </c>
      <c r="G49" s="97">
        <f t="shared" si="3"/>
        <v>98.880205295695788</v>
      </c>
      <c r="H49" s="98">
        <f t="shared" si="3"/>
        <v>104.1397099949078</v>
      </c>
      <c r="I49" s="96">
        <f t="shared" si="3"/>
        <v>101.02577059120767</v>
      </c>
      <c r="J49" s="97">
        <f t="shared" si="3"/>
        <v>100.72864489202142</v>
      </c>
      <c r="K49" s="97">
        <f t="shared" si="3"/>
        <v>101.50117264425404</v>
      </c>
      <c r="L49" s="97">
        <f t="shared" si="3"/>
        <v>98.856328979666046</v>
      </c>
      <c r="M49" s="98">
        <f t="shared" si="3"/>
        <v>101.35259701361896</v>
      </c>
      <c r="N49" s="2">
        <v>99.2</v>
      </c>
    </row>
    <row r="50" spans="2:14" ht="15" customHeight="1">
      <c r="B50" s="89"/>
      <c r="C50" s="100"/>
      <c r="D50" s="42" t="s">
        <v>38</v>
      </c>
      <c r="E50" s="43"/>
      <c r="F50" s="96">
        <f t="shared" si="3"/>
        <v>100</v>
      </c>
      <c r="G50" s="97">
        <f t="shared" si="3"/>
        <v>100</v>
      </c>
      <c r="H50" s="98">
        <f t="shared" si="3"/>
        <v>100</v>
      </c>
      <c r="I50" s="96">
        <f t="shared" si="3"/>
        <v>100</v>
      </c>
      <c r="J50" s="97">
        <f t="shared" si="3"/>
        <v>100</v>
      </c>
      <c r="K50" s="97">
        <f t="shared" si="3"/>
        <v>100</v>
      </c>
      <c r="L50" s="97">
        <f t="shared" si="3"/>
        <v>100</v>
      </c>
      <c r="M50" s="98">
        <f t="shared" si="3"/>
        <v>100</v>
      </c>
      <c r="N50" s="2">
        <v>100</v>
      </c>
    </row>
    <row r="51" spans="2:14" ht="15" customHeight="1" thickBot="1">
      <c r="B51" s="106"/>
      <c r="C51" s="116"/>
      <c r="D51" s="75" t="s">
        <v>39</v>
      </c>
      <c r="E51" s="76"/>
      <c r="F51" s="117">
        <f t="shared" si="3"/>
        <v>102.48422216081789</v>
      </c>
      <c r="G51" s="118">
        <f t="shared" si="3"/>
        <v>101.2777774367097</v>
      </c>
      <c r="H51" s="119">
        <f t="shared" si="3"/>
        <v>103.60043742852135</v>
      </c>
      <c r="I51" s="117">
        <f t="shared" si="3"/>
        <v>100.7700297568918</v>
      </c>
      <c r="J51" s="118">
        <f t="shared" si="3"/>
        <v>100.9481277256687</v>
      </c>
      <c r="K51" s="118">
        <f t="shared" si="3"/>
        <v>101.43960294594557</v>
      </c>
      <c r="L51" s="118">
        <f t="shared" si="3"/>
        <v>102.44249825752296</v>
      </c>
      <c r="M51" s="119">
        <f t="shared" si="3"/>
        <v>101.03503075824756</v>
      </c>
      <c r="N51" s="120">
        <v>99.9</v>
      </c>
    </row>
    <row r="52" spans="2:14" ht="16.5" customHeight="1">
      <c r="B52" s="121" t="s">
        <v>46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2:14" ht="14.25">
      <c r="B53" s="122" t="s">
        <v>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2:14" ht="14.25">
      <c r="B54" s="123" t="s">
        <v>48</v>
      </c>
    </row>
    <row r="55" spans="2:14" ht="14.25">
      <c r="B55" s="123" t="s">
        <v>49</v>
      </c>
    </row>
    <row r="56" spans="2:14" ht="14.25">
      <c r="B56" s="123" t="s">
        <v>50</v>
      </c>
    </row>
  </sheetData>
  <mergeCells count="12">
    <mergeCell ref="B21:B36"/>
    <mergeCell ref="B37:B51"/>
    <mergeCell ref="B52:N52"/>
    <mergeCell ref="B53:M53"/>
    <mergeCell ref="B2:E4"/>
    <mergeCell ref="F2:H2"/>
    <mergeCell ref="I2:M2"/>
    <mergeCell ref="N2:N4"/>
    <mergeCell ref="F3:F4"/>
    <mergeCell ref="G3:G4"/>
    <mergeCell ref="H3:H4"/>
    <mergeCell ref="I3:K3"/>
  </mergeCells>
  <phoneticPr fontId="3"/>
  <printOptions horizontalCentered="1" verticalCentered="1"/>
  <pageMargins left="0.37" right="0.34" top="0.2" bottom="0.51181102362204722" header="0.28000000000000003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2017-05-23T04:56:26Z</dcterms:created>
  <dcterms:modified xsi:type="dcterms:W3CDTF">2017-05-23T04:57:10Z</dcterms:modified>
</cp:coreProperties>
</file>