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5\年報\HP\現況\"/>
    </mc:Choice>
  </mc:AlternateContent>
  <xr:revisionPtr revIDLastSave="0" documentId="13_ncr:1_{CF9125AA-918A-4D41-8862-C7E45E59B4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5A" sheetId="1" r:id="rId1"/>
    <sheet name="3-5B" sheetId="2" r:id="rId2"/>
  </sheets>
  <definedNames>
    <definedName name="_xlnm.Print_Area" localSheetId="0">'3-5A'!$A$1:$R$74</definedName>
    <definedName name="_xlnm.Print_Area" localSheetId="1">'3-5B'!$A$1:$P$217</definedName>
    <definedName name="_xlnm.Print_Titles" localSheetId="0">'3-5A'!$1:$3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P213" i="2"/>
  <c r="P215" i="2" s="1"/>
  <c r="P200" i="2"/>
  <c r="P202" i="2" s="1"/>
  <c r="P182" i="2"/>
  <c r="P184" i="2" s="1"/>
  <c r="P169" i="2"/>
  <c r="P171" i="2" s="1"/>
  <c r="P151" i="2"/>
  <c r="P153" i="2" s="1"/>
  <c r="P138" i="2"/>
  <c r="P140" i="2" s="1"/>
  <c r="P120" i="2"/>
  <c r="P122" i="2" s="1"/>
  <c r="P107" i="2"/>
  <c r="P109" i="2" s="1"/>
  <c r="P89" i="2"/>
  <c r="P91" i="2" s="1"/>
  <c r="P76" i="2"/>
  <c r="P78" i="2" s="1"/>
  <c r="P58" i="2"/>
  <c r="P60" i="2" s="1"/>
  <c r="P45" i="2"/>
  <c r="P47" i="2" s="1"/>
  <c r="P27" i="2"/>
  <c r="P29" i="2" s="1"/>
  <c r="P14" i="2"/>
  <c r="P16" i="2" s="1"/>
  <c r="N213" i="2"/>
  <c r="N215" i="2" s="1"/>
  <c r="L213" i="2"/>
  <c r="L215" i="2" s="1"/>
  <c r="J213" i="2"/>
  <c r="J215" i="2" s="1"/>
  <c r="H213" i="2"/>
  <c r="H215" i="2" s="1"/>
  <c r="N200" i="2"/>
  <c r="N202" i="2" s="1"/>
  <c r="L200" i="2"/>
  <c r="L202" i="2" s="1"/>
  <c r="J200" i="2"/>
  <c r="J202" i="2" s="1"/>
  <c r="H200" i="2"/>
  <c r="H202" i="2" s="1"/>
  <c r="N182" i="2"/>
  <c r="N184" i="2" s="1"/>
  <c r="L182" i="2"/>
  <c r="L184" i="2" s="1"/>
  <c r="J182" i="2"/>
  <c r="J184" i="2" s="1"/>
  <c r="H182" i="2"/>
  <c r="H184" i="2" s="1"/>
  <c r="N169" i="2"/>
  <c r="N171" i="2" s="1"/>
  <c r="L169" i="2"/>
  <c r="L171" i="2" s="1"/>
  <c r="J169" i="2"/>
  <c r="J171" i="2" s="1"/>
  <c r="H169" i="2"/>
  <c r="H171" i="2" s="1"/>
  <c r="N151" i="2"/>
  <c r="N153" i="2" s="1"/>
  <c r="L151" i="2"/>
  <c r="L153" i="2" s="1"/>
  <c r="J151" i="2"/>
  <c r="J153" i="2" s="1"/>
  <c r="H151" i="2"/>
  <c r="H153" i="2" s="1"/>
  <c r="N138" i="2"/>
  <c r="N140" i="2" s="1"/>
  <c r="L138" i="2"/>
  <c r="L140" i="2" s="1"/>
  <c r="J138" i="2"/>
  <c r="J140" i="2" s="1"/>
  <c r="H138" i="2"/>
  <c r="H140" i="2" s="1"/>
  <c r="N120" i="2"/>
  <c r="N122" i="2" s="1"/>
  <c r="L120" i="2"/>
  <c r="L122" i="2" s="1"/>
  <c r="J120" i="2"/>
  <c r="J122" i="2" s="1"/>
  <c r="H120" i="2"/>
  <c r="H122" i="2" s="1"/>
  <c r="N107" i="2"/>
  <c r="N109" i="2" s="1"/>
  <c r="L107" i="2"/>
  <c r="L109" i="2" s="1"/>
  <c r="J107" i="2"/>
  <c r="J109" i="2" s="1"/>
  <c r="H107" i="2"/>
  <c r="H109" i="2" s="1"/>
  <c r="N89" i="2"/>
  <c r="N91" i="2" s="1"/>
  <c r="L89" i="2"/>
  <c r="L91" i="2" s="1"/>
  <c r="J89" i="2"/>
  <c r="J91" i="2" s="1"/>
  <c r="H89" i="2"/>
  <c r="H91" i="2" s="1"/>
  <c r="N76" i="2"/>
  <c r="N78" i="2" s="1"/>
  <c r="L76" i="2"/>
  <c r="L78" i="2" s="1"/>
  <c r="J76" i="2"/>
  <c r="J78" i="2" s="1"/>
  <c r="H76" i="2"/>
  <c r="H78" i="2" s="1"/>
  <c r="N58" i="2"/>
  <c r="N60" i="2" s="1"/>
  <c r="L58" i="2"/>
  <c r="L60" i="2" s="1"/>
  <c r="J58" i="2"/>
  <c r="J60" i="2" s="1"/>
  <c r="H58" i="2"/>
  <c r="H60" i="2" s="1"/>
  <c r="N45" i="2"/>
  <c r="N47" i="2" s="1"/>
  <c r="L45" i="2"/>
  <c r="L47" i="2" s="1"/>
  <c r="J45" i="2"/>
  <c r="J47" i="2" s="1"/>
  <c r="H45" i="2"/>
  <c r="H47" i="2" s="1"/>
  <c r="N27" i="2"/>
  <c r="N29" i="2" s="1"/>
  <c r="L27" i="2"/>
  <c r="L29" i="2" s="1"/>
  <c r="J27" i="2"/>
  <c r="J29" i="2" s="1"/>
  <c r="H27" i="2"/>
  <c r="H29" i="2" s="1"/>
  <c r="N14" i="2"/>
  <c r="N16" i="2" s="1"/>
  <c r="L14" i="2"/>
  <c r="L16" i="2" s="1"/>
  <c r="J14" i="2"/>
  <c r="J16" i="2" s="1"/>
  <c r="H14" i="2"/>
  <c r="H16" i="2" s="1"/>
</calcChain>
</file>

<file path=xl/sharedStrings.xml><?xml version="1.0" encoding="utf-8"?>
<sst xmlns="http://schemas.openxmlformats.org/spreadsheetml/2006/main" count="1392" uniqueCount="177">
  <si>
    <t>　（単位：千トン）</t>
  </si>
  <si>
    <t>調査年</t>
  </si>
  <si>
    <t>石 油 製 品</t>
  </si>
  <si>
    <t>輸 送 機 械</t>
  </si>
  <si>
    <t>重　　　油</t>
  </si>
  <si>
    <t>鉄　　　鋼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</si>
  <si>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</si>
  <si>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</si>
  <si>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</si>
  <si>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</si>
  <si>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</si>
  <si>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</si>
  <si>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</si>
  <si>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</si>
  <si>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</si>
  <si>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</si>
  <si>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</si>
  <si>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</si>
  <si>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</si>
  <si>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</si>
  <si>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</si>
  <si>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</si>
  <si>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</si>
  <si>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</si>
  <si>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</si>
  <si>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</si>
  <si>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「全体に占める割合」は、「計」を「３－１ 海上出入貨物の推移」中の移出の「一般」で除した値である。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イシュツ</t>
    </rPh>
    <rPh sb="37" eb="39">
      <t>イッパン</t>
    </rPh>
    <rPh sb="41" eb="42">
      <t>ジョ</t>
    </rPh>
    <rPh sb="44" eb="45">
      <t>アタイ</t>
    </rPh>
    <phoneticPr fontId="2"/>
  </si>
  <si>
    <t>注３．</t>
    <rPh sb="0" eb="1">
      <t>チュウ</t>
    </rPh>
    <phoneticPr fontId="2"/>
  </si>
  <si>
    <t>（１）　石油製品</t>
    <rPh sb="4" eb="6">
      <t>セキユ</t>
    </rPh>
    <rPh sb="6" eb="8">
      <t>セイヒン</t>
    </rPh>
    <phoneticPr fontId="2"/>
  </si>
  <si>
    <t>（単位：千トン）</t>
    <phoneticPr fontId="2"/>
  </si>
  <si>
    <t>区　分</t>
  </si>
  <si>
    <t>順　位</t>
  </si>
  <si>
    <t>１６　　　　年</t>
    <rPh sb="6" eb="7">
      <t>ネン</t>
    </rPh>
    <phoneticPr fontId="2"/>
  </si>
  <si>
    <t>港湾名</t>
  </si>
  <si>
    <t>ト　ン　数</t>
  </si>
  <si>
    <t xml:space="preserve">   移　</t>
  </si>
  <si>
    <t>出</t>
  </si>
  <si>
    <t>計（Ａ)</t>
  </si>
  <si>
    <t>全国計(B)</t>
    <rPh sb="1" eb="2">
      <t>クニ</t>
    </rPh>
    <phoneticPr fontId="2"/>
  </si>
  <si>
    <t>A/B(%)</t>
  </si>
  <si>
    <t>移</t>
  </si>
  <si>
    <t>入</t>
  </si>
  <si>
    <t>全国計(B)</t>
  </si>
  <si>
    <t>（２）　完成自動車</t>
    <rPh sb="4" eb="6">
      <t>カンセイ</t>
    </rPh>
    <rPh sb="6" eb="9">
      <t>ジドウシャ</t>
    </rPh>
    <phoneticPr fontId="2"/>
  </si>
  <si>
    <t>北九州</t>
  </si>
  <si>
    <t>四日市</t>
  </si>
  <si>
    <t>千葉</t>
  </si>
  <si>
    <t>名古屋</t>
  </si>
  <si>
    <t>徳山下松</t>
  </si>
  <si>
    <t>水島</t>
  </si>
  <si>
    <t>鹿島</t>
  </si>
  <si>
    <t>和歌山下津</t>
  </si>
  <si>
    <t>東京</t>
  </si>
  <si>
    <t>横浜</t>
  </si>
  <si>
    <t>堺泉北</t>
  </si>
  <si>
    <t>博多</t>
  </si>
  <si>
    <t>川崎</t>
  </si>
  <si>
    <t>神戸</t>
  </si>
  <si>
    <t>横須賀</t>
  </si>
  <si>
    <t>「全体に占める割合」は、「計」を「３－１ 海上出入貨物の推移」中の移入の「一般」で除した値である。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イニュウ</t>
    </rPh>
    <rPh sb="37" eb="39">
      <t>イッパン</t>
    </rPh>
    <rPh sb="41" eb="42">
      <t>ジョ</t>
    </rPh>
    <rPh sb="44" eb="45">
      <t>アタイ</t>
    </rPh>
    <phoneticPr fontId="2"/>
  </si>
  <si>
    <t>セメント</t>
  </si>
  <si>
    <t>石油製品</t>
  </si>
  <si>
    <t>完成自動車</t>
  </si>
  <si>
    <t>重油</t>
  </si>
  <si>
    <t>鋼材</t>
  </si>
  <si>
    <t>砂利・砂</t>
  </si>
  <si>
    <t>１７　　　　年</t>
    <rPh sb="6" eb="7">
      <t>ネン</t>
    </rPh>
    <phoneticPr fontId="2"/>
  </si>
  <si>
    <t>苫小牧</t>
  </si>
  <si>
    <t>室蘭</t>
  </si>
  <si>
    <t>坂出</t>
  </si>
  <si>
    <t>新潟</t>
  </si>
  <si>
    <t>清水</t>
  </si>
  <si>
    <t>釧路</t>
  </si>
  <si>
    <t>仙台塩釜</t>
  </si>
  <si>
    <t>金沢</t>
  </si>
  <si>
    <t>衣浦</t>
  </si>
  <si>
    <t>三河</t>
  </si>
  <si>
    <t>広島</t>
  </si>
  <si>
    <t>　　　※１．平成11年以前の「石油製品」は、石油製品、ＬＮＧ（液化天然ガス）、ＬＰＧ（液化石油ガス）、その他石油製品の合計である。</t>
    <rPh sb="6" eb="8">
      <t>ヘイセイ</t>
    </rPh>
    <rPh sb="10" eb="11">
      <t>ネン</t>
    </rPh>
    <rPh sb="11" eb="13">
      <t>イゼン</t>
    </rPh>
    <rPh sb="15" eb="17">
      <t>セキユ</t>
    </rPh>
    <rPh sb="17" eb="19">
      <t>セイヒン</t>
    </rPh>
    <rPh sb="22" eb="24">
      <t>セキユ</t>
    </rPh>
    <rPh sb="24" eb="26">
      <t>セイヒン</t>
    </rPh>
    <rPh sb="31" eb="33">
      <t>エキカ</t>
    </rPh>
    <rPh sb="33" eb="35">
      <t>テンネン</t>
    </rPh>
    <rPh sb="43" eb="45">
      <t>エキカ</t>
    </rPh>
    <rPh sb="45" eb="47">
      <t>セキユ</t>
    </rPh>
    <rPh sb="53" eb="54">
      <t>タ</t>
    </rPh>
    <rPh sb="54" eb="56">
      <t>セキユ</t>
    </rPh>
    <rPh sb="56" eb="58">
      <t>セイヒン</t>
    </rPh>
    <rPh sb="59" eb="61">
      <t>ゴウケイ</t>
    </rPh>
    <phoneticPr fontId="2"/>
  </si>
  <si>
    <t>　　　※２．平成11年以前の「輸送機械」は、鉄道車両、完成自動車、その他輸送用車両、二輪自動車、自動車部品、その他輸送機械の合計である。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</si>
  <si>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※３．平成11年以前の「鉄鋼」は、鉄鋼、鋼材の合計である。</t>
    <phoneticPr fontId="2"/>
  </si>
  <si>
    <t>鋼材</t>
    <rPh sb="0" eb="2">
      <t>コウザイ</t>
    </rPh>
    <phoneticPr fontId="2"/>
  </si>
  <si>
    <t>石灰石</t>
    <rPh sb="0" eb="3">
      <t>セッカイセキ</t>
    </rPh>
    <phoneticPr fontId="2"/>
  </si>
  <si>
    <t>川崎</t>
    <rPh sb="0" eb="2">
      <t>カワサキ</t>
    </rPh>
    <phoneticPr fontId="2"/>
  </si>
  <si>
    <t>　　　※３．平成11年以前の「輸送機械」は、鉄道車両、完成自動車、その他輸送用車両、二輪自動車、自動車部品、その他輸送機械の合計である。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</si>
  <si>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※４．平成11年以前の「鉄鋼」は、鉄鋼、鋼材の合計である。</t>
    <rPh sb="6" eb="8">
      <t>ヘイセイ</t>
    </rPh>
    <rPh sb="10" eb="11">
      <t>ネン</t>
    </rPh>
    <rPh sb="11" eb="13">
      <t>イゼン</t>
    </rPh>
    <rPh sb="15" eb="17">
      <t>テッコウ</t>
    </rPh>
    <rPh sb="20" eb="22">
      <t>テッコウ</t>
    </rPh>
    <rPh sb="23" eb="25">
      <t>コウザイ</t>
    </rPh>
    <rPh sb="26" eb="28">
      <t>ゴウケイ</t>
    </rPh>
    <phoneticPr fontId="2"/>
  </si>
  <si>
    <t>（5）　石灰石</t>
    <rPh sb="4" eb="5">
      <t>イシ</t>
    </rPh>
    <rPh sb="5" eb="6">
      <t>ハイ</t>
    </rPh>
    <rPh sb="6" eb="7">
      <t>イシ</t>
    </rPh>
    <phoneticPr fontId="2"/>
  </si>
  <si>
    <t>H12</t>
    <phoneticPr fontId="2"/>
  </si>
  <si>
    <t>砂利、砂、       石材等</t>
    <rPh sb="14" eb="15">
      <t>トウ</t>
    </rPh>
    <phoneticPr fontId="2"/>
  </si>
  <si>
    <t>　　　※２．平成11年以前の「砂利、砂、石材等」は、砂利、砂、石材の合計である。</t>
    <rPh sb="6" eb="8">
      <t>ヘイセイ</t>
    </rPh>
    <rPh sb="10" eb="11">
      <t>ネン</t>
    </rPh>
    <rPh sb="11" eb="13">
      <t>イゼン</t>
    </rPh>
    <rPh sb="15" eb="17">
      <t>ジャリ</t>
    </rPh>
    <rPh sb="18" eb="19">
      <t>スナ</t>
    </rPh>
    <rPh sb="20" eb="22">
      <t>セキザイ</t>
    </rPh>
    <rPh sb="22" eb="23">
      <t>トウ</t>
    </rPh>
    <rPh sb="26" eb="28">
      <t>ジャリ</t>
    </rPh>
    <rPh sb="29" eb="30">
      <t>スナ</t>
    </rPh>
    <rPh sb="31" eb="33">
      <t>セキザイ</t>
    </rPh>
    <rPh sb="34" eb="36">
      <t>ゴウケイ</t>
    </rPh>
    <phoneticPr fontId="2"/>
  </si>
  <si>
    <t>横須賀</t>
    <rPh sb="0" eb="3">
      <t>ヨコスカ</t>
    </rPh>
    <phoneticPr fontId="2"/>
  </si>
  <si>
    <t>浜金谷</t>
    <rPh sb="0" eb="1">
      <t>ハマ</t>
    </rPh>
    <rPh sb="1" eb="3">
      <t>カナヤ</t>
    </rPh>
    <phoneticPr fontId="2"/>
  </si>
  <si>
    <t>３－５(1)品種別移出貨物の推移（主要５品種）</t>
    <rPh sb="17" eb="19">
      <t>シュヨウ</t>
    </rPh>
    <phoneticPr fontId="2"/>
  </si>
  <si>
    <t>３－５(2)品種別移入貨物の推移（主要５品種）</t>
    <rPh sb="17" eb="19">
      <t>シュヨウ</t>
    </rPh>
    <phoneticPr fontId="2"/>
  </si>
  <si>
    <t>（6）　砂利・砂</t>
    <rPh sb="4" eb="6">
      <t>ジャリ</t>
    </rPh>
    <rPh sb="7" eb="8">
      <t>スナ</t>
    </rPh>
    <phoneticPr fontId="2"/>
  </si>
  <si>
    <t>（7）　セメント</t>
    <phoneticPr fontId="2"/>
  </si>
  <si>
    <t>（3）　重　油</t>
    <rPh sb="4" eb="5">
      <t>ジュウ</t>
    </rPh>
    <rPh sb="6" eb="7">
      <t>アブラ</t>
    </rPh>
    <phoneticPr fontId="2"/>
  </si>
  <si>
    <t>（4）　鋼　材</t>
    <rPh sb="4" eb="5">
      <t>コウ</t>
    </rPh>
    <rPh sb="6" eb="7">
      <t>ザイ</t>
    </rPh>
    <phoneticPr fontId="2"/>
  </si>
  <si>
    <t>調査対象港湾の見直しによる入り繰りがあるのでご留意願いたい。</t>
    <rPh sb="0" eb="2">
      <t>チョウサ</t>
    </rPh>
    <rPh sb="2" eb="4">
      <t>タイショウ</t>
    </rPh>
    <rPh sb="4" eb="6">
      <t>コウワン</t>
    </rPh>
    <rPh sb="7" eb="9">
      <t>ミナオ</t>
    </rPh>
    <rPh sb="13" eb="14">
      <t>イ</t>
    </rPh>
    <rPh sb="15" eb="16">
      <t>クリ</t>
    </rPh>
    <rPh sb="23" eb="25">
      <t>リュウイ</t>
    </rPh>
    <rPh sb="25" eb="26">
      <t>ネガ</t>
    </rPh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</si>
  <si>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</si>
  <si>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</si>
  <si>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</si>
  <si>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</si>
  <si>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</si>
  <si>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</si>
  <si>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</si>
  <si>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</si>
  <si>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</si>
  <si>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</si>
  <si>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</si>
  <si>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</si>
  <si>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</si>
  <si>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</si>
  <si>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</si>
  <si>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</si>
  <si>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</si>
  <si>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</si>
  <si>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</si>
  <si>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</si>
  <si>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</si>
  <si>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</si>
  <si>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</si>
  <si>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</si>
  <si>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</si>
  <si>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</si>
  <si>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</si>
  <si>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</si>
  <si>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</si>
  <si>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</si>
  <si>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</si>
  <si>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</si>
  <si>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</si>
  <si>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</si>
  <si>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</si>
  <si>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</si>
  <si>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</si>
  <si>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</si>
  <si>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</si>
  <si>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２０１９　　　年</t>
  </si>
  <si>
    <t>宇部</t>
  </si>
  <si>
    <t>大分</t>
  </si>
  <si>
    <t>泉州</t>
  </si>
  <si>
    <t>２０２０　　　年</t>
  </si>
  <si>
    <t>２０２１　　　年</t>
  </si>
  <si>
    <t>２０２２　　　年</t>
  </si>
  <si>
    <t>岩国</t>
  </si>
  <si>
    <t>２０２３　　　年</t>
  </si>
  <si>
    <t>鹿児島</t>
  </si>
  <si>
    <t>茨城</t>
  </si>
  <si>
    <t>中津</t>
  </si>
  <si>
    <t>苅田</t>
  </si>
  <si>
    <t>赤穂</t>
  </si>
  <si>
    <t>小名浜</t>
  </si>
  <si>
    <t>呉</t>
  </si>
  <si>
    <t>東播磨</t>
  </si>
  <si>
    <t>姫路</t>
  </si>
  <si>
    <t>木更津</t>
  </si>
  <si>
    <t>大阪</t>
  </si>
  <si>
    <t>東予</t>
  </si>
  <si>
    <t>津久見</t>
  </si>
  <si>
    <t>須崎</t>
  </si>
  <si>
    <t>高知</t>
  </si>
  <si>
    <t>八戸</t>
  </si>
  <si>
    <t>尻屋岬</t>
  </si>
  <si>
    <t>吉津</t>
  </si>
  <si>
    <t>姫川</t>
  </si>
  <si>
    <t>福山</t>
  </si>
  <si>
    <t>函館</t>
  </si>
  <si>
    <t>笠岡</t>
  </si>
  <si>
    <t>中城湾</t>
  </si>
  <si>
    <t>尼崎西宮芦屋</t>
  </si>
  <si>
    <t>阪南</t>
  </si>
  <si>
    <t>宮崎</t>
  </si>
  <si>
    <t>相生</t>
  </si>
  <si>
    <t>唐津</t>
  </si>
  <si>
    <t>大船渡</t>
  </si>
  <si>
    <t>八代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</si>
</sst>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6" fontId="5" fillId="0" borderId="7" xfId="1" applyNumberFormat="1" applyFont="1" applyBorder="1"/>
    <xf numFmtId="176" fontId="5" fillId="0" borderId="11" xfId="1" applyNumberFormat="1" applyFont="1" applyBorder="1"/>
    <xf numFmtId="176" fontId="5" fillId="0" borderId="0" xfId="1" applyNumberFormat="1" applyFont="1" applyBorder="1"/>
    <xf numFmtId="176" fontId="5" fillId="0" borderId="10" xfId="1" applyNumberFormat="1" applyFont="1" applyBorder="1"/>
    <xf numFmtId="176" fontId="5" fillId="0" borderId="6" xfId="1" applyNumberFormat="1" applyFont="1" applyBorder="1"/>
    <xf numFmtId="177" fontId="5" fillId="0" borderId="10" xfId="0" applyNumberFormat="1" applyFont="1" applyBorder="1"/>
    <xf numFmtId="0" fontId="5" fillId="0" borderId="12" xfId="0" applyFont="1" applyBorder="1" applyAlignment="1">
      <alignment horizontal="center"/>
    </xf>
    <xf numFmtId="176" fontId="5" fillId="0" borderId="13" xfId="1" applyNumberFormat="1" applyFont="1" applyBorder="1"/>
    <xf numFmtId="176" fontId="5" fillId="0" borderId="14" xfId="1" applyNumberFormat="1" applyFont="1" applyBorder="1"/>
    <xf numFmtId="176" fontId="5" fillId="0" borderId="15" xfId="1" applyNumberFormat="1" applyFont="1" applyBorder="1"/>
    <xf numFmtId="176" fontId="5" fillId="0" borderId="12" xfId="1" applyNumberFormat="1" applyFont="1" applyBorder="1"/>
    <xf numFmtId="177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176" fontId="7" fillId="0" borderId="0" xfId="0" applyNumberFormat="1" applyFont="1" applyFill="1" applyAlignment="1">
      <alignment vertical="top"/>
    </xf>
    <xf numFmtId="176" fontId="1" fillId="0" borderId="0" xfId="0" applyNumberFormat="1" applyFont="1" applyFill="1" applyAlignment="1">
      <alignment vertical="top"/>
    </xf>
    <xf numFmtId="176" fontId="1" fillId="0" borderId="0" xfId="0" applyNumberFormat="1" applyFont="1" applyFill="1"/>
    <xf numFmtId="176" fontId="1" fillId="0" borderId="0" xfId="0" applyNumberFormat="1" applyFont="1" applyFill="1" applyBorder="1" applyAlignment="1"/>
    <xf numFmtId="176" fontId="1" fillId="0" borderId="0" xfId="0" applyNumberFormat="1" applyFont="1" applyFill="1" applyAlignment="1">
      <alignment horizontal="right"/>
    </xf>
    <xf numFmtId="0" fontId="1" fillId="0" borderId="0" xfId="0" applyFont="1" applyFill="1"/>
    <xf numFmtId="176" fontId="1" fillId="0" borderId="16" xfId="0" applyNumberFormat="1" applyFont="1" applyFill="1" applyBorder="1" applyAlignment="1">
      <alignment horizontal="center"/>
    </xf>
    <xf numFmtId="176" fontId="1" fillId="0" borderId="17" xfId="0" applyNumberFormat="1" applyFont="1" applyFill="1" applyBorder="1" applyAlignment="1">
      <alignment horizontal="center"/>
    </xf>
    <xf numFmtId="176" fontId="1" fillId="0" borderId="18" xfId="0" applyNumberFormat="1" applyFont="1" applyFill="1" applyBorder="1"/>
    <xf numFmtId="176" fontId="1" fillId="0" borderId="19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vertical="center" textRotation="255"/>
    </xf>
    <xf numFmtId="0" fontId="5" fillId="0" borderId="2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distributed"/>
    </xf>
    <xf numFmtId="176" fontId="1" fillId="0" borderId="10" xfId="1" applyNumberFormat="1" applyFont="1" applyFill="1" applyBorder="1"/>
    <xf numFmtId="176" fontId="1" fillId="0" borderId="6" xfId="0" applyNumberFormat="1" applyFont="1" applyFill="1" applyBorder="1" applyAlignment="1">
      <alignment horizontal="distributed"/>
    </xf>
    <xf numFmtId="0" fontId="1" fillId="0" borderId="6" xfId="0" applyFont="1" applyFill="1" applyBorder="1"/>
    <xf numFmtId="176" fontId="1" fillId="0" borderId="20" xfId="0" applyNumberFormat="1" applyFont="1" applyFill="1" applyBorder="1" applyAlignment="1">
      <alignment vertical="center"/>
    </xf>
    <xf numFmtId="176" fontId="1" fillId="0" borderId="21" xfId="1" applyNumberFormat="1" applyFont="1" applyFill="1" applyBorder="1"/>
    <xf numFmtId="176" fontId="8" fillId="0" borderId="22" xfId="0" applyNumberFormat="1" applyFont="1" applyFill="1" applyBorder="1" applyAlignment="1">
      <alignment horizontal="center" vertical="center"/>
    </xf>
    <xf numFmtId="176" fontId="1" fillId="0" borderId="23" xfId="0" applyNumberFormat="1" applyFont="1" applyFill="1" applyBorder="1"/>
    <xf numFmtId="176" fontId="1" fillId="0" borderId="24" xfId="0" applyNumberFormat="1" applyFont="1" applyFill="1" applyBorder="1"/>
    <xf numFmtId="176" fontId="1" fillId="0" borderId="25" xfId="0" applyNumberFormat="1" applyFont="1" applyFill="1" applyBorder="1"/>
    <xf numFmtId="176" fontId="8" fillId="0" borderId="2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/>
    <xf numFmtId="176" fontId="1" fillId="0" borderId="10" xfId="0" applyNumberFormat="1" applyFont="1" applyFill="1" applyBorder="1"/>
    <xf numFmtId="176" fontId="1" fillId="0" borderId="6" xfId="0" applyNumberFormat="1" applyFont="1" applyFill="1" applyBorder="1"/>
    <xf numFmtId="176" fontId="1" fillId="0" borderId="18" xfId="0" applyNumberFormat="1" applyFont="1" applyFill="1" applyBorder="1" applyAlignment="1">
      <alignment vertical="center" textRotation="255"/>
    </xf>
    <xf numFmtId="176" fontId="8" fillId="0" borderId="18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/>
    <xf numFmtId="177" fontId="1" fillId="0" borderId="15" xfId="0" applyNumberFormat="1" applyFont="1" applyFill="1" applyBorder="1"/>
    <xf numFmtId="176" fontId="1" fillId="0" borderId="12" xfId="0" applyNumberFormat="1" applyFont="1" applyFill="1" applyBorder="1"/>
    <xf numFmtId="176" fontId="1" fillId="0" borderId="6" xfId="0" applyNumberFormat="1" applyFont="1" applyFill="1" applyBorder="1" applyAlignment="1">
      <alignment horizontal="center"/>
    </xf>
    <xf numFmtId="176" fontId="1" fillId="0" borderId="26" xfId="0" applyNumberFormat="1" applyFont="1" applyFill="1" applyBorder="1" applyAlignment="1">
      <alignment horizontal="distributed"/>
    </xf>
    <xf numFmtId="176" fontId="1" fillId="0" borderId="17" xfId="1" applyNumberFormat="1" applyFont="1" applyFill="1" applyBorder="1"/>
    <xf numFmtId="176" fontId="1" fillId="0" borderId="7" xfId="0" applyNumberFormat="1" applyFont="1" applyFill="1" applyBorder="1" applyAlignment="1">
      <alignment horizontal="distributed"/>
    </xf>
    <xf numFmtId="176" fontId="1" fillId="0" borderId="27" xfId="1" applyNumberFormat="1" applyFont="1" applyFill="1" applyBorder="1"/>
    <xf numFmtId="176" fontId="1" fillId="0" borderId="2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176" fontId="1" fillId="0" borderId="28" xfId="0" applyNumberFormat="1" applyFont="1" applyFill="1" applyBorder="1" applyAlignment="1">
      <alignment horizontal="distributed"/>
    </xf>
    <xf numFmtId="176" fontId="1" fillId="0" borderId="20" xfId="0" applyNumberFormat="1" applyFont="1" applyFill="1" applyBorder="1"/>
    <xf numFmtId="176" fontId="1" fillId="0" borderId="7" xfId="0" applyNumberFormat="1" applyFont="1" applyFill="1" applyBorder="1"/>
    <xf numFmtId="176" fontId="9" fillId="0" borderId="0" xfId="0" applyNumberFormat="1" applyFont="1" applyFill="1" applyAlignment="1">
      <alignment horizontal="right" vertical="center"/>
    </xf>
    <xf numFmtId="176" fontId="5" fillId="0" borderId="27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Fill="1" applyBorder="1" applyAlignment="1">
      <alignment wrapText="1"/>
    </xf>
    <xf numFmtId="176" fontId="1" fillId="0" borderId="30" xfId="0" applyNumberFormat="1" applyFont="1" applyFill="1" applyBorder="1" applyAlignment="1">
      <alignment wrapText="1"/>
    </xf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/>
    <xf numFmtId="176" fontId="5" fillId="0" borderId="9" xfId="1" applyNumberFormat="1" applyFont="1" applyBorder="1"/>
    <xf numFmtId="0" fontId="10" fillId="0" borderId="0" xfId="0" applyFont="1" applyBorder="1" applyAlignment="1">
      <alignment horizontal="left"/>
    </xf>
    <xf numFmtId="176" fontId="1" fillId="0" borderId="25" xfId="0" applyNumberFormat="1" applyFont="1" applyBorder="1"/>
    <xf numFmtId="176" fontId="1" fillId="0" borderId="6" xfId="0" applyNumberFormat="1" applyFont="1" applyBorder="1"/>
    <xf numFmtId="176" fontId="1" fillId="0" borderId="12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177" fontId="5" fillId="0" borderId="0" xfId="0" applyNumberFormat="1" applyFont="1" applyFill="1" applyBorder="1"/>
    <xf numFmtId="176" fontId="11" fillId="0" borderId="0" xfId="0" applyNumberFormat="1" applyFont="1" applyBorder="1" applyAlignment="1">
      <alignment horizontal="center"/>
    </xf>
    <xf numFmtId="177" fontId="11" fillId="0" borderId="0" xfId="0" applyNumberFormat="1" applyFont="1" applyBorder="1" applyAlignment="1">
      <alignment horizontal="center"/>
    </xf>
    <xf numFmtId="176" fontId="0" fillId="0" borderId="6" xfId="0" applyNumberFormat="1" applyFont="1" applyFill="1" applyBorder="1" applyAlignment="1">
      <alignment horizontal="distributed"/>
    </xf>
    <xf numFmtId="176" fontId="0" fillId="0" borderId="10" xfId="1" applyNumberFormat="1" applyFont="1" applyFill="1" applyBorder="1"/>
    <xf numFmtId="176" fontId="0" fillId="0" borderId="21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17" xfId="1" applyNumberFormat="1" applyFont="1" applyFill="1" applyBorder="1"/>
    <xf numFmtId="176" fontId="0" fillId="0" borderId="7" xfId="0" applyNumberFormat="1" applyFont="1" applyFill="1" applyBorder="1" applyAlignment="1">
      <alignment horizontal="distributed"/>
    </xf>
    <xf numFmtId="176" fontId="0" fillId="0" borderId="27" xfId="1" applyNumberFormat="1" applyFont="1" applyFill="1" applyBorder="1"/>
    <xf numFmtId="176" fontId="0" fillId="0" borderId="28" xfId="0" applyNumberFormat="1" applyFont="1" applyFill="1" applyBorder="1" applyAlignment="1">
      <alignment horizontal="distributed"/>
    </xf>
    <xf numFmtId="176" fontId="1" fillId="0" borderId="10" xfId="1" applyNumberFormat="1" applyFont="1" applyBorder="1"/>
    <xf numFmtId="177" fontId="1" fillId="0" borderId="15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U75"/>
  <sheetViews>
    <sheetView tabSelected="1" view="pageBreakPreview" zoomScale="55" zoomScaleNormal="100" zoomScaleSheetLayoutView="55" workbookViewId="0"/>
  </sheetViews>
  <sheetFormatPr defaultColWidth="9" defaultRowHeight="13.5" x14ac:dyDescent="0.15"/>
  <cols>
    <col min="1" max="1" width="9.125" style="3" customWidth="1"/>
    <col min="2" max="8" width="16.625" style="3" customWidth="1"/>
    <col min="9" max="9" width="7.375" style="3" customWidth="1"/>
    <col min="10" max="10" width="6.25" style="3" customWidth="1"/>
    <col min="11" max="11" width="9.125" style="3" customWidth="1"/>
    <col min="12" max="18" width="16.625" style="3" customWidth="1"/>
    <col min="19" max="19" width="6.25" style="3" customWidth="1"/>
    <col min="20" max="21" width="9" style="3" hidden="1" customWidth="1"/>
    <col min="22" max="16384" width="9" style="3"/>
  </cols>
  <sheetData>
    <row r="1" spans="1:18" ht="40.5" customHeight="1" x14ac:dyDescent="0.15">
      <c r="A1" s="1" t="s">
        <v>92</v>
      </c>
      <c r="B1" s="2"/>
      <c r="C1" s="2"/>
      <c r="D1" s="2"/>
      <c r="E1" s="2"/>
      <c r="F1" s="2"/>
      <c r="G1" s="2"/>
      <c r="H1" s="2"/>
      <c r="I1" s="2"/>
      <c r="K1" s="1" t="s">
        <v>93</v>
      </c>
      <c r="L1" s="2"/>
      <c r="M1" s="2"/>
      <c r="N1" s="2"/>
      <c r="O1" s="2"/>
      <c r="P1" s="2"/>
      <c r="Q1" s="2"/>
      <c r="R1" s="2"/>
    </row>
    <row r="2" spans="1:18" ht="14.25" customHeight="1" thickBot="1" x14ac:dyDescent="0.2">
      <c r="A2" s="4"/>
      <c r="H2" s="5" t="s">
        <v>0</v>
      </c>
      <c r="I2" s="5"/>
      <c r="K2" s="4"/>
      <c r="R2" s="5" t="s">
        <v>0</v>
      </c>
    </row>
    <row r="3" spans="1:18" s="12" customFormat="1" ht="41.25" customHeight="1" thickBot="1" x14ac:dyDescent="0.2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60</v>
      </c>
      <c r="G3" s="6" t="s">
        <v>6</v>
      </c>
      <c r="H3" s="11" t="s">
        <v>7</v>
      </c>
      <c r="I3" s="95"/>
      <c r="K3" s="6" t="s">
        <v>1</v>
      </c>
      <c r="L3" s="7" t="s">
        <v>2</v>
      </c>
      <c r="M3" s="8" t="s">
        <v>88</v>
      </c>
      <c r="N3" s="8" t="s">
        <v>3</v>
      </c>
      <c r="O3" s="8" t="s">
        <v>82</v>
      </c>
      <c r="P3" s="10" t="s">
        <v>5</v>
      </c>
      <c r="Q3" s="6" t="s">
        <v>6</v>
      </c>
      <c r="R3" s="11" t="s">
        <v>7</v>
      </c>
    </row>
    <row r="4" spans="1:18" ht="4.5" customHeight="1" x14ac:dyDescent="0.2">
      <c r="A4" s="13"/>
      <c r="B4" s="14"/>
      <c r="C4" s="15"/>
      <c r="D4" s="15"/>
      <c r="E4" s="16"/>
      <c r="F4" s="17"/>
      <c r="G4" s="13"/>
      <c r="H4" s="18"/>
      <c r="I4" s="96"/>
      <c r="K4" s="13"/>
      <c r="L4" s="14"/>
      <c r="M4" s="15"/>
      <c r="N4" s="15"/>
      <c r="O4" s="15"/>
      <c r="P4" s="17"/>
      <c r="Q4" s="13"/>
      <c r="R4" s="18"/>
    </row>
    <row r="5" spans="1:18" ht="18" customHeight="1" x14ac:dyDescent="0.2">
      <c r="A5" s="13" t="s">
        <v>8</v>
      </c>
      <c r="B5" s="19">
        <v>50696</v>
      </c>
      <c r="C5" s="20">
        <v>12706</v>
      </c>
      <c r="D5" s="20">
        <v>88236</v>
      </c>
      <c r="E5" s="33">
        <v>58983</v>
      </c>
      <c r="F5" s="79">
        <v>24237</v>
      </c>
      <c r="G5" s="23">
        <v>234858</v>
      </c>
      <c r="H5" s="24">
        <v>57.4</v>
      </c>
      <c r="I5" s="32"/>
      <c r="K5" s="13" t="s">
        <v>8</v>
      </c>
      <c r="L5" s="19">
        <v>50494</v>
      </c>
      <c r="M5" s="20">
        <v>59004</v>
      </c>
      <c r="N5" s="20">
        <v>11504</v>
      </c>
      <c r="O5" s="20">
        <v>28502</v>
      </c>
      <c r="P5" s="79">
        <v>55927</v>
      </c>
      <c r="Q5" s="23">
        <v>205430</v>
      </c>
      <c r="R5" s="24">
        <v>48.1</v>
      </c>
    </row>
    <row r="6" spans="1:18" ht="18" customHeight="1" x14ac:dyDescent="0.2">
      <c r="A6" s="13" t="s">
        <v>9</v>
      </c>
      <c r="B6" s="19">
        <v>71461</v>
      </c>
      <c r="C6" s="20">
        <v>22021</v>
      </c>
      <c r="D6" s="20">
        <v>116021</v>
      </c>
      <c r="E6" s="33">
        <v>60850</v>
      </c>
      <c r="F6" s="79">
        <v>30849</v>
      </c>
      <c r="G6" s="23">
        <v>301201</v>
      </c>
      <c r="H6" s="24">
        <v>57.4</v>
      </c>
      <c r="I6" s="32"/>
      <c r="K6" s="13" t="s">
        <v>9</v>
      </c>
      <c r="L6" s="19">
        <v>67202</v>
      </c>
      <c r="M6" s="20">
        <v>65635</v>
      </c>
      <c r="N6" s="20">
        <v>18041</v>
      </c>
      <c r="O6" s="20">
        <v>39356</v>
      </c>
      <c r="P6" s="79">
        <v>53398</v>
      </c>
      <c r="Q6" s="23">
        <v>243631</v>
      </c>
      <c r="R6" s="24">
        <v>47.2</v>
      </c>
    </row>
    <row r="7" spans="1:18" ht="18" customHeight="1" x14ac:dyDescent="0.2">
      <c r="A7" s="13" t="s">
        <v>10</v>
      </c>
      <c r="B7" s="19">
        <v>82686</v>
      </c>
      <c r="C7" s="20">
        <v>26907</v>
      </c>
      <c r="D7" s="20">
        <v>100519</v>
      </c>
      <c r="E7" s="33">
        <v>67247</v>
      </c>
      <c r="F7" s="79">
        <v>47491</v>
      </c>
      <c r="G7" s="23">
        <v>324851</v>
      </c>
      <c r="H7" s="24">
        <v>52.9</v>
      </c>
      <c r="I7" s="32"/>
      <c r="K7" s="13" t="s">
        <v>10</v>
      </c>
      <c r="L7" s="19">
        <v>80390</v>
      </c>
      <c r="M7" s="20">
        <v>84498</v>
      </c>
      <c r="N7" s="20">
        <v>25745</v>
      </c>
      <c r="O7" s="20">
        <v>41258</v>
      </c>
      <c r="P7" s="79">
        <v>66938</v>
      </c>
      <c r="Q7" s="23">
        <v>298829</v>
      </c>
      <c r="R7" s="24">
        <v>47.8</v>
      </c>
    </row>
    <row r="8" spans="1:18" ht="18" customHeight="1" x14ac:dyDescent="0.2">
      <c r="A8" s="13" t="s">
        <v>11</v>
      </c>
      <c r="B8" s="19">
        <v>85670</v>
      </c>
      <c r="C8" s="20">
        <v>31895</v>
      </c>
      <c r="D8" s="20">
        <v>67889</v>
      </c>
      <c r="E8" s="33">
        <v>65555</v>
      </c>
      <c r="F8" s="79">
        <v>42093</v>
      </c>
      <c r="G8" s="23">
        <v>293101</v>
      </c>
      <c r="H8" s="24">
        <v>52</v>
      </c>
      <c r="I8" s="32"/>
      <c r="K8" s="13" t="s">
        <v>11</v>
      </c>
      <c r="L8" s="19">
        <v>84922</v>
      </c>
      <c r="M8" s="20">
        <v>71751</v>
      </c>
      <c r="N8" s="20">
        <v>29437</v>
      </c>
      <c r="O8" s="20">
        <v>37349</v>
      </c>
      <c r="P8" s="79">
        <v>60403</v>
      </c>
      <c r="Q8" s="23">
        <v>298829</v>
      </c>
      <c r="R8" s="24">
        <v>47.8</v>
      </c>
    </row>
    <row r="9" spans="1:18" ht="18" customHeight="1" x14ac:dyDescent="0.2">
      <c r="A9" s="13" t="s">
        <v>12</v>
      </c>
      <c r="B9" s="19">
        <v>91003</v>
      </c>
      <c r="C9" s="20">
        <v>35682</v>
      </c>
      <c r="D9" s="20">
        <v>65123</v>
      </c>
      <c r="E9" s="33">
        <v>67303</v>
      </c>
      <c r="F9" s="79">
        <v>50259</v>
      </c>
      <c r="G9" s="23">
        <v>309370</v>
      </c>
      <c r="H9" s="24">
        <v>52.2</v>
      </c>
      <c r="I9" s="32"/>
      <c r="K9" s="13" t="s">
        <v>12</v>
      </c>
      <c r="L9" s="19">
        <v>89919</v>
      </c>
      <c r="M9" s="20">
        <v>86995</v>
      </c>
      <c r="N9" s="20">
        <v>34261</v>
      </c>
      <c r="O9" s="20">
        <v>41137</v>
      </c>
      <c r="P9" s="79">
        <v>63240</v>
      </c>
      <c r="Q9" s="23">
        <v>315507</v>
      </c>
      <c r="R9" s="24">
        <v>53</v>
      </c>
    </row>
    <row r="10" spans="1:18" ht="18" customHeight="1" x14ac:dyDescent="0.2">
      <c r="A10" s="13" t="s">
        <v>13</v>
      </c>
      <c r="B10" s="19">
        <v>94008</v>
      </c>
      <c r="C10" s="20">
        <v>45192</v>
      </c>
      <c r="D10" s="20">
        <v>68421</v>
      </c>
      <c r="E10" s="33">
        <v>70520</v>
      </c>
      <c r="F10" s="79">
        <v>51373</v>
      </c>
      <c r="G10" s="23">
        <v>329515</v>
      </c>
      <c r="H10" s="24">
        <v>53.9</v>
      </c>
      <c r="I10" s="32"/>
      <c r="K10" s="13" t="s">
        <v>13</v>
      </c>
      <c r="L10" s="19">
        <v>91702</v>
      </c>
      <c r="M10" s="20">
        <v>88035</v>
      </c>
      <c r="N10" s="20">
        <v>42611</v>
      </c>
      <c r="O10" s="20">
        <v>41552</v>
      </c>
      <c r="P10" s="79">
        <v>66832</v>
      </c>
      <c r="Q10" s="23">
        <v>330732</v>
      </c>
      <c r="R10" s="24">
        <v>54.1</v>
      </c>
    </row>
    <row r="11" spans="1:18" ht="18" customHeight="1" x14ac:dyDescent="0.2">
      <c r="A11" s="13" t="s">
        <v>14</v>
      </c>
      <c r="B11" s="19">
        <v>99509</v>
      </c>
      <c r="C11" s="20">
        <v>47373</v>
      </c>
      <c r="D11" s="20">
        <v>70075</v>
      </c>
      <c r="E11" s="33">
        <v>72141</v>
      </c>
      <c r="F11" s="79">
        <v>54567</v>
      </c>
      <c r="G11" s="23">
        <v>343665</v>
      </c>
      <c r="H11" s="24">
        <v>53.8</v>
      </c>
      <c r="I11" s="32"/>
      <c r="K11" s="13" t="s">
        <v>14</v>
      </c>
      <c r="L11" s="19">
        <v>95735</v>
      </c>
      <c r="M11" s="20">
        <v>92795</v>
      </c>
      <c r="N11" s="20">
        <v>46118</v>
      </c>
      <c r="O11" s="20">
        <v>41785</v>
      </c>
      <c r="P11" s="79">
        <v>68991</v>
      </c>
      <c r="Q11" s="23">
        <v>345424</v>
      </c>
      <c r="R11" s="24">
        <v>54</v>
      </c>
    </row>
    <row r="12" spans="1:18" ht="18" customHeight="1" x14ac:dyDescent="0.2">
      <c r="A12" s="13" t="s">
        <v>15</v>
      </c>
      <c r="B12" s="19">
        <v>101674</v>
      </c>
      <c r="C12" s="20">
        <v>42296</v>
      </c>
      <c r="D12" s="20">
        <v>66751</v>
      </c>
      <c r="E12" s="33">
        <v>71894</v>
      </c>
      <c r="F12" s="79">
        <v>56857</v>
      </c>
      <c r="G12" s="23">
        <v>339472</v>
      </c>
      <c r="H12" s="24">
        <v>53.2</v>
      </c>
      <c r="I12" s="32"/>
      <c r="K12" s="13" t="s">
        <v>15</v>
      </c>
      <c r="L12" s="19">
        <v>99471</v>
      </c>
      <c r="M12" s="20">
        <v>93978</v>
      </c>
      <c r="N12" s="20">
        <v>41001</v>
      </c>
      <c r="O12" s="20">
        <v>45378</v>
      </c>
      <c r="P12" s="79">
        <v>69098</v>
      </c>
      <c r="Q12" s="23">
        <v>348927</v>
      </c>
      <c r="R12" s="24">
        <v>54</v>
      </c>
    </row>
    <row r="13" spans="1:18" ht="18" customHeight="1" x14ac:dyDescent="0.2">
      <c r="A13" s="13" t="s">
        <v>16</v>
      </c>
      <c r="B13" s="19">
        <v>106621</v>
      </c>
      <c r="C13" s="20">
        <v>40577</v>
      </c>
      <c r="D13" s="20">
        <v>70601</v>
      </c>
      <c r="E13" s="33">
        <v>66121</v>
      </c>
      <c r="F13" s="79">
        <v>56116</v>
      </c>
      <c r="G13" s="23">
        <v>340037</v>
      </c>
      <c r="H13" s="24">
        <v>54.1</v>
      </c>
      <c r="I13" s="32"/>
      <c r="K13" s="13" t="s">
        <v>16</v>
      </c>
      <c r="L13" s="19">
        <v>102978</v>
      </c>
      <c r="M13" s="20">
        <v>88819</v>
      </c>
      <c r="N13" s="20">
        <v>40813</v>
      </c>
      <c r="O13" s="20">
        <v>44279</v>
      </c>
      <c r="P13" s="79">
        <v>62765</v>
      </c>
      <c r="Q13" s="23">
        <v>339654</v>
      </c>
      <c r="R13" s="24">
        <v>54.3</v>
      </c>
    </row>
    <row r="14" spans="1:18" ht="18" customHeight="1" x14ac:dyDescent="0.2">
      <c r="A14" s="13" t="s">
        <v>17</v>
      </c>
      <c r="B14" s="19">
        <v>108275</v>
      </c>
      <c r="C14" s="20">
        <v>41541</v>
      </c>
      <c r="D14" s="20">
        <v>68686</v>
      </c>
      <c r="E14" s="33">
        <v>62356</v>
      </c>
      <c r="F14" s="79">
        <v>53659</v>
      </c>
      <c r="G14" s="23">
        <v>334518</v>
      </c>
      <c r="H14" s="24">
        <v>53.5</v>
      </c>
      <c r="I14" s="32"/>
      <c r="K14" s="13" t="s">
        <v>17</v>
      </c>
      <c r="L14" s="19">
        <v>105626</v>
      </c>
      <c r="M14" s="20">
        <v>88151</v>
      </c>
      <c r="N14" s="20">
        <v>40392</v>
      </c>
      <c r="O14" s="20">
        <v>44617</v>
      </c>
      <c r="P14" s="79">
        <v>59869</v>
      </c>
      <c r="Q14" s="23">
        <v>338656</v>
      </c>
      <c r="R14" s="24">
        <v>54.7</v>
      </c>
    </row>
    <row r="15" spans="1:18" ht="18" customHeight="1" x14ac:dyDescent="0.2">
      <c r="A15" s="13" t="s">
        <v>18</v>
      </c>
      <c r="B15" s="19">
        <v>109833</v>
      </c>
      <c r="C15" s="20">
        <v>43032</v>
      </c>
      <c r="D15" s="20">
        <v>70414</v>
      </c>
      <c r="E15" s="33">
        <v>60306</v>
      </c>
      <c r="F15" s="79">
        <v>54565</v>
      </c>
      <c r="G15" s="23">
        <v>338150</v>
      </c>
      <c r="H15" s="24">
        <v>52.7</v>
      </c>
      <c r="I15" s="32"/>
      <c r="K15" s="13" t="s">
        <v>18</v>
      </c>
      <c r="L15" s="19">
        <v>109315</v>
      </c>
      <c r="M15" s="20">
        <v>90699</v>
      </c>
      <c r="N15" s="20">
        <v>40372</v>
      </c>
      <c r="O15" s="20">
        <v>46584</v>
      </c>
      <c r="P15" s="79">
        <v>58760</v>
      </c>
      <c r="Q15" s="23">
        <v>345730</v>
      </c>
      <c r="R15" s="24">
        <v>54.2</v>
      </c>
    </row>
    <row r="16" spans="1:18" ht="18" customHeight="1" x14ac:dyDescent="0.2">
      <c r="A16" s="13" t="s">
        <v>19</v>
      </c>
      <c r="B16" s="19">
        <v>110875</v>
      </c>
      <c r="C16" s="20">
        <v>47164</v>
      </c>
      <c r="D16" s="20">
        <v>65229</v>
      </c>
      <c r="E16" s="33">
        <v>64730</v>
      </c>
      <c r="F16" s="79">
        <v>55419</v>
      </c>
      <c r="G16" s="23">
        <v>343416</v>
      </c>
      <c r="H16" s="24">
        <v>54</v>
      </c>
      <c r="I16" s="32"/>
      <c r="K16" s="13" t="s">
        <v>19</v>
      </c>
      <c r="L16" s="19">
        <v>109551</v>
      </c>
      <c r="M16" s="20">
        <v>90747</v>
      </c>
      <c r="N16" s="20">
        <v>47148</v>
      </c>
      <c r="O16" s="20">
        <v>48175</v>
      </c>
      <c r="P16" s="79">
        <v>62122</v>
      </c>
      <c r="Q16" s="23">
        <v>357744</v>
      </c>
      <c r="R16" s="24">
        <v>55.8</v>
      </c>
    </row>
    <row r="17" spans="1:21" ht="18" customHeight="1" x14ac:dyDescent="0.2">
      <c r="A17" s="13" t="s">
        <v>20</v>
      </c>
      <c r="B17" s="19">
        <v>112143</v>
      </c>
      <c r="C17" s="20">
        <v>48427</v>
      </c>
      <c r="D17" s="20">
        <v>62629</v>
      </c>
      <c r="E17" s="33">
        <v>65688</v>
      </c>
      <c r="F17" s="79">
        <v>58247</v>
      </c>
      <c r="G17" s="23">
        <v>347134</v>
      </c>
      <c r="H17" s="24">
        <v>54.6</v>
      </c>
      <c r="I17" s="32"/>
      <c r="K17" s="13" t="s">
        <v>20</v>
      </c>
      <c r="L17" s="19">
        <v>111360</v>
      </c>
      <c r="M17" s="20">
        <v>93072</v>
      </c>
      <c r="N17" s="20">
        <v>47846</v>
      </c>
      <c r="O17" s="20">
        <v>47670</v>
      </c>
      <c r="P17" s="79">
        <v>61696</v>
      </c>
      <c r="Q17" s="23">
        <v>361644</v>
      </c>
      <c r="R17" s="24">
        <v>56.3</v>
      </c>
    </row>
    <row r="18" spans="1:21" ht="18" customHeight="1" x14ac:dyDescent="0.2">
      <c r="A18" s="13" t="s">
        <v>21</v>
      </c>
      <c r="B18" s="19">
        <v>109519</v>
      </c>
      <c r="C18" s="20">
        <v>50394</v>
      </c>
      <c r="D18" s="20">
        <v>60048</v>
      </c>
      <c r="E18" s="33">
        <v>65374</v>
      </c>
      <c r="F18" s="79">
        <v>56210</v>
      </c>
      <c r="G18" s="23">
        <v>341545</v>
      </c>
      <c r="H18" s="24">
        <v>54.9</v>
      </c>
      <c r="I18" s="32"/>
      <c r="K18" s="13" t="s">
        <v>21</v>
      </c>
      <c r="L18" s="19">
        <v>108153</v>
      </c>
      <c r="M18" s="20">
        <v>91084</v>
      </c>
      <c r="N18" s="20">
        <v>48582</v>
      </c>
      <c r="O18" s="20">
        <v>47375</v>
      </c>
      <c r="P18" s="79">
        <v>61294</v>
      </c>
      <c r="Q18" s="23">
        <v>356487</v>
      </c>
      <c r="R18" s="24">
        <v>57</v>
      </c>
    </row>
    <row r="19" spans="1:21" ht="18" customHeight="1" x14ac:dyDescent="0.2">
      <c r="A19" s="13" t="s">
        <v>22</v>
      </c>
      <c r="B19" s="19">
        <v>103847</v>
      </c>
      <c r="C19" s="20">
        <v>48412</v>
      </c>
      <c r="D19" s="20">
        <v>59147</v>
      </c>
      <c r="E19" s="33">
        <v>56224</v>
      </c>
      <c r="F19" s="79">
        <v>51504</v>
      </c>
      <c r="G19" s="23">
        <v>319135</v>
      </c>
      <c r="H19" s="24">
        <v>54.6</v>
      </c>
      <c r="I19" s="32"/>
      <c r="K19" s="13" t="s">
        <v>22</v>
      </c>
      <c r="L19" s="19">
        <v>101442</v>
      </c>
      <c r="M19" s="20">
        <v>83566</v>
      </c>
      <c r="N19" s="20">
        <v>46926</v>
      </c>
      <c r="O19" s="20">
        <v>43464</v>
      </c>
      <c r="P19" s="79">
        <v>53914</v>
      </c>
      <c r="Q19" s="23">
        <v>329313</v>
      </c>
      <c r="R19" s="24">
        <v>56.6</v>
      </c>
    </row>
    <row r="20" spans="1:21" ht="18" customHeight="1" x14ac:dyDescent="0.2">
      <c r="A20" s="13" t="s">
        <v>23</v>
      </c>
      <c r="B20" s="19">
        <v>96389</v>
      </c>
      <c r="C20" s="20">
        <v>48345</v>
      </c>
      <c r="D20" s="20">
        <v>56340</v>
      </c>
      <c r="E20" s="33">
        <v>53580</v>
      </c>
      <c r="F20" s="79">
        <v>51147</v>
      </c>
      <c r="G20" s="23">
        <v>305801</v>
      </c>
      <c r="H20" s="24">
        <v>53.3</v>
      </c>
      <c r="I20" s="32"/>
      <c r="K20" s="13" t="s">
        <v>23</v>
      </c>
      <c r="L20" s="19">
        <v>93103</v>
      </c>
      <c r="M20" s="20">
        <v>80564</v>
      </c>
      <c r="N20" s="20">
        <v>47042</v>
      </c>
      <c r="O20" s="20">
        <v>43781</v>
      </c>
      <c r="P20" s="79">
        <v>51417</v>
      </c>
      <c r="Q20" s="23">
        <v>315907</v>
      </c>
      <c r="R20" s="24">
        <v>55.6</v>
      </c>
    </row>
    <row r="21" spans="1:21" ht="6" customHeight="1" thickBot="1" x14ac:dyDescent="0.25">
      <c r="A21" s="25"/>
      <c r="B21" s="26"/>
      <c r="C21" s="27"/>
      <c r="D21" s="27"/>
      <c r="E21" s="27"/>
      <c r="F21" s="80"/>
      <c r="G21" s="29"/>
      <c r="H21" s="30"/>
      <c r="I21" s="32"/>
      <c r="K21" s="25"/>
      <c r="L21" s="26"/>
      <c r="M21" s="27"/>
      <c r="N21" s="27"/>
      <c r="O21" s="27"/>
      <c r="P21" s="28"/>
      <c r="Q21" s="29"/>
      <c r="R21" s="30"/>
    </row>
    <row r="22" spans="1:21" ht="6" customHeight="1" x14ac:dyDescent="0.2">
      <c r="A22" s="31"/>
      <c r="B22" s="21"/>
      <c r="C22" s="21"/>
      <c r="D22" s="21"/>
      <c r="E22" s="21"/>
      <c r="F22" s="21"/>
      <c r="G22" s="21"/>
      <c r="H22" s="32"/>
      <c r="I22" s="32"/>
      <c r="K22" s="31"/>
      <c r="L22" s="21"/>
      <c r="M22" s="21"/>
      <c r="N22" s="21"/>
      <c r="O22" s="21"/>
      <c r="P22" s="21"/>
      <c r="Q22" s="21"/>
      <c r="R22" s="32"/>
    </row>
    <row r="23" spans="1:21" ht="17.25" x14ac:dyDescent="0.2">
      <c r="A23" s="88"/>
      <c r="B23" s="21"/>
      <c r="C23" s="21"/>
      <c r="D23" s="21"/>
      <c r="E23" s="21"/>
      <c r="F23" s="21"/>
      <c r="G23" s="21"/>
      <c r="H23" s="32"/>
      <c r="I23" s="32"/>
      <c r="K23" s="88"/>
      <c r="L23" s="21"/>
      <c r="M23" s="21"/>
      <c r="N23" s="21"/>
      <c r="O23" s="21"/>
      <c r="P23" s="21"/>
      <c r="Q23" s="21"/>
      <c r="R23" s="32"/>
    </row>
    <row r="24" spans="1:21" ht="14.25" customHeight="1" thickBot="1" x14ac:dyDescent="0.2">
      <c r="A24" s="4"/>
      <c r="H24" s="5" t="s">
        <v>0</v>
      </c>
      <c r="I24" s="5"/>
      <c r="K24" s="4"/>
      <c r="R24" s="5" t="s">
        <v>0</v>
      </c>
    </row>
    <row r="25" spans="1:21" s="12" customFormat="1" ht="41.25" customHeight="1" thickBot="1" x14ac:dyDescent="0.2">
      <c r="A25" s="6" t="s">
        <v>1</v>
      </c>
      <c r="B25" s="7" t="s">
        <v>61</v>
      </c>
      <c r="C25" s="8" t="s">
        <v>62</v>
      </c>
      <c r="D25" s="8" t="s">
        <v>63</v>
      </c>
      <c r="E25" s="8" t="s">
        <v>64</v>
      </c>
      <c r="F25" s="10" t="s">
        <v>60</v>
      </c>
      <c r="G25" s="6" t="s">
        <v>6</v>
      </c>
      <c r="H25" s="11" t="s">
        <v>7</v>
      </c>
      <c r="I25" s="95"/>
      <c r="K25" s="6" t="s">
        <v>1</v>
      </c>
      <c r="L25" s="7" t="s">
        <v>61</v>
      </c>
      <c r="M25" s="8" t="s">
        <v>65</v>
      </c>
      <c r="N25" s="8" t="s">
        <v>62</v>
      </c>
      <c r="O25" s="8" t="s">
        <v>82</v>
      </c>
      <c r="P25" s="10" t="s">
        <v>81</v>
      </c>
      <c r="Q25" s="6" t="s">
        <v>6</v>
      </c>
      <c r="R25" s="11" t="s">
        <v>7</v>
      </c>
    </row>
    <row r="26" spans="1:21" ht="4.5" customHeight="1" x14ac:dyDescent="0.2">
      <c r="A26" s="13"/>
      <c r="B26" s="14"/>
      <c r="C26" s="15"/>
      <c r="D26" s="15"/>
      <c r="E26" s="15"/>
      <c r="F26" s="17"/>
      <c r="G26" s="13"/>
      <c r="H26" s="18"/>
      <c r="I26" s="96"/>
      <c r="K26" s="13"/>
      <c r="L26" s="14"/>
      <c r="M26" s="15"/>
      <c r="N26" s="15"/>
      <c r="O26" s="15"/>
      <c r="P26" s="17"/>
      <c r="Q26" s="13"/>
      <c r="R26" s="18"/>
    </row>
    <row r="27" spans="1:21" ht="18" customHeight="1" x14ac:dyDescent="0.2">
      <c r="A27" s="13" t="s">
        <v>87</v>
      </c>
      <c r="B27" s="23">
        <v>69816</v>
      </c>
      <c r="C27" s="87">
        <v>41087</v>
      </c>
      <c r="D27" s="87">
        <v>54863</v>
      </c>
      <c r="E27" s="87">
        <v>36061</v>
      </c>
      <c r="F27" s="22">
        <v>52930</v>
      </c>
      <c r="G27" s="19">
        <v>254758</v>
      </c>
      <c r="H27" s="24">
        <v>41.4</v>
      </c>
      <c r="I27" s="32"/>
      <c r="K27" s="13" t="s">
        <v>87</v>
      </c>
      <c r="L27" s="23">
        <v>70785</v>
      </c>
      <c r="M27" s="87">
        <v>79650</v>
      </c>
      <c r="N27" s="87">
        <v>34193</v>
      </c>
      <c r="O27" s="87">
        <v>45642</v>
      </c>
      <c r="P27" s="22">
        <v>44238</v>
      </c>
      <c r="Q27" s="19">
        <v>274508</v>
      </c>
      <c r="R27" s="24">
        <v>46.9</v>
      </c>
      <c r="T27" s="3">
        <v>615924.20299999998</v>
      </c>
      <c r="U27" s="3">
        <v>585191.63199999998</v>
      </c>
    </row>
    <row r="28" spans="1:21" ht="18" customHeight="1" x14ac:dyDescent="0.2">
      <c r="A28" s="13" t="s">
        <v>110</v>
      </c>
      <c r="B28" s="19">
        <v>76019</v>
      </c>
      <c r="C28" s="33">
        <v>46909</v>
      </c>
      <c r="D28" s="33">
        <v>52465</v>
      </c>
      <c r="E28" s="87">
        <v>43620</v>
      </c>
      <c r="F28" s="22">
        <v>51255</v>
      </c>
      <c r="G28" s="19">
        <v>270269</v>
      </c>
      <c r="H28" s="24">
        <v>45.1</v>
      </c>
      <c r="I28" s="32"/>
      <c r="K28" s="13" t="s">
        <v>110</v>
      </c>
      <c r="L28" s="19">
        <v>78169</v>
      </c>
      <c r="M28" s="33">
        <v>70157</v>
      </c>
      <c r="N28" s="33">
        <v>39758</v>
      </c>
      <c r="O28" s="87">
        <v>44036</v>
      </c>
      <c r="P28" s="22">
        <v>43505</v>
      </c>
      <c r="Q28" s="19">
        <v>275624</v>
      </c>
      <c r="R28" s="24">
        <v>48.9</v>
      </c>
      <c r="T28" s="3">
        <v>599211.34499999997</v>
      </c>
      <c r="U28" s="3">
        <v>563992.30299999996</v>
      </c>
    </row>
    <row r="29" spans="1:21" ht="18" customHeight="1" x14ac:dyDescent="0.2">
      <c r="A29" s="13" t="s">
        <v>111</v>
      </c>
      <c r="B29" s="19">
        <v>80312</v>
      </c>
      <c r="C29" s="33">
        <v>47198</v>
      </c>
      <c r="D29" s="33">
        <v>52374</v>
      </c>
      <c r="E29" s="87">
        <v>44032</v>
      </c>
      <c r="F29" s="22">
        <v>49025</v>
      </c>
      <c r="G29" s="19">
        <v>272941</v>
      </c>
      <c r="H29" s="24">
        <v>46.1</v>
      </c>
      <c r="I29" s="32"/>
      <c r="K29" s="13" t="s">
        <v>111</v>
      </c>
      <c r="L29" s="19">
        <v>75905</v>
      </c>
      <c r="M29" s="33">
        <v>64619</v>
      </c>
      <c r="N29" s="33">
        <v>39250</v>
      </c>
      <c r="O29" s="87">
        <v>41801</v>
      </c>
      <c r="P29" s="22">
        <v>43105</v>
      </c>
      <c r="Q29" s="19">
        <v>264679</v>
      </c>
      <c r="R29" s="24">
        <v>48.5</v>
      </c>
      <c r="T29" s="3">
        <v>592125.10199999996</v>
      </c>
      <c r="U29" s="3">
        <v>545430.72900000005</v>
      </c>
    </row>
    <row r="30" spans="1:21" ht="18" customHeight="1" x14ac:dyDescent="0.2">
      <c r="A30" s="13" t="s">
        <v>112</v>
      </c>
      <c r="B30" s="19">
        <v>79384</v>
      </c>
      <c r="C30" s="33">
        <v>51854</v>
      </c>
      <c r="D30" s="33">
        <v>56129</v>
      </c>
      <c r="E30" s="87">
        <v>47607</v>
      </c>
      <c r="F30" s="22">
        <v>46613</v>
      </c>
      <c r="G30" s="19">
        <v>281587</v>
      </c>
      <c r="H30" s="24">
        <v>49.2</v>
      </c>
      <c r="I30" s="32"/>
      <c r="K30" s="13" t="s">
        <v>112</v>
      </c>
      <c r="L30" s="19">
        <v>75327</v>
      </c>
      <c r="M30" s="33">
        <v>60444</v>
      </c>
      <c r="N30" s="33">
        <v>45177</v>
      </c>
      <c r="O30" s="87">
        <v>41384</v>
      </c>
      <c r="P30" s="22">
        <v>45965</v>
      </c>
      <c r="Q30" s="19">
        <v>268297</v>
      </c>
      <c r="R30" s="24">
        <v>48.5</v>
      </c>
      <c r="T30" s="3">
        <v>572596.99699999997</v>
      </c>
      <c r="U30" s="3">
        <v>553054.97100000002</v>
      </c>
    </row>
    <row r="31" spans="1:21" ht="18" customHeight="1" x14ac:dyDescent="0.2">
      <c r="A31" s="13" t="s">
        <v>99</v>
      </c>
      <c r="B31" s="19">
        <v>77576</v>
      </c>
      <c r="C31" s="33">
        <v>56254</v>
      </c>
      <c r="D31" s="33">
        <v>53068</v>
      </c>
      <c r="E31" s="87">
        <v>49170</v>
      </c>
      <c r="F31" s="22">
        <v>46061</v>
      </c>
      <c r="G31" s="19">
        <v>282129</v>
      </c>
      <c r="H31" s="24">
        <v>48.9</v>
      </c>
      <c r="I31" s="32"/>
      <c r="K31" s="13" t="s">
        <v>99</v>
      </c>
      <c r="L31" s="19">
        <v>75677</v>
      </c>
      <c r="M31" s="33">
        <v>60726</v>
      </c>
      <c r="N31" s="33">
        <v>47218</v>
      </c>
      <c r="O31" s="87">
        <v>41510</v>
      </c>
      <c r="P31" s="22">
        <v>46905</v>
      </c>
      <c r="Q31" s="19">
        <v>272036</v>
      </c>
      <c r="R31" s="24">
        <v>48.7</v>
      </c>
      <c r="T31" s="3">
        <v>577274.06799999997</v>
      </c>
      <c r="U31" s="3">
        <v>559080.54500000004</v>
      </c>
    </row>
    <row r="32" spans="1:21" ht="18" customHeight="1" x14ac:dyDescent="0.2">
      <c r="A32" s="13" t="s">
        <v>100</v>
      </c>
      <c r="B32" s="19">
        <v>80314</v>
      </c>
      <c r="C32" s="33">
        <v>56892</v>
      </c>
      <c r="D32" s="33">
        <v>50733</v>
      </c>
      <c r="E32" s="33">
        <v>52000</v>
      </c>
      <c r="F32" s="22">
        <v>44754</v>
      </c>
      <c r="G32" s="19">
        <v>284694</v>
      </c>
      <c r="H32" s="24">
        <v>48.9</v>
      </c>
      <c r="I32" s="32"/>
      <c r="K32" s="13" t="s">
        <v>100</v>
      </c>
      <c r="L32" s="19">
        <v>77657</v>
      </c>
      <c r="M32" s="33">
        <v>63417</v>
      </c>
      <c r="N32" s="33">
        <v>45209</v>
      </c>
      <c r="O32" s="33">
        <v>41676</v>
      </c>
      <c r="P32" s="22">
        <v>48170</v>
      </c>
      <c r="Q32" s="19">
        <v>276129</v>
      </c>
      <c r="R32" s="24">
        <v>48.9</v>
      </c>
      <c r="T32" s="3">
        <v>582038.6</v>
      </c>
      <c r="U32" s="3">
        <v>564508.36499999999</v>
      </c>
    </row>
    <row r="33" spans="1:21" ht="18" customHeight="1" x14ac:dyDescent="0.2">
      <c r="A33" s="13" t="s">
        <v>101</v>
      </c>
      <c r="B33" s="19">
        <v>80725</v>
      </c>
      <c r="C33" s="33">
        <v>64207</v>
      </c>
      <c r="D33" s="33">
        <v>49333</v>
      </c>
      <c r="E33" s="33">
        <v>52185</v>
      </c>
      <c r="F33" s="22">
        <v>42944</v>
      </c>
      <c r="G33" s="19">
        <v>289394</v>
      </c>
      <c r="H33" s="24">
        <v>49.5</v>
      </c>
      <c r="I33" s="32"/>
      <c r="K33" s="13" t="s">
        <v>101</v>
      </c>
      <c r="L33" s="19">
        <v>76920</v>
      </c>
      <c r="M33" s="33">
        <v>61619</v>
      </c>
      <c r="N33" s="33">
        <v>51607</v>
      </c>
      <c r="O33" s="33">
        <v>42068</v>
      </c>
      <c r="P33" s="22">
        <v>47721</v>
      </c>
      <c r="Q33" s="19">
        <v>279935</v>
      </c>
      <c r="R33" s="24">
        <v>49.1</v>
      </c>
      <c r="T33" s="3">
        <v>584777.29099999997</v>
      </c>
      <c r="U33" s="3">
        <v>569831.98600000003</v>
      </c>
    </row>
    <row r="34" spans="1:21" ht="18" customHeight="1" x14ac:dyDescent="0.2">
      <c r="A34" s="13" t="s">
        <v>102</v>
      </c>
      <c r="B34" s="19">
        <v>78153</v>
      </c>
      <c r="C34" s="33">
        <v>65101</v>
      </c>
      <c r="D34" s="33">
        <v>47824</v>
      </c>
      <c r="E34" s="33">
        <v>54510</v>
      </c>
      <c r="F34" s="22">
        <v>42654</v>
      </c>
      <c r="G34" s="19">
        <v>288241</v>
      </c>
      <c r="H34" s="24">
        <v>48.2</v>
      </c>
      <c r="I34" s="32"/>
      <c r="K34" s="13" t="s">
        <v>102</v>
      </c>
      <c r="L34" s="19">
        <v>75997</v>
      </c>
      <c r="M34" s="33">
        <v>57785</v>
      </c>
      <c r="N34" s="33">
        <v>52622</v>
      </c>
      <c r="O34" s="33">
        <v>42692</v>
      </c>
      <c r="P34" s="22">
        <v>49613</v>
      </c>
      <c r="Q34" s="19">
        <v>278709</v>
      </c>
      <c r="R34" s="24">
        <v>49</v>
      </c>
      <c r="T34" s="3">
        <v>598208.01599999995</v>
      </c>
      <c r="U34" s="3">
        <v>569189.93500000006</v>
      </c>
    </row>
    <row r="35" spans="1:21" ht="18" customHeight="1" x14ac:dyDescent="0.2">
      <c r="A35" s="13" t="s">
        <v>103</v>
      </c>
      <c r="B35" s="19">
        <v>72716</v>
      </c>
      <c r="C35" s="33">
        <v>61335</v>
      </c>
      <c r="D35" s="33">
        <v>46618</v>
      </c>
      <c r="E35" s="33">
        <v>53160</v>
      </c>
      <c r="F35" s="22">
        <v>38737</v>
      </c>
      <c r="G35" s="19">
        <v>272566</v>
      </c>
      <c r="H35" s="24">
        <v>46.8</v>
      </c>
      <c r="I35" s="32"/>
      <c r="K35" s="13" t="s">
        <v>103</v>
      </c>
      <c r="L35" s="19">
        <v>71781</v>
      </c>
      <c r="M35" s="33">
        <v>51043</v>
      </c>
      <c r="N35" s="33">
        <v>47513</v>
      </c>
      <c r="O35" s="33">
        <v>40239</v>
      </c>
      <c r="P35" s="22">
        <v>49700</v>
      </c>
      <c r="Q35" s="19">
        <v>260276</v>
      </c>
      <c r="R35" s="24">
        <v>47.4</v>
      </c>
      <c r="T35" s="3">
        <v>581861.78399999999</v>
      </c>
      <c r="U35" s="3">
        <v>548906.29599999997</v>
      </c>
    </row>
    <row r="36" spans="1:21" ht="18" customHeight="1" x14ac:dyDescent="0.2">
      <c r="A36" s="13" t="s">
        <v>104</v>
      </c>
      <c r="B36" s="19">
        <v>65871</v>
      </c>
      <c r="C36" s="33">
        <v>43920</v>
      </c>
      <c r="D36" s="33">
        <v>36871</v>
      </c>
      <c r="E36" s="33">
        <v>34447</v>
      </c>
      <c r="F36" s="22">
        <v>32061</v>
      </c>
      <c r="G36" s="19">
        <v>213170</v>
      </c>
      <c r="H36" s="24">
        <v>45.4</v>
      </c>
      <c r="I36" s="97"/>
      <c r="K36" s="13" t="s">
        <v>104</v>
      </c>
      <c r="L36" s="19">
        <v>66878</v>
      </c>
      <c r="M36" s="33">
        <v>45330</v>
      </c>
      <c r="N36" s="33">
        <v>35314</v>
      </c>
      <c r="O36" s="33">
        <v>33415</v>
      </c>
      <c r="P36" s="22">
        <v>32092</v>
      </c>
      <c r="Q36" s="19">
        <v>213030</v>
      </c>
      <c r="R36" s="24">
        <v>47.5</v>
      </c>
      <c r="T36" s="3">
        <v>469397.50300000003</v>
      </c>
      <c r="U36" s="3">
        <v>448909.63500000001</v>
      </c>
    </row>
    <row r="37" spans="1:21" ht="18" customHeight="1" x14ac:dyDescent="0.2">
      <c r="A37" s="13" t="s">
        <v>105</v>
      </c>
      <c r="B37" s="19">
        <v>60892</v>
      </c>
      <c r="C37" s="33">
        <v>46884</v>
      </c>
      <c r="D37" s="33">
        <v>32897</v>
      </c>
      <c r="E37" s="33">
        <v>43805</v>
      </c>
      <c r="F37" s="22">
        <v>28702</v>
      </c>
      <c r="G37" s="19">
        <v>213180</v>
      </c>
      <c r="H37" s="24">
        <v>45.9</v>
      </c>
      <c r="I37" s="97"/>
      <c r="K37" s="13" t="s">
        <v>105</v>
      </c>
      <c r="L37" s="19">
        <v>61355</v>
      </c>
      <c r="M37" s="33">
        <v>41350</v>
      </c>
      <c r="N37" s="33">
        <v>40242</v>
      </c>
      <c r="O37" s="33">
        <v>34750</v>
      </c>
      <c r="P37" s="22">
        <v>40159</v>
      </c>
      <c r="Q37" s="19">
        <v>217856</v>
      </c>
      <c r="R37" s="24">
        <v>48.5</v>
      </c>
      <c r="T37" s="3">
        <v>464467.53700000001</v>
      </c>
      <c r="U37" s="3">
        <v>449272.56699999998</v>
      </c>
    </row>
    <row r="38" spans="1:21" ht="18" customHeight="1" x14ac:dyDescent="0.2">
      <c r="A38" s="13" t="s">
        <v>106</v>
      </c>
      <c r="B38" s="19">
        <v>68371</v>
      </c>
      <c r="C38" s="33">
        <v>43150</v>
      </c>
      <c r="D38" s="33">
        <v>36917</v>
      </c>
      <c r="E38" s="33">
        <v>42367</v>
      </c>
      <c r="F38" s="22">
        <v>32177</v>
      </c>
      <c r="G38" s="19">
        <v>222982</v>
      </c>
      <c r="H38" s="24">
        <v>45.7</v>
      </c>
      <c r="I38" s="97"/>
      <c r="K38" s="13" t="s">
        <v>106</v>
      </c>
      <c r="L38" s="19">
        <v>68321</v>
      </c>
      <c r="M38" s="33">
        <v>43927</v>
      </c>
      <c r="N38" s="33">
        <v>37790</v>
      </c>
      <c r="O38" s="33">
        <v>36388</v>
      </c>
      <c r="P38" s="22">
        <v>39664</v>
      </c>
      <c r="Q38" s="19">
        <v>226090</v>
      </c>
      <c r="R38" s="24">
        <v>47.2</v>
      </c>
      <c r="T38" s="3">
        <v>487523.64</v>
      </c>
      <c r="U38" s="3">
        <v>479447.18400000001</v>
      </c>
    </row>
    <row r="39" spans="1:21" ht="18" customHeight="1" x14ac:dyDescent="0.2">
      <c r="A39" s="13" t="s">
        <v>107</v>
      </c>
      <c r="B39" s="19">
        <v>68108</v>
      </c>
      <c r="C39" s="33">
        <v>53525</v>
      </c>
      <c r="D39" s="33">
        <v>41101</v>
      </c>
      <c r="E39" s="33">
        <v>41329</v>
      </c>
      <c r="F39" s="22">
        <v>34929</v>
      </c>
      <c r="G39" s="19">
        <v>238993</v>
      </c>
      <c r="H39" s="24">
        <v>47.3</v>
      </c>
      <c r="I39" s="97"/>
      <c r="K39" s="13" t="s">
        <v>107</v>
      </c>
      <c r="L39" s="19">
        <v>68798</v>
      </c>
      <c r="M39" s="33">
        <v>45047</v>
      </c>
      <c r="N39" s="33">
        <v>48106</v>
      </c>
      <c r="O39" s="33">
        <v>36950</v>
      </c>
      <c r="P39" s="22">
        <v>39314</v>
      </c>
      <c r="Q39" s="19">
        <v>238216</v>
      </c>
      <c r="R39" s="24">
        <v>48.2</v>
      </c>
      <c r="T39" s="3">
        <v>505065.875</v>
      </c>
      <c r="U39" s="3">
        <v>494276.59600000002</v>
      </c>
    </row>
    <row r="40" spans="1:21" ht="18" customHeight="1" x14ac:dyDescent="0.2">
      <c r="A40" s="13" t="s">
        <v>108</v>
      </c>
      <c r="B40" s="19">
        <v>67661</v>
      </c>
      <c r="C40" s="33">
        <v>55222</v>
      </c>
      <c r="D40" s="33">
        <v>37028</v>
      </c>
      <c r="E40" s="33">
        <v>41565</v>
      </c>
      <c r="F40" s="22">
        <v>37605</v>
      </c>
      <c r="G40" s="19">
        <v>239082</v>
      </c>
      <c r="H40" s="24">
        <v>46.1</v>
      </c>
      <c r="I40" s="97"/>
      <c r="K40" s="13" t="s">
        <v>108</v>
      </c>
      <c r="L40" s="19">
        <v>68012</v>
      </c>
      <c r="M40" s="33">
        <v>49840</v>
      </c>
      <c r="N40" s="33">
        <v>51654</v>
      </c>
      <c r="O40" s="33">
        <v>38375</v>
      </c>
      <c r="P40" s="22">
        <v>39165</v>
      </c>
      <c r="Q40" s="19">
        <v>247046</v>
      </c>
      <c r="R40" s="24">
        <v>49.1</v>
      </c>
      <c r="T40" s="3">
        <v>518597.94300000003</v>
      </c>
      <c r="U40" s="3">
        <v>503534.67099999997</v>
      </c>
    </row>
    <row r="41" spans="1:21" ht="18" customHeight="1" x14ac:dyDescent="0.2">
      <c r="A41" s="13" t="s">
        <v>113</v>
      </c>
      <c r="B41" s="19">
        <v>66638</v>
      </c>
      <c r="C41" s="33">
        <v>55579</v>
      </c>
      <c r="D41" s="33">
        <v>34321</v>
      </c>
      <c r="E41" s="33">
        <v>42726</v>
      </c>
      <c r="F41" s="22">
        <v>37384</v>
      </c>
      <c r="G41" s="19">
        <v>236648</v>
      </c>
      <c r="H41" s="24">
        <v>45.9</v>
      </c>
      <c r="I41" s="97"/>
      <c r="K41" s="13" t="s">
        <v>113</v>
      </c>
      <c r="L41" s="19">
        <v>67700</v>
      </c>
      <c r="M41" s="33">
        <v>50999</v>
      </c>
      <c r="N41" s="33">
        <v>51122</v>
      </c>
      <c r="O41" s="33">
        <v>38971</v>
      </c>
      <c r="P41" s="22">
        <v>41251</v>
      </c>
      <c r="Q41" s="19">
        <v>250043</v>
      </c>
      <c r="R41" s="24">
        <v>49.6</v>
      </c>
      <c r="T41" s="3">
        <v>516041.15600000002</v>
      </c>
      <c r="U41" s="3">
        <v>504083.05599999998</v>
      </c>
    </row>
    <row r="42" spans="1:21" ht="18" customHeight="1" x14ac:dyDescent="0.2">
      <c r="A42" s="13" t="s">
        <v>114</v>
      </c>
      <c r="B42" s="19">
        <v>68031</v>
      </c>
      <c r="C42" s="33">
        <v>53005</v>
      </c>
      <c r="D42" s="33">
        <v>33881</v>
      </c>
      <c r="E42" s="33">
        <v>37358</v>
      </c>
      <c r="F42" s="22">
        <v>34750</v>
      </c>
      <c r="G42" s="19">
        <v>227025</v>
      </c>
      <c r="H42" s="24">
        <v>45.4</v>
      </c>
      <c r="I42" s="97"/>
      <c r="K42" s="13" t="s">
        <v>114</v>
      </c>
      <c r="L42" s="19">
        <v>68135</v>
      </c>
      <c r="M42" s="33">
        <v>50079</v>
      </c>
      <c r="N42" s="33">
        <v>50341</v>
      </c>
      <c r="O42" s="33">
        <v>37647</v>
      </c>
      <c r="P42" s="22">
        <v>39060</v>
      </c>
      <c r="Q42" s="19">
        <v>245262</v>
      </c>
      <c r="R42" s="24">
        <v>49.3</v>
      </c>
      <c r="T42" s="3">
        <v>500511.36700000003</v>
      </c>
      <c r="U42" s="3">
        <v>497126.36</v>
      </c>
    </row>
    <row r="43" spans="1:21" ht="18" customHeight="1" x14ac:dyDescent="0.2">
      <c r="A43" s="13" t="s">
        <v>115</v>
      </c>
      <c r="B43" s="19">
        <v>67646</v>
      </c>
      <c r="C43" s="33">
        <v>50618</v>
      </c>
      <c r="D43" s="33">
        <v>32905</v>
      </c>
      <c r="E43" s="33">
        <v>37727</v>
      </c>
      <c r="F43" s="22">
        <v>33341</v>
      </c>
      <c r="G43" s="19">
        <v>222237</v>
      </c>
      <c r="H43" s="24">
        <v>44.8</v>
      </c>
      <c r="I43" s="97"/>
      <c r="K43" s="13" t="s">
        <v>115</v>
      </c>
      <c r="L43" s="19">
        <v>67566</v>
      </c>
      <c r="M43" s="33">
        <v>47459</v>
      </c>
      <c r="N43" s="33">
        <v>47356</v>
      </c>
      <c r="O43" s="33">
        <v>36895</v>
      </c>
      <c r="P43" s="22">
        <v>38178</v>
      </c>
      <c r="Q43" s="19">
        <v>237454</v>
      </c>
      <c r="R43" s="24">
        <v>48.5</v>
      </c>
      <c r="T43" s="3">
        <v>496000.76699999999</v>
      </c>
      <c r="U43" s="3">
        <v>489593.96</v>
      </c>
    </row>
    <row r="44" spans="1:21" ht="18" customHeight="1" x14ac:dyDescent="0.2">
      <c r="A44" s="13" t="s">
        <v>116</v>
      </c>
      <c r="B44" s="19">
        <v>67423</v>
      </c>
      <c r="C44" s="33">
        <v>52969</v>
      </c>
      <c r="D44" s="33">
        <v>31370</v>
      </c>
      <c r="E44" s="33">
        <v>39771</v>
      </c>
      <c r="F44" s="22">
        <v>34250</v>
      </c>
      <c r="G44" s="19">
        <v>225784</v>
      </c>
      <c r="H44" s="24">
        <v>44.7</v>
      </c>
      <c r="I44" s="97"/>
      <c r="K44" s="13" t="s">
        <v>116</v>
      </c>
      <c r="L44" s="19">
        <v>67620</v>
      </c>
      <c r="M44" s="33">
        <v>48378</v>
      </c>
      <c r="N44" s="33">
        <v>49072</v>
      </c>
      <c r="O44" s="33">
        <v>37710</v>
      </c>
      <c r="P44" s="22">
        <v>39585</v>
      </c>
      <c r="Q44" s="19">
        <v>242366</v>
      </c>
      <c r="R44" s="24">
        <v>48.8</v>
      </c>
      <c r="T44" s="3">
        <v>504568.59600000002</v>
      </c>
      <c r="U44" s="3">
        <v>496267.94</v>
      </c>
    </row>
    <row r="45" spans="1:21" ht="18" customHeight="1" x14ac:dyDescent="0.2">
      <c r="A45" s="13" t="s">
        <v>117</v>
      </c>
      <c r="B45" s="19">
        <v>39846</v>
      </c>
      <c r="C45" s="33">
        <v>54278</v>
      </c>
      <c r="D45" s="33">
        <v>30906</v>
      </c>
      <c r="E45" s="87">
        <v>38841</v>
      </c>
      <c r="F45" s="22">
        <v>35172</v>
      </c>
      <c r="G45" s="19">
        <v>199043</v>
      </c>
      <c r="H45" s="24">
        <v>39.5</v>
      </c>
      <c r="K45" s="13" t="s">
        <v>117</v>
      </c>
      <c r="L45" s="19">
        <v>38829</v>
      </c>
      <c r="M45" s="33">
        <v>47592</v>
      </c>
      <c r="N45" s="33">
        <v>49235</v>
      </c>
      <c r="O45" s="87">
        <v>38293</v>
      </c>
      <c r="P45" s="22">
        <v>39639</v>
      </c>
      <c r="Q45" s="19">
        <v>213589</v>
      </c>
      <c r="R45" s="24">
        <v>43.1</v>
      </c>
      <c r="T45" s="3">
        <v>503715.16100000002</v>
      </c>
      <c r="U45" s="3">
        <v>495816.9</v>
      </c>
    </row>
    <row r="46" spans="1:21" ht="18" customHeight="1" x14ac:dyDescent="0.2">
      <c r="A46" s="13" t="s">
        <v>118</v>
      </c>
      <c r="B46" s="19">
        <v>38294</v>
      </c>
      <c r="C46" s="33">
        <v>51819</v>
      </c>
      <c r="D46" s="33">
        <v>26863</v>
      </c>
      <c r="E46" s="87">
        <v>37573</v>
      </c>
      <c r="F46" s="22">
        <v>34412</v>
      </c>
      <c r="G46" s="19">
        <v>188962</v>
      </c>
      <c r="H46" s="24">
        <v>38.9</v>
      </c>
      <c r="K46" s="13" t="s">
        <v>118</v>
      </c>
      <c r="L46" s="19">
        <v>38499</v>
      </c>
      <c r="M46" s="33">
        <v>47243</v>
      </c>
      <c r="N46" s="33">
        <v>48435</v>
      </c>
      <c r="O46" s="87">
        <v>36843</v>
      </c>
      <c r="P46" s="22">
        <v>37961</v>
      </c>
      <c r="Q46" s="19">
        <v>208981</v>
      </c>
      <c r="R46" s="24">
        <v>43.8</v>
      </c>
      <c r="T46" s="3">
        <v>485900.21500000003</v>
      </c>
      <c r="U46" s="3">
        <v>477154.44199999998</v>
      </c>
    </row>
    <row r="47" spans="1:21" ht="18" customHeight="1" x14ac:dyDescent="0.2">
      <c r="A47" s="13" t="s">
        <v>119</v>
      </c>
      <c r="B47" s="19">
        <v>33020</v>
      </c>
      <c r="C47" s="33">
        <v>46640</v>
      </c>
      <c r="D47" s="33">
        <v>27258</v>
      </c>
      <c r="E47" s="87">
        <v>30190</v>
      </c>
      <c r="F47" s="22">
        <v>33527</v>
      </c>
      <c r="G47" s="19">
        <v>170635</v>
      </c>
      <c r="H47" s="24">
        <v>38.5</v>
      </c>
      <c r="K47" s="13" t="s">
        <v>119</v>
      </c>
      <c r="L47" s="19">
        <v>32926</v>
      </c>
      <c r="M47" s="33">
        <v>45965</v>
      </c>
      <c r="N47" s="33">
        <v>44654</v>
      </c>
      <c r="O47" s="87">
        <v>33897</v>
      </c>
      <c r="P47" s="22">
        <v>30457</v>
      </c>
      <c r="Q47" s="19">
        <v>187899</v>
      </c>
      <c r="R47" s="24">
        <v>43.1</v>
      </c>
      <c r="T47" s="3">
        <v>443454.58500000002</v>
      </c>
      <c r="U47" s="3">
        <v>436324.95600000001</v>
      </c>
    </row>
    <row r="48" spans="1:21" ht="18" customHeight="1" x14ac:dyDescent="0.2">
      <c r="A48" s="13" t="s">
        <v>120</v>
      </c>
      <c r="B48" s="19">
        <v>31588</v>
      </c>
      <c r="C48" s="33">
        <v>45929</v>
      </c>
      <c r="D48" s="33">
        <v>28649</v>
      </c>
      <c r="E48" s="87">
        <v>34802</v>
      </c>
      <c r="F48" s="22">
        <v>31847</v>
      </c>
      <c r="G48" s="19">
        <v>172816</v>
      </c>
      <c r="H48" s="24">
        <v>37.9</v>
      </c>
      <c r="K48" s="13" t="s">
        <v>120</v>
      </c>
      <c r="L48" s="19">
        <v>32928</v>
      </c>
      <c r="M48" s="33">
        <v>45692</v>
      </c>
      <c r="N48" s="33">
        <v>43379</v>
      </c>
      <c r="O48" s="87">
        <v>36182</v>
      </c>
      <c r="P48" s="22">
        <v>35735</v>
      </c>
      <c r="Q48" s="19">
        <v>193916</v>
      </c>
      <c r="R48" s="24">
        <v>43.2</v>
      </c>
      <c r="T48" s="3">
        <v>456420.33</v>
      </c>
      <c r="U48" s="3">
        <v>449349.83399999997</v>
      </c>
    </row>
    <row r="49" spans="1:21" ht="18" customHeight="1" x14ac:dyDescent="0.2">
      <c r="A49" s="13" t="s">
        <v>121</v>
      </c>
      <c r="B49" s="19">
        <v>34541</v>
      </c>
      <c r="C49" s="33">
        <v>44356</v>
      </c>
      <c r="D49" s="33">
        <v>29166</v>
      </c>
      <c r="E49" s="87">
        <v>32179</v>
      </c>
      <c r="F49" s="22">
        <v>31832</v>
      </c>
      <c r="G49" s="19">
        <v>172075</v>
      </c>
      <c r="H49" s="24">
        <v>38.1</v>
      </c>
      <c r="K49" s="13" t="s">
        <v>121</v>
      </c>
      <c r="L49" s="19">
        <v>33970</v>
      </c>
      <c r="M49" s="33">
        <v>45195</v>
      </c>
      <c r="N49" s="33">
        <v>42953</v>
      </c>
      <c r="O49" s="87">
        <v>35207</v>
      </c>
      <c r="P49" s="22">
        <v>32995</v>
      </c>
      <c r="Q49" s="19">
        <v>190320</v>
      </c>
      <c r="R49" s="24">
        <v>42.4</v>
      </c>
      <c r="T49" s="3">
        <v>451550.66</v>
      </c>
      <c r="U49" s="3">
        <v>448963.62699999998</v>
      </c>
    </row>
    <row r="50" spans="1:21" ht="18" customHeight="1" x14ac:dyDescent="0.2">
      <c r="A50" s="13" t="s">
        <v>122</v>
      </c>
      <c r="B50" s="19">
        <v>32475</v>
      </c>
      <c r="C50" s="33">
        <v>43233</v>
      </c>
      <c r="D50" s="33">
        <v>26342</v>
      </c>
      <c r="E50" s="87">
        <v>30349</v>
      </c>
      <c r="F50" s="22">
        <v>30409</v>
      </c>
      <c r="G50" s="19">
        <v>162807</v>
      </c>
      <c r="H50" s="24">
        <v>36.1</v>
      </c>
      <c r="K50" s="13" t="s">
        <v>122</v>
      </c>
      <c r="L50" s="19">
        <v>34991</v>
      </c>
      <c r="M50" s="33">
        <v>45225</v>
      </c>
      <c r="N50" s="33">
        <v>45901</v>
      </c>
      <c r="O50" s="87">
        <v>34051</v>
      </c>
      <c r="P50" s="22">
        <v>31503</v>
      </c>
      <c r="Q50" s="19">
        <v>191671</v>
      </c>
      <c r="R50" s="24">
        <v>42.7</v>
      </c>
      <c r="T50" s="3">
        <v>451431.66499999998</v>
      </c>
      <c r="U50" s="3">
        <v>448855.18900000001</v>
      </c>
    </row>
    <row r="51" spans="1:21" ht="18" hidden="1" customHeight="1" x14ac:dyDescent="0.2">
      <c r="A51" s="13" t="s">
        <v>123</v>
      </c>
      <c r="B51" s="19"/>
      <c r="C51" s="33"/>
      <c r="D51" s="33"/>
      <c r="E51" s="87"/>
      <c r="F51" s="22"/>
      <c r="G51" s="19">
        <v>0</v>
      </c>
      <c r="H51" s="24">
        <f t="shared" ref="H51:H65" si="0">IFERROR(ROUND(G51/T51*100,1),0)</f>
        <v>0</v>
      </c>
      <c r="K51" s="13" t="s">
        <v>123</v>
      </c>
      <c r="L51" s="19"/>
      <c r="M51" s="33"/>
      <c r="N51" s="33"/>
      <c r="O51" s="87"/>
      <c r="P51" s="22"/>
      <c r="Q51" s="19">
        <v>0</v>
      </c>
      <c r="R51" s="24">
        <f t="shared" ref="R51:R65" si="1">IFERROR(ROUND(Q51/U51*100,1),0)</f>
        <v>0</v>
      </c>
    </row>
    <row r="52" spans="1:21" ht="18" hidden="1" customHeight="1" x14ac:dyDescent="0.2">
      <c r="A52" s="13" t="s">
        <v>124</v>
      </c>
      <c r="B52" s="19"/>
      <c r="C52" s="33"/>
      <c r="D52" s="33"/>
      <c r="E52" s="87"/>
      <c r="F52" s="22"/>
      <c r="G52" s="19">
        <v>0</v>
      </c>
      <c r="H52" s="24">
        <f t="shared" si="0"/>
        <v>0</v>
      </c>
      <c r="K52" s="13" t="s">
        <v>124</v>
      </c>
      <c r="L52" s="19"/>
      <c r="M52" s="33"/>
      <c r="N52" s="33"/>
      <c r="O52" s="87"/>
      <c r="P52" s="22"/>
      <c r="Q52" s="19">
        <v>0</v>
      </c>
      <c r="R52" s="24">
        <f t="shared" si="1"/>
        <v>0</v>
      </c>
    </row>
    <row r="53" spans="1:21" ht="18" hidden="1" customHeight="1" x14ac:dyDescent="0.2">
      <c r="A53" s="13" t="s">
        <v>125</v>
      </c>
      <c r="B53" s="19"/>
      <c r="C53" s="33"/>
      <c r="D53" s="33"/>
      <c r="E53" s="87"/>
      <c r="F53" s="22"/>
      <c r="G53" s="19">
        <v>0</v>
      </c>
      <c r="H53" s="24">
        <f t="shared" si="0"/>
        <v>0</v>
      </c>
      <c r="K53" s="13" t="s">
        <v>125</v>
      </c>
      <c r="L53" s="19"/>
      <c r="M53" s="33"/>
      <c r="N53" s="33"/>
      <c r="O53" s="87"/>
      <c r="P53" s="22"/>
      <c r="Q53" s="19">
        <v>0</v>
      </c>
      <c r="R53" s="24">
        <f t="shared" si="1"/>
        <v>0</v>
      </c>
    </row>
    <row r="54" spans="1:21" ht="18" hidden="1" customHeight="1" x14ac:dyDescent="0.2">
      <c r="A54" s="13" t="s">
        <v>126</v>
      </c>
      <c r="B54" s="19"/>
      <c r="C54" s="33"/>
      <c r="D54" s="33"/>
      <c r="E54" s="87"/>
      <c r="F54" s="22"/>
      <c r="G54" s="19">
        <v>0</v>
      </c>
      <c r="H54" s="24">
        <f t="shared" si="0"/>
        <v>0</v>
      </c>
      <c r="K54" s="13" t="s">
        <v>126</v>
      </c>
      <c r="L54" s="19"/>
      <c r="M54" s="33"/>
      <c r="N54" s="33"/>
      <c r="O54" s="87"/>
      <c r="P54" s="22"/>
      <c r="Q54" s="19">
        <v>0</v>
      </c>
      <c r="R54" s="24">
        <f t="shared" si="1"/>
        <v>0</v>
      </c>
    </row>
    <row r="55" spans="1:21" ht="18" hidden="1" customHeight="1" x14ac:dyDescent="0.2">
      <c r="A55" s="13" t="s">
        <v>127</v>
      </c>
      <c r="B55" s="19"/>
      <c r="C55" s="33"/>
      <c r="D55" s="33"/>
      <c r="E55" s="87"/>
      <c r="F55" s="22"/>
      <c r="G55" s="19">
        <v>0</v>
      </c>
      <c r="H55" s="24">
        <f t="shared" si="0"/>
        <v>0</v>
      </c>
      <c r="K55" s="13" t="s">
        <v>127</v>
      </c>
      <c r="L55" s="19"/>
      <c r="M55" s="33"/>
      <c r="N55" s="33"/>
      <c r="O55" s="87"/>
      <c r="P55" s="22"/>
      <c r="Q55" s="19">
        <v>0</v>
      </c>
      <c r="R55" s="24">
        <f t="shared" si="1"/>
        <v>0</v>
      </c>
    </row>
    <row r="56" spans="1:21" ht="18" hidden="1" customHeight="1" x14ac:dyDescent="0.2">
      <c r="A56" s="13" t="s">
        <v>128</v>
      </c>
      <c r="B56" s="19"/>
      <c r="C56" s="33"/>
      <c r="D56" s="33"/>
      <c r="E56" s="87"/>
      <c r="F56" s="22"/>
      <c r="G56" s="19">
        <v>0</v>
      </c>
      <c r="H56" s="24">
        <f t="shared" si="0"/>
        <v>0</v>
      </c>
      <c r="K56" s="13" t="s">
        <v>128</v>
      </c>
      <c r="L56" s="19"/>
      <c r="M56" s="33"/>
      <c r="N56" s="33"/>
      <c r="O56" s="87"/>
      <c r="P56" s="22"/>
      <c r="Q56" s="19">
        <v>0</v>
      </c>
      <c r="R56" s="24">
        <f t="shared" si="1"/>
        <v>0</v>
      </c>
    </row>
    <row r="57" spans="1:21" ht="18" hidden="1" customHeight="1" x14ac:dyDescent="0.2">
      <c r="A57" s="13" t="s">
        <v>129</v>
      </c>
      <c r="B57" s="19"/>
      <c r="C57" s="33"/>
      <c r="D57" s="33"/>
      <c r="E57" s="87"/>
      <c r="F57" s="22"/>
      <c r="G57" s="19">
        <v>0</v>
      </c>
      <c r="H57" s="24">
        <f t="shared" si="0"/>
        <v>0</v>
      </c>
      <c r="K57" s="13" t="s">
        <v>129</v>
      </c>
      <c r="L57" s="19"/>
      <c r="M57" s="33"/>
      <c r="N57" s="33"/>
      <c r="O57" s="87"/>
      <c r="P57" s="22"/>
      <c r="Q57" s="19">
        <v>0</v>
      </c>
      <c r="R57" s="24">
        <f t="shared" si="1"/>
        <v>0</v>
      </c>
    </row>
    <row r="58" spans="1:21" ht="18" hidden="1" customHeight="1" x14ac:dyDescent="0.2">
      <c r="A58" s="13" t="s">
        <v>130</v>
      </c>
      <c r="B58" s="19"/>
      <c r="C58" s="33"/>
      <c r="D58" s="33"/>
      <c r="E58" s="87"/>
      <c r="F58" s="22"/>
      <c r="G58" s="19">
        <v>0</v>
      </c>
      <c r="H58" s="24">
        <f t="shared" si="0"/>
        <v>0</v>
      </c>
      <c r="K58" s="13" t="s">
        <v>130</v>
      </c>
      <c r="L58" s="19"/>
      <c r="M58" s="33"/>
      <c r="N58" s="33"/>
      <c r="O58" s="87"/>
      <c r="P58" s="22"/>
      <c r="Q58" s="19">
        <v>0</v>
      </c>
      <c r="R58" s="24">
        <f t="shared" si="1"/>
        <v>0</v>
      </c>
    </row>
    <row r="59" spans="1:21" ht="18" hidden="1" customHeight="1" x14ac:dyDescent="0.2">
      <c r="A59" s="13" t="s">
        <v>131</v>
      </c>
      <c r="B59" s="19"/>
      <c r="C59" s="33"/>
      <c r="D59" s="33"/>
      <c r="E59" s="87"/>
      <c r="F59" s="22"/>
      <c r="G59" s="19">
        <v>0</v>
      </c>
      <c r="H59" s="24">
        <f t="shared" si="0"/>
        <v>0</v>
      </c>
      <c r="K59" s="13" t="s">
        <v>131</v>
      </c>
      <c r="L59" s="19"/>
      <c r="M59" s="33"/>
      <c r="N59" s="33"/>
      <c r="O59" s="87"/>
      <c r="P59" s="22"/>
      <c r="Q59" s="19">
        <v>0</v>
      </c>
      <c r="R59" s="24">
        <f t="shared" si="1"/>
        <v>0</v>
      </c>
    </row>
    <row r="60" spans="1:21" ht="18" hidden="1" customHeight="1" x14ac:dyDescent="0.2">
      <c r="A60" s="13" t="s">
        <v>132</v>
      </c>
      <c r="B60" s="19"/>
      <c r="C60" s="33"/>
      <c r="D60" s="33"/>
      <c r="E60" s="87"/>
      <c r="F60" s="22"/>
      <c r="G60" s="19">
        <v>0</v>
      </c>
      <c r="H60" s="24">
        <f t="shared" si="0"/>
        <v>0</v>
      </c>
      <c r="K60" s="13" t="s">
        <v>132</v>
      </c>
      <c r="L60" s="19"/>
      <c r="M60" s="33"/>
      <c r="N60" s="33"/>
      <c r="O60" s="87"/>
      <c r="P60" s="22"/>
      <c r="Q60" s="19">
        <v>0</v>
      </c>
      <c r="R60" s="24">
        <f t="shared" si="1"/>
        <v>0</v>
      </c>
    </row>
    <row r="61" spans="1:21" ht="18" hidden="1" customHeight="1" x14ac:dyDescent="0.2">
      <c r="A61" s="13" t="s">
        <v>133</v>
      </c>
      <c r="B61" s="19"/>
      <c r="C61" s="33"/>
      <c r="D61" s="33"/>
      <c r="E61" s="87"/>
      <c r="F61" s="22"/>
      <c r="G61" s="19">
        <v>0</v>
      </c>
      <c r="H61" s="24">
        <f t="shared" si="0"/>
        <v>0</v>
      </c>
      <c r="K61" s="13" t="s">
        <v>133</v>
      </c>
      <c r="L61" s="19"/>
      <c r="M61" s="33"/>
      <c r="N61" s="33"/>
      <c r="O61" s="87"/>
      <c r="P61" s="22"/>
      <c r="Q61" s="19">
        <v>0</v>
      </c>
      <c r="R61" s="24">
        <f t="shared" si="1"/>
        <v>0</v>
      </c>
    </row>
    <row r="62" spans="1:21" ht="18" hidden="1" customHeight="1" x14ac:dyDescent="0.2">
      <c r="A62" s="13" t="s">
        <v>134</v>
      </c>
      <c r="B62" s="19"/>
      <c r="C62" s="33"/>
      <c r="D62" s="33"/>
      <c r="E62" s="87"/>
      <c r="F62" s="22"/>
      <c r="G62" s="19">
        <v>0</v>
      </c>
      <c r="H62" s="24">
        <f t="shared" si="0"/>
        <v>0</v>
      </c>
      <c r="K62" s="13" t="s">
        <v>134</v>
      </c>
      <c r="L62" s="19"/>
      <c r="M62" s="33"/>
      <c r="N62" s="33"/>
      <c r="O62" s="87"/>
      <c r="P62" s="22"/>
      <c r="Q62" s="19">
        <v>0</v>
      </c>
      <c r="R62" s="24">
        <f t="shared" si="1"/>
        <v>0</v>
      </c>
    </row>
    <row r="63" spans="1:21" ht="18" hidden="1" customHeight="1" x14ac:dyDescent="0.2">
      <c r="A63" s="13" t="s">
        <v>135</v>
      </c>
      <c r="B63" s="19"/>
      <c r="C63" s="33"/>
      <c r="D63" s="33"/>
      <c r="E63" s="87"/>
      <c r="F63" s="22"/>
      <c r="G63" s="19">
        <v>0</v>
      </c>
      <c r="H63" s="24">
        <f t="shared" si="0"/>
        <v>0</v>
      </c>
      <c r="K63" s="13" t="s">
        <v>135</v>
      </c>
      <c r="L63" s="19"/>
      <c r="M63" s="33"/>
      <c r="N63" s="33"/>
      <c r="O63" s="87"/>
      <c r="P63" s="22"/>
      <c r="Q63" s="19">
        <v>0</v>
      </c>
      <c r="R63" s="24">
        <f t="shared" si="1"/>
        <v>0</v>
      </c>
    </row>
    <row r="64" spans="1:21" ht="18" hidden="1" customHeight="1" x14ac:dyDescent="0.2">
      <c r="A64" s="13" t="s">
        <v>136</v>
      </c>
      <c r="B64" s="19"/>
      <c r="C64" s="33"/>
      <c r="D64" s="33"/>
      <c r="E64" s="87"/>
      <c r="F64" s="22"/>
      <c r="G64" s="19">
        <v>0</v>
      </c>
      <c r="H64" s="24">
        <f t="shared" si="0"/>
        <v>0</v>
      </c>
      <c r="K64" s="13" t="s">
        <v>136</v>
      </c>
      <c r="L64" s="19"/>
      <c r="M64" s="33"/>
      <c r="N64" s="33"/>
      <c r="O64" s="87"/>
      <c r="P64" s="22"/>
      <c r="Q64" s="19">
        <v>0</v>
      </c>
      <c r="R64" s="24">
        <f t="shared" si="1"/>
        <v>0</v>
      </c>
    </row>
    <row r="65" spans="1:18" ht="18" hidden="1" customHeight="1" x14ac:dyDescent="0.2">
      <c r="A65" s="13" t="s">
        <v>137</v>
      </c>
      <c r="B65" s="19"/>
      <c r="C65" s="33"/>
      <c r="D65" s="33"/>
      <c r="E65" s="87"/>
      <c r="F65" s="22"/>
      <c r="G65" s="19">
        <v>0</v>
      </c>
      <c r="H65" s="24">
        <f t="shared" si="0"/>
        <v>0</v>
      </c>
      <c r="K65" s="13" t="s">
        <v>137</v>
      </c>
      <c r="L65" s="19"/>
      <c r="M65" s="33"/>
      <c r="N65" s="33"/>
      <c r="O65" s="87"/>
      <c r="P65" s="22"/>
      <c r="Q65" s="19">
        <v>0</v>
      </c>
      <c r="R65" s="24">
        <f t="shared" si="1"/>
        <v>0</v>
      </c>
    </row>
    <row r="66" spans="1:18" ht="6" customHeight="1" thickBot="1" x14ac:dyDescent="0.25">
      <c r="A66" s="25"/>
      <c r="B66" s="26"/>
      <c r="C66" s="27"/>
      <c r="D66" s="27"/>
      <c r="E66" s="27"/>
      <c r="F66" s="28"/>
      <c r="G66" s="29"/>
      <c r="H66" s="30"/>
      <c r="I66" s="32"/>
      <c r="K66" s="25"/>
      <c r="L66" s="26"/>
      <c r="M66" s="27"/>
      <c r="N66" s="27"/>
      <c r="O66" s="27"/>
      <c r="P66" s="28"/>
      <c r="Q66" s="29"/>
      <c r="R66" s="30"/>
    </row>
    <row r="67" spans="1:18" ht="6" customHeight="1" x14ac:dyDescent="0.2">
      <c r="A67" s="31"/>
      <c r="B67" s="21"/>
      <c r="C67" s="21"/>
      <c r="D67" s="21"/>
      <c r="E67" s="21"/>
      <c r="F67" s="21"/>
      <c r="G67" s="21"/>
      <c r="H67" s="32"/>
      <c r="I67" s="32"/>
      <c r="K67" s="31"/>
      <c r="L67" s="21"/>
      <c r="M67" s="21"/>
      <c r="N67" s="21"/>
      <c r="O67" s="21"/>
      <c r="P67" s="21"/>
      <c r="Q67" s="21"/>
      <c r="R67" s="32"/>
    </row>
    <row r="68" spans="1:18" ht="15" customHeight="1" x14ac:dyDescent="0.15">
      <c r="A68" s="34" t="s">
        <v>24</v>
      </c>
      <c r="B68" s="116" t="s">
        <v>98</v>
      </c>
      <c r="C68" s="111"/>
      <c r="D68" s="111"/>
      <c r="E68" s="111"/>
      <c r="F68" s="111"/>
      <c r="G68" s="111"/>
      <c r="H68" s="111"/>
      <c r="I68" s="93"/>
      <c r="K68" s="34" t="s">
        <v>24</v>
      </c>
      <c r="L68" s="116" t="s">
        <v>98</v>
      </c>
      <c r="M68" s="111"/>
      <c r="N68" s="111"/>
      <c r="O68" s="111"/>
      <c r="P68" s="111"/>
      <c r="Q68" s="111"/>
      <c r="R68" s="111"/>
    </row>
    <row r="69" spans="1:18" ht="15" customHeight="1" x14ac:dyDescent="0.15">
      <c r="A69" s="34" t="s">
        <v>25</v>
      </c>
      <c r="B69" s="111" t="s">
        <v>26</v>
      </c>
      <c r="C69" s="111"/>
      <c r="D69" s="111"/>
      <c r="E69" s="111"/>
      <c r="F69" s="111"/>
      <c r="G69" s="111"/>
      <c r="H69" s="111"/>
      <c r="I69" s="93"/>
      <c r="K69" s="34" t="s">
        <v>25</v>
      </c>
      <c r="L69" s="111" t="s">
        <v>59</v>
      </c>
      <c r="M69" s="111"/>
      <c r="N69" s="111"/>
      <c r="O69" s="111"/>
      <c r="P69" s="111"/>
      <c r="Q69" s="111"/>
      <c r="R69" s="111"/>
    </row>
    <row r="70" spans="1:18" ht="29.25" customHeight="1" x14ac:dyDescent="0.15">
      <c r="A70" s="34" t="s">
        <v>27</v>
      </c>
      <c r="B70" s="112" t="s">
        <v>109</v>
      </c>
      <c r="C70" s="111"/>
      <c r="D70" s="111"/>
      <c r="E70" s="111"/>
      <c r="F70" s="111"/>
      <c r="G70" s="111"/>
      <c r="H70" s="111"/>
      <c r="I70" s="93"/>
      <c r="K70" s="34" t="s">
        <v>27</v>
      </c>
      <c r="L70" s="112" t="s">
        <v>109</v>
      </c>
      <c r="M70" s="111"/>
      <c r="N70" s="111"/>
      <c r="O70" s="111"/>
      <c r="P70" s="111"/>
      <c r="Q70" s="111"/>
      <c r="R70" s="111"/>
    </row>
    <row r="71" spans="1:18" ht="13.5" customHeight="1" x14ac:dyDescent="0.15">
      <c r="A71" s="110" t="s">
        <v>78</v>
      </c>
      <c r="B71" s="113"/>
      <c r="C71" s="113"/>
      <c r="D71" s="113"/>
      <c r="E71" s="113"/>
      <c r="F71" s="113"/>
      <c r="G71" s="113"/>
      <c r="H71" s="113"/>
      <c r="I71" s="94"/>
      <c r="K71" s="110" t="s">
        <v>78</v>
      </c>
      <c r="L71" s="113"/>
      <c r="M71" s="113"/>
      <c r="N71" s="113"/>
      <c r="O71" s="113"/>
      <c r="P71" s="113"/>
      <c r="Q71" s="113"/>
      <c r="R71" s="113"/>
    </row>
    <row r="72" spans="1:18" ht="13.5" customHeight="1" x14ac:dyDescent="0.15">
      <c r="A72" s="114" t="s">
        <v>79</v>
      </c>
      <c r="B72" s="113"/>
      <c r="C72" s="113"/>
      <c r="D72" s="113"/>
      <c r="E72" s="113"/>
      <c r="F72" s="113"/>
      <c r="G72" s="113"/>
      <c r="H72" s="113"/>
      <c r="I72" s="94"/>
      <c r="K72" s="110" t="s">
        <v>89</v>
      </c>
      <c r="L72" s="113"/>
      <c r="M72" s="113"/>
      <c r="N72" s="113"/>
      <c r="O72" s="113"/>
      <c r="P72" s="113"/>
      <c r="Q72" s="113"/>
      <c r="R72" s="113"/>
    </row>
    <row r="73" spans="1:18" ht="13.5" customHeight="1" x14ac:dyDescent="0.15">
      <c r="A73" s="115" t="s">
        <v>80</v>
      </c>
      <c r="B73" s="113"/>
      <c r="C73" s="113"/>
      <c r="D73" s="113"/>
      <c r="E73" s="113"/>
      <c r="F73" s="113"/>
      <c r="G73" s="113"/>
      <c r="H73" s="113"/>
      <c r="I73" s="94"/>
      <c r="K73" s="110" t="s">
        <v>84</v>
      </c>
      <c r="L73" s="113"/>
      <c r="M73" s="113"/>
      <c r="N73" s="113"/>
      <c r="O73" s="113"/>
      <c r="P73" s="113"/>
      <c r="Q73" s="113"/>
      <c r="R73" s="113"/>
    </row>
    <row r="74" spans="1:18" ht="13.5" customHeight="1" x14ac:dyDescent="0.15">
      <c r="B74" s="110"/>
      <c r="C74" s="110"/>
      <c r="D74" s="110"/>
      <c r="E74" s="110"/>
      <c r="F74" s="110"/>
      <c r="G74" s="110"/>
      <c r="H74" s="110"/>
      <c r="I74" s="92"/>
      <c r="K74" s="110" t="s">
        <v>85</v>
      </c>
      <c r="L74" s="113"/>
      <c r="M74" s="113"/>
      <c r="N74" s="113"/>
      <c r="O74" s="113"/>
      <c r="P74" s="113"/>
      <c r="Q74" s="113"/>
      <c r="R74" s="113"/>
    </row>
    <row r="75" spans="1:18" x14ac:dyDescent="0.15">
      <c r="B75" s="110"/>
      <c r="C75" s="110"/>
      <c r="D75" s="110"/>
      <c r="E75" s="110"/>
      <c r="F75" s="110"/>
      <c r="G75" s="110"/>
      <c r="H75" s="110"/>
      <c r="I75" s="92"/>
    </row>
  </sheetData>
  <mergeCells count="15">
    <mergeCell ref="K74:R74"/>
    <mergeCell ref="K73:R73"/>
    <mergeCell ref="B68:H68"/>
    <mergeCell ref="L68:R68"/>
    <mergeCell ref="L69:R69"/>
    <mergeCell ref="L70:R70"/>
    <mergeCell ref="K71:R71"/>
    <mergeCell ref="K72:R72"/>
    <mergeCell ref="B75:H75"/>
    <mergeCell ref="B74:H74"/>
    <mergeCell ref="B69:H69"/>
    <mergeCell ref="B70:H70"/>
    <mergeCell ref="A71:H71"/>
    <mergeCell ref="A72:H72"/>
    <mergeCell ref="A73:H73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  <colBreaks count="1" manualBreakCount="1">
    <brk id="9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R218"/>
  <sheetViews>
    <sheetView view="pageBreakPreview" zoomScale="75" zoomScaleNormal="70" zoomScaleSheetLayoutView="75" workbookViewId="0"/>
  </sheetViews>
  <sheetFormatPr defaultColWidth="9" defaultRowHeight="13.5" x14ac:dyDescent="0.15"/>
  <cols>
    <col min="1" max="1" width="6" style="37" customWidth="1"/>
    <col min="2" max="2" width="8.75" style="37" customWidth="1"/>
    <col min="3" max="3" width="13.375" style="37" hidden="1" customWidth="1"/>
    <col min="4" max="4" width="12.125" style="37" hidden="1" customWidth="1"/>
    <col min="5" max="5" width="13.375" style="37" hidden="1" customWidth="1"/>
    <col min="6" max="6" width="12.125" style="37" hidden="1" customWidth="1"/>
    <col min="7" max="7" width="13.375" style="37" customWidth="1"/>
    <col min="8" max="8" width="12.125" style="37" customWidth="1"/>
    <col min="9" max="9" width="13.375" style="37" customWidth="1"/>
    <col min="10" max="10" width="12.125" style="37" customWidth="1"/>
    <col min="11" max="11" width="13.375" style="37" customWidth="1"/>
    <col min="12" max="12" width="12.125" style="37" customWidth="1"/>
    <col min="13" max="13" width="13.375" style="37" customWidth="1"/>
    <col min="14" max="14" width="12.125" style="37" customWidth="1"/>
    <col min="15" max="15" width="13.375" style="37" customWidth="1"/>
    <col min="16" max="16" width="12.125" style="37" customWidth="1"/>
    <col min="17" max="17" width="11.25" style="37" customWidth="1"/>
    <col min="18" max="18" width="12.125" style="37" customWidth="1"/>
    <col min="19" max="19" width="11" style="37" customWidth="1"/>
    <col min="20" max="16384" width="9" style="37"/>
  </cols>
  <sheetData>
    <row r="1" spans="1:18" ht="27" customHeight="1" thickBot="1" x14ac:dyDescent="0.2">
      <c r="A1" s="35" t="s">
        <v>28</v>
      </c>
      <c r="B1" s="36"/>
      <c r="I1" s="38"/>
      <c r="J1" s="39"/>
      <c r="K1" s="38"/>
      <c r="L1" s="39"/>
      <c r="M1" s="38"/>
      <c r="N1" s="39"/>
      <c r="O1" s="38"/>
      <c r="P1" s="39" t="s">
        <v>29</v>
      </c>
      <c r="Q1" s="40"/>
      <c r="R1" s="40"/>
    </row>
    <row r="2" spans="1:18" ht="21.95" customHeight="1" x14ac:dyDescent="0.15">
      <c r="A2" s="41" t="s">
        <v>30</v>
      </c>
      <c r="B2" s="42" t="s">
        <v>31</v>
      </c>
      <c r="C2" s="119" t="s">
        <v>32</v>
      </c>
      <c r="D2" s="120"/>
      <c r="E2" s="119" t="s">
        <v>66</v>
      </c>
      <c r="F2" s="120"/>
      <c r="G2" s="117" t="s">
        <v>138</v>
      </c>
      <c r="H2" s="118"/>
      <c r="I2" s="117" t="s">
        <v>142</v>
      </c>
      <c r="J2" s="118"/>
      <c r="K2" s="117" t="s">
        <v>143</v>
      </c>
      <c r="L2" s="118"/>
      <c r="M2" s="117" t="s">
        <v>144</v>
      </c>
      <c r="N2" s="118"/>
      <c r="O2" s="117" t="s">
        <v>146</v>
      </c>
      <c r="P2" s="118"/>
    </row>
    <row r="3" spans="1:18" ht="21.95" customHeight="1" thickBot="1" x14ac:dyDescent="0.2">
      <c r="A3" s="43"/>
      <c r="B3" s="43"/>
      <c r="C3" s="44" t="s">
        <v>33</v>
      </c>
      <c r="D3" s="45" t="s">
        <v>34</v>
      </c>
      <c r="E3" s="46" t="s">
        <v>33</v>
      </c>
      <c r="F3" s="45" t="s">
        <v>34</v>
      </c>
      <c r="G3" s="46" t="s">
        <v>33</v>
      </c>
      <c r="H3" s="45" t="s">
        <v>34</v>
      </c>
      <c r="I3" s="46" t="s">
        <v>33</v>
      </c>
      <c r="J3" s="45" t="s">
        <v>34</v>
      </c>
      <c r="K3" s="46" t="s">
        <v>33</v>
      </c>
      <c r="L3" s="45" t="s">
        <v>34</v>
      </c>
      <c r="M3" s="46" t="s">
        <v>33</v>
      </c>
      <c r="N3" s="45" t="s">
        <v>34</v>
      </c>
      <c r="O3" s="46" t="s">
        <v>33</v>
      </c>
      <c r="P3" s="45" t="s">
        <v>34</v>
      </c>
    </row>
    <row r="4" spans="1:18" ht="17.25" customHeight="1" x14ac:dyDescent="0.2">
      <c r="A4" s="47"/>
      <c r="B4" s="48">
        <v>1</v>
      </c>
      <c r="C4" s="49" t="s">
        <v>46</v>
      </c>
      <c r="D4" s="50">
        <v>13857.968000000001</v>
      </c>
      <c r="E4" s="51" t="s">
        <v>46</v>
      </c>
      <c r="F4" s="50">
        <v>11978.35</v>
      </c>
      <c r="G4" s="100" t="s">
        <v>46</v>
      </c>
      <c r="H4" s="101">
        <v>6693</v>
      </c>
      <c r="I4" s="100" t="s">
        <v>46</v>
      </c>
      <c r="J4" s="101">
        <v>7804</v>
      </c>
      <c r="K4" s="100" t="s">
        <v>46</v>
      </c>
      <c r="L4" s="101">
        <v>6278</v>
      </c>
      <c r="M4" s="100" t="s">
        <v>46</v>
      </c>
      <c r="N4" s="101">
        <v>7095</v>
      </c>
      <c r="O4" s="100" t="s">
        <v>46</v>
      </c>
      <c r="P4" s="101">
        <v>7588</v>
      </c>
    </row>
    <row r="5" spans="1:18" ht="17.45" customHeight="1" x14ac:dyDescent="0.2">
      <c r="A5" s="52"/>
      <c r="B5" s="48">
        <v>2</v>
      </c>
      <c r="C5" s="49" t="s">
        <v>56</v>
      </c>
      <c r="D5" s="50">
        <v>9116.7260000000006</v>
      </c>
      <c r="E5" s="51" t="s">
        <v>56</v>
      </c>
      <c r="F5" s="50">
        <v>9366.1679999999997</v>
      </c>
      <c r="G5" s="100" t="s">
        <v>49</v>
      </c>
      <c r="H5" s="101">
        <v>5322</v>
      </c>
      <c r="I5" s="100" t="s">
        <v>49</v>
      </c>
      <c r="J5" s="101">
        <v>3995</v>
      </c>
      <c r="K5" s="100" t="s">
        <v>45</v>
      </c>
      <c r="L5" s="101">
        <v>3691</v>
      </c>
      <c r="M5" s="100" t="s">
        <v>45</v>
      </c>
      <c r="N5" s="101">
        <v>3966</v>
      </c>
      <c r="O5" s="100" t="s">
        <v>45</v>
      </c>
      <c r="P5" s="101">
        <v>4311</v>
      </c>
    </row>
    <row r="6" spans="1:18" ht="17.45" customHeight="1" x14ac:dyDescent="0.2">
      <c r="A6" s="53" t="s">
        <v>35</v>
      </c>
      <c r="B6" s="48">
        <v>3</v>
      </c>
      <c r="C6" s="49" t="s">
        <v>49</v>
      </c>
      <c r="D6" s="50">
        <v>8269.9789999999994</v>
      </c>
      <c r="E6" s="51" t="s">
        <v>49</v>
      </c>
      <c r="F6" s="50">
        <v>7531.1629999999996</v>
      </c>
      <c r="G6" s="100" t="s">
        <v>45</v>
      </c>
      <c r="H6" s="101">
        <v>4456</v>
      </c>
      <c r="I6" s="100" t="s">
        <v>45</v>
      </c>
      <c r="J6" s="101">
        <v>3894</v>
      </c>
      <c r="K6" s="100" t="s">
        <v>49</v>
      </c>
      <c r="L6" s="101">
        <v>3198</v>
      </c>
      <c r="M6" s="100" t="s">
        <v>139</v>
      </c>
      <c r="N6" s="101">
        <v>3367</v>
      </c>
      <c r="O6" s="100" t="s">
        <v>49</v>
      </c>
      <c r="P6" s="101">
        <v>3133</v>
      </c>
    </row>
    <row r="7" spans="1:18" ht="17.45" customHeight="1" x14ac:dyDescent="0.2">
      <c r="A7" s="47"/>
      <c r="B7" s="48">
        <v>4</v>
      </c>
      <c r="C7" s="49" t="s">
        <v>45</v>
      </c>
      <c r="D7" s="50">
        <v>6071.6139999999996</v>
      </c>
      <c r="E7" s="51" t="s">
        <v>45</v>
      </c>
      <c r="F7" s="50">
        <v>6471.1030000000001</v>
      </c>
      <c r="G7" s="100" t="s">
        <v>53</v>
      </c>
      <c r="H7" s="101">
        <v>2816</v>
      </c>
      <c r="I7" s="100" t="s">
        <v>54</v>
      </c>
      <c r="J7" s="101">
        <v>2588</v>
      </c>
      <c r="K7" s="100" t="s">
        <v>53</v>
      </c>
      <c r="L7" s="101">
        <v>2412</v>
      </c>
      <c r="M7" s="100" t="s">
        <v>49</v>
      </c>
      <c r="N7" s="101">
        <v>3236</v>
      </c>
      <c r="O7" s="100" t="s">
        <v>56</v>
      </c>
      <c r="P7" s="101">
        <v>2413</v>
      </c>
    </row>
    <row r="8" spans="1:18" ht="17.45" customHeight="1" x14ac:dyDescent="0.2">
      <c r="A8" s="47"/>
      <c r="B8" s="48">
        <v>5</v>
      </c>
      <c r="C8" s="49" t="s">
        <v>51</v>
      </c>
      <c r="D8" s="50">
        <v>5649.8519999999999</v>
      </c>
      <c r="E8" s="51" t="s">
        <v>51</v>
      </c>
      <c r="F8" s="50">
        <v>6197.6890000000003</v>
      </c>
      <c r="G8" s="100" t="s">
        <v>67</v>
      </c>
      <c r="H8" s="101">
        <v>2606</v>
      </c>
      <c r="I8" s="100" t="s">
        <v>67</v>
      </c>
      <c r="J8" s="101">
        <v>1978</v>
      </c>
      <c r="K8" s="100" t="s">
        <v>67</v>
      </c>
      <c r="L8" s="101">
        <v>2250</v>
      </c>
      <c r="M8" s="100" t="s">
        <v>54</v>
      </c>
      <c r="N8" s="101">
        <v>2294</v>
      </c>
      <c r="O8" s="100" t="s">
        <v>139</v>
      </c>
      <c r="P8" s="101">
        <v>1842</v>
      </c>
    </row>
    <row r="9" spans="1:18" ht="17.45" customHeight="1" x14ac:dyDescent="0.2">
      <c r="A9" s="52"/>
      <c r="B9" s="48">
        <v>6</v>
      </c>
      <c r="C9" s="49" t="s">
        <v>53</v>
      </c>
      <c r="D9" s="50">
        <v>4733.2259999999997</v>
      </c>
      <c r="E9" s="51" t="s">
        <v>53</v>
      </c>
      <c r="F9" s="50">
        <v>5051.915</v>
      </c>
      <c r="G9" s="100" t="s">
        <v>50</v>
      </c>
      <c r="H9" s="101">
        <v>2322</v>
      </c>
      <c r="I9" s="100" t="s">
        <v>53</v>
      </c>
      <c r="J9" s="101">
        <v>1664</v>
      </c>
      <c r="K9" s="100" t="s">
        <v>139</v>
      </c>
      <c r="L9" s="101">
        <v>2160</v>
      </c>
      <c r="M9" s="100" t="s">
        <v>53</v>
      </c>
      <c r="N9" s="101">
        <v>2291</v>
      </c>
      <c r="O9" s="100" t="s">
        <v>54</v>
      </c>
      <c r="P9" s="101">
        <v>1820</v>
      </c>
    </row>
    <row r="10" spans="1:18" ht="17.45" customHeight="1" x14ac:dyDescent="0.2">
      <c r="A10" s="47"/>
      <c r="B10" s="48">
        <v>7</v>
      </c>
      <c r="C10" s="49" t="s">
        <v>68</v>
      </c>
      <c r="D10" s="50">
        <v>4521.3649999999998</v>
      </c>
      <c r="E10" s="51" t="s">
        <v>68</v>
      </c>
      <c r="F10" s="50">
        <v>3980.143</v>
      </c>
      <c r="G10" s="100" t="s">
        <v>139</v>
      </c>
      <c r="H10" s="101">
        <v>2308</v>
      </c>
      <c r="I10" s="100" t="s">
        <v>50</v>
      </c>
      <c r="J10" s="101">
        <v>1631</v>
      </c>
      <c r="K10" s="100" t="s">
        <v>54</v>
      </c>
      <c r="L10" s="101">
        <v>2096</v>
      </c>
      <c r="M10" s="100" t="s">
        <v>67</v>
      </c>
      <c r="N10" s="101">
        <v>1945</v>
      </c>
      <c r="O10" s="100" t="s">
        <v>67</v>
      </c>
      <c r="P10" s="101">
        <v>1736</v>
      </c>
    </row>
    <row r="11" spans="1:18" ht="17.45" customHeight="1" x14ac:dyDescent="0.2">
      <c r="A11" s="47"/>
      <c r="B11" s="48">
        <v>8</v>
      </c>
      <c r="C11" s="49" t="s">
        <v>54</v>
      </c>
      <c r="D11" s="50">
        <v>3268.723</v>
      </c>
      <c r="E11" s="51" t="s">
        <v>50</v>
      </c>
      <c r="F11" s="50">
        <v>3608.8</v>
      </c>
      <c r="G11" s="100" t="s">
        <v>54</v>
      </c>
      <c r="H11" s="101">
        <v>2254</v>
      </c>
      <c r="I11" s="100" t="s">
        <v>139</v>
      </c>
      <c r="J11" s="101">
        <v>1536</v>
      </c>
      <c r="K11" s="100" t="s">
        <v>56</v>
      </c>
      <c r="L11" s="101">
        <v>1580</v>
      </c>
      <c r="M11" s="100" t="s">
        <v>56</v>
      </c>
      <c r="N11" s="101">
        <v>1623</v>
      </c>
      <c r="O11" s="100" t="s">
        <v>50</v>
      </c>
      <c r="P11" s="101">
        <v>1714</v>
      </c>
    </row>
    <row r="12" spans="1:18" ht="17.45" customHeight="1" x14ac:dyDescent="0.2">
      <c r="A12" s="47"/>
      <c r="B12" s="48">
        <v>9</v>
      </c>
      <c r="C12" s="49" t="s">
        <v>69</v>
      </c>
      <c r="D12" s="50">
        <v>3179.1689999999999</v>
      </c>
      <c r="E12" s="51" t="s">
        <v>48</v>
      </c>
      <c r="F12" s="50">
        <v>3524.2379999999998</v>
      </c>
      <c r="G12" s="100" t="s">
        <v>56</v>
      </c>
      <c r="H12" s="101">
        <v>2032</v>
      </c>
      <c r="I12" s="100" t="s">
        <v>56</v>
      </c>
      <c r="J12" s="101">
        <v>1510</v>
      </c>
      <c r="K12" s="100" t="s">
        <v>51</v>
      </c>
      <c r="L12" s="101">
        <v>1455</v>
      </c>
      <c r="M12" s="100" t="s">
        <v>145</v>
      </c>
      <c r="N12" s="101">
        <v>1485</v>
      </c>
      <c r="O12" s="100" t="s">
        <v>140</v>
      </c>
      <c r="P12" s="101">
        <v>1572</v>
      </c>
    </row>
    <row r="13" spans="1:18" ht="17.45" customHeight="1" x14ac:dyDescent="0.2">
      <c r="A13" s="52"/>
      <c r="B13" s="48">
        <v>10</v>
      </c>
      <c r="C13" s="49" t="s">
        <v>50</v>
      </c>
      <c r="D13" s="50">
        <v>2798.4949999999999</v>
      </c>
      <c r="E13" s="51" t="s">
        <v>54</v>
      </c>
      <c r="F13" s="54">
        <v>3493.1030000000001</v>
      </c>
      <c r="G13" s="100" t="s">
        <v>140</v>
      </c>
      <c r="H13" s="102">
        <v>1622</v>
      </c>
      <c r="I13" s="100" t="s">
        <v>51</v>
      </c>
      <c r="J13" s="102">
        <v>1455</v>
      </c>
      <c r="K13" s="100" t="s">
        <v>50</v>
      </c>
      <c r="L13" s="102">
        <v>1360</v>
      </c>
      <c r="M13" s="100" t="s">
        <v>51</v>
      </c>
      <c r="N13" s="102">
        <v>1455</v>
      </c>
      <c r="O13" s="100" t="s">
        <v>53</v>
      </c>
      <c r="P13" s="102">
        <v>1344</v>
      </c>
    </row>
    <row r="14" spans="1:18" ht="17.45" customHeight="1" x14ac:dyDescent="0.15">
      <c r="A14" s="47" t="s">
        <v>36</v>
      </c>
      <c r="B14" s="55" t="s">
        <v>37</v>
      </c>
      <c r="C14" s="56"/>
      <c r="D14" s="57">
        <v>61467.117000000006</v>
      </c>
      <c r="E14" s="58"/>
      <c r="F14" s="50">
        <v>61202.672000000006</v>
      </c>
      <c r="G14" s="89"/>
      <c r="H14" s="108">
        <f>SUM(H4:H13)</f>
        <v>32431</v>
      </c>
      <c r="I14" s="89"/>
      <c r="J14" s="108">
        <f>SUM(J4:J13)</f>
        <v>28055</v>
      </c>
      <c r="K14" s="89"/>
      <c r="L14" s="108">
        <f>SUM(L4:L13)</f>
        <v>26480</v>
      </c>
      <c r="M14" s="89"/>
      <c r="N14" s="108">
        <f>SUM(N4:N13)</f>
        <v>28757</v>
      </c>
      <c r="O14" s="89"/>
      <c r="P14" s="108">
        <f>SUM(P4:P13)</f>
        <v>27473</v>
      </c>
    </row>
    <row r="15" spans="1:18" ht="17.45" customHeight="1" x14ac:dyDescent="0.15">
      <c r="A15" s="47"/>
      <c r="B15" s="59" t="s">
        <v>38</v>
      </c>
      <c r="C15" s="60"/>
      <c r="D15" s="61">
        <v>77576</v>
      </c>
      <c r="E15" s="62"/>
      <c r="F15" s="50">
        <v>80313.875</v>
      </c>
      <c r="G15" s="90"/>
      <c r="H15" s="108">
        <v>38294</v>
      </c>
      <c r="I15" s="90"/>
      <c r="J15" s="108">
        <v>33020</v>
      </c>
      <c r="K15" s="90"/>
      <c r="L15" s="108">
        <v>31588</v>
      </c>
      <c r="M15" s="90"/>
      <c r="N15" s="108">
        <v>34541</v>
      </c>
      <c r="O15" s="90"/>
      <c r="P15" s="108">
        <v>32475</v>
      </c>
    </row>
    <row r="16" spans="1:18" ht="17.45" customHeight="1" thickBot="1" x14ac:dyDescent="0.2">
      <c r="A16" s="63"/>
      <c r="B16" s="64" t="s">
        <v>39</v>
      </c>
      <c r="C16" s="65"/>
      <c r="D16" s="66">
        <v>79.234707899350326</v>
      </c>
      <c r="E16" s="67"/>
      <c r="F16" s="66">
        <v>76.204356968207549</v>
      </c>
      <c r="G16" s="91"/>
      <c r="H16" s="109">
        <f>ROUND(H14/H15*100,1)</f>
        <v>84.7</v>
      </c>
      <c r="I16" s="91"/>
      <c r="J16" s="109">
        <f>ROUND(J14/J15*100,1)</f>
        <v>85</v>
      </c>
      <c r="K16" s="91"/>
      <c r="L16" s="109">
        <f>ROUND(L14/L15*100,1)</f>
        <v>83.8</v>
      </c>
      <c r="M16" s="91"/>
      <c r="N16" s="109">
        <f>ROUND(N14/N15*100,1)</f>
        <v>83.3</v>
      </c>
      <c r="O16" s="91"/>
      <c r="P16" s="109">
        <f>ROUND(P14/P15*100,1)</f>
        <v>84.6</v>
      </c>
    </row>
    <row r="17" spans="1:18" ht="17.45" customHeight="1" x14ac:dyDescent="0.2">
      <c r="A17" s="68"/>
      <c r="B17" s="48">
        <v>1</v>
      </c>
      <c r="C17" s="49" t="s">
        <v>47</v>
      </c>
      <c r="D17" s="50">
        <v>4486.13</v>
      </c>
      <c r="E17" s="69" t="s">
        <v>46</v>
      </c>
      <c r="F17" s="70">
        <v>4872.7209999999995</v>
      </c>
      <c r="G17" s="103" t="s">
        <v>52</v>
      </c>
      <c r="H17" s="104">
        <v>4436</v>
      </c>
      <c r="I17" s="103" t="s">
        <v>52</v>
      </c>
      <c r="J17" s="104">
        <v>2833</v>
      </c>
      <c r="K17" s="103" t="s">
        <v>52</v>
      </c>
      <c r="L17" s="104">
        <v>2809</v>
      </c>
      <c r="M17" s="103" t="s">
        <v>52</v>
      </c>
      <c r="N17" s="104">
        <v>3347</v>
      </c>
      <c r="O17" s="103" t="s">
        <v>52</v>
      </c>
      <c r="P17" s="104">
        <v>4778</v>
      </c>
    </row>
    <row r="18" spans="1:18" ht="17.45" customHeight="1" x14ac:dyDescent="0.2">
      <c r="A18" s="52"/>
      <c r="B18" s="48">
        <v>2</v>
      </c>
      <c r="C18" s="49" t="s">
        <v>55</v>
      </c>
      <c r="D18" s="50">
        <v>4251.232</v>
      </c>
      <c r="E18" s="71" t="s">
        <v>55</v>
      </c>
      <c r="F18" s="72">
        <v>4432.701</v>
      </c>
      <c r="G18" s="105" t="s">
        <v>46</v>
      </c>
      <c r="H18" s="106">
        <v>3146</v>
      </c>
      <c r="I18" s="105" t="s">
        <v>67</v>
      </c>
      <c r="J18" s="106">
        <v>2415</v>
      </c>
      <c r="K18" s="105" t="s">
        <v>46</v>
      </c>
      <c r="L18" s="106">
        <v>1873</v>
      </c>
      <c r="M18" s="105" t="s">
        <v>46</v>
      </c>
      <c r="N18" s="106">
        <v>2174</v>
      </c>
      <c r="O18" s="105" t="s">
        <v>46</v>
      </c>
      <c r="P18" s="106">
        <v>2373</v>
      </c>
    </row>
    <row r="19" spans="1:18" ht="17.45" customHeight="1" x14ac:dyDescent="0.2">
      <c r="A19" s="73" t="s">
        <v>40</v>
      </c>
      <c r="B19" s="48">
        <v>3</v>
      </c>
      <c r="C19" s="49" t="s">
        <v>46</v>
      </c>
      <c r="D19" s="50">
        <v>4106.4139999999998</v>
      </c>
      <c r="E19" s="71" t="s">
        <v>47</v>
      </c>
      <c r="F19" s="72">
        <v>4307.0039999999999</v>
      </c>
      <c r="G19" s="105" t="s">
        <v>55</v>
      </c>
      <c r="H19" s="106">
        <v>1936</v>
      </c>
      <c r="I19" s="105" t="s">
        <v>55</v>
      </c>
      <c r="J19" s="106">
        <v>1563</v>
      </c>
      <c r="K19" s="105" t="s">
        <v>67</v>
      </c>
      <c r="L19" s="106">
        <v>1727</v>
      </c>
      <c r="M19" s="105" t="s">
        <v>67</v>
      </c>
      <c r="N19" s="106">
        <v>1848</v>
      </c>
      <c r="O19" s="105" t="s">
        <v>54</v>
      </c>
      <c r="P19" s="106">
        <v>1852</v>
      </c>
    </row>
    <row r="20" spans="1:18" ht="17.45" customHeight="1" x14ac:dyDescent="0.2">
      <c r="A20" s="73"/>
      <c r="B20" s="48">
        <v>4</v>
      </c>
      <c r="C20" s="49" t="s">
        <v>67</v>
      </c>
      <c r="D20" s="50">
        <v>2874.18</v>
      </c>
      <c r="E20" s="71" t="s">
        <v>70</v>
      </c>
      <c r="F20" s="72">
        <v>2840.7910000000002</v>
      </c>
      <c r="G20" s="105" t="s">
        <v>67</v>
      </c>
      <c r="H20" s="106">
        <v>1759</v>
      </c>
      <c r="I20" s="105" t="s">
        <v>46</v>
      </c>
      <c r="J20" s="106">
        <v>1558</v>
      </c>
      <c r="K20" s="105" t="s">
        <v>55</v>
      </c>
      <c r="L20" s="106">
        <v>1528</v>
      </c>
      <c r="M20" s="105" t="s">
        <v>55</v>
      </c>
      <c r="N20" s="106">
        <v>1693</v>
      </c>
      <c r="O20" s="105" t="s">
        <v>55</v>
      </c>
      <c r="P20" s="106">
        <v>1835</v>
      </c>
    </row>
    <row r="21" spans="1:18" ht="17.45" customHeight="1" x14ac:dyDescent="0.2">
      <c r="A21" s="73"/>
      <c r="B21" s="48">
        <v>5</v>
      </c>
      <c r="C21" s="49" t="s">
        <v>70</v>
      </c>
      <c r="D21" s="50">
        <v>2761.5549999999998</v>
      </c>
      <c r="E21" s="71" t="s">
        <v>67</v>
      </c>
      <c r="F21" s="72">
        <v>2708.777</v>
      </c>
      <c r="G21" s="105" t="s">
        <v>141</v>
      </c>
      <c r="H21" s="106">
        <v>1517</v>
      </c>
      <c r="I21" s="105" t="s">
        <v>72</v>
      </c>
      <c r="J21" s="106">
        <v>1054</v>
      </c>
      <c r="K21" s="105" t="s">
        <v>54</v>
      </c>
      <c r="L21" s="106">
        <v>1390</v>
      </c>
      <c r="M21" s="105" t="s">
        <v>48</v>
      </c>
      <c r="N21" s="106">
        <v>1154</v>
      </c>
      <c r="O21" s="105" t="s">
        <v>147</v>
      </c>
      <c r="P21" s="106">
        <v>1176</v>
      </c>
    </row>
    <row r="22" spans="1:18" ht="17.45" customHeight="1" x14ac:dyDescent="0.2">
      <c r="A22" s="52"/>
      <c r="B22" s="48">
        <v>6</v>
      </c>
      <c r="C22" s="49" t="s">
        <v>53</v>
      </c>
      <c r="D22" s="50">
        <v>2264.4050000000002</v>
      </c>
      <c r="E22" s="71" t="s">
        <v>53</v>
      </c>
      <c r="F22" s="72">
        <v>2499.0390000000002</v>
      </c>
      <c r="G22" s="105" t="s">
        <v>54</v>
      </c>
      <c r="H22" s="106">
        <v>1425</v>
      </c>
      <c r="I22" s="105" t="s">
        <v>53</v>
      </c>
      <c r="J22" s="106">
        <v>1004</v>
      </c>
      <c r="K22" s="105" t="s">
        <v>47</v>
      </c>
      <c r="L22" s="106">
        <v>1266</v>
      </c>
      <c r="M22" s="105" t="s">
        <v>47</v>
      </c>
      <c r="N22" s="106">
        <v>1003</v>
      </c>
      <c r="O22" s="105" t="s">
        <v>67</v>
      </c>
      <c r="P22" s="106">
        <v>1128</v>
      </c>
    </row>
    <row r="23" spans="1:18" ht="17.45" customHeight="1" x14ac:dyDescent="0.2">
      <c r="A23" s="73"/>
      <c r="B23" s="48">
        <v>7</v>
      </c>
      <c r="C23" s="49" t="s">
        <v>56</v>
      </c>
      <c r="D23" s="50">
        <v>2207.6390000000001</v>
      </c>
      <c r="E23" s="71" t="s">
        <v>56</v>
      </c>
      <c r="F23" s="72">
        <v>2462.759</v>
      </c>
      <c r="G23" s="105" t="s">
        <v>47</v>
      </c>
      <c r="H23" s="106">
        <v>1166</v>
      </c>
      <c r="I23" s="105" t="s">
        <v>47</v>
      </c>
      <c r="J23" s="106">
        <v>994</v>
      </c>
      <c r="K23" s="105" t="s">
        <v>73</v>
      </c>
      <c r="L23" s="106">
        <v>1043</v>
      </c>
      <c r="M23" s="105" t="s">
        <v>72</v>
      </c>
      <c r="N23" s="106">
        <v>998</v>
      </c>
      <c r="O23" s="105" t="s">
        <v>141</v>
      </c>
      <c r="P23" s="106">
        <v>1121</v>
      </c>
    </row>
    <row r="24" spans="1:18" ht="17.45" customHeight="1" x14ac:dyDescent="0.2">
      <c r="A24" s="73"/>
      <c r="B24" s="48">
        <v>8</v>
      </c>
      <c r="C24" s="49" t="s">
        <v>73</v>
      </c>
      <c r="D24" s="50">
        <v>2204.623</v>
      </c>
      <c r="E24" s="71" t="s">
        <v>73</v>
      </c>
      <c r="F24" s="72">
        <v>2306.261</v>
      </c>
      <c r="G24" s="105" t="s">
        <v>72</v>
      </c>
      <c r="H24" s="106">
        <v>1116</v>
      </c>
      <c r="I24" s="105" t="s">
        <v>54</v>
      </c>
      <c r="J24" s="106">
        <v>969</v>
      </c>
      <c r="K24" s="105" t="s">
        <v>72</v>
      </c>
      <c r="L24" s="106">
        <v>1005</v>
      </c>
      <c r="M24" s="105" t="s">
        <v>73</v>
      </c>
      <c r="N24" s="106">
        <v>992</v>
      </c>
      <c r="O24" s="105" t="s">
        <v>53</v>
      </c>
      <c r="P24" s="106">
        <v>956</v>
      </c>
      <c r="R24" s="74"/>
    </row>
    <row r="25" spans="1:18" ht="17.45" customHeight="1" x14ac:dyDescent="0.2">
      <c r="A25" s="73"/>
      <c r="B25" s="48">
        <v>9</v>
      </c>
      <c r="C25" s="49" t="s">
        <v>71</v>
      </c>
      <c r="D25" s="50">
        <v>2052.442</v>
      </c>
      <c r="E25" s="71" t="s">
        <v>72</v>
      </c>
      <c r="F25" s="72">
        <v>2155.4409999999998</v>
      </c>
      <c r="G25" s="105" t="s">
        <v>70</v>
      </c>
      <c r="H25" s="106">
        <v>1035</v>
      </c>
      <c r="I25" s="105" t="s">
        <v>70</v>
      </c>
      <c r="J25" s="106">
        <v>966</v>
      </c>
      <c r="K25" s="105" t="s">
        <v>70</v>
      </c>
      <c r="L25" s="106">
        <v>973</v>
      </c>
      <c r="M25" s="105" t="s">
        <v>70</v>
      </c>
      <c r="N25" s="106">
        <v>961</v>
      </c>
      <c r="O25" s="105" t="s">
        <v>72</v>
      </c>
      <c r="P25" s="106">
        <v>932</v>
      </c>
      <c r="R25" s="74"/>
    </row>
    <row r="26" spans="1:18" ht="17.45" customHeight="1" x14ac:dyDescent="0.2">
      <c r="A26" s="52"/>
      <c r="B26" s="48">
        <v>10</v>
      </c>
      <c r="C26" s="49" t="s">
        <v>74</v>
      </c>
      <c r="D26" s="50">
        <v>1882.057</v>
      </c>
      <c r="E26" s="75" t="s">
        <v>71</v>
      </c>
      <c r="F26" s="54">
        <v>1989.713</v>
      </c>
      <c r="G26" s="107" t="s">
        <v>56</v>
      </c>
      <c r="H26" s="102">
        <v>1015</v>
      </c>
      <c r="I26" s="107" t="s">
        <v>51</v>
      </c>
      <c r="J26" s="102">
        <v>925</v>
      </c>
      <c r="K26" s="107" t="s">
        <v>51</v>
      </c>
      <c r="L26" s="102">
        <v>925</v>
      </c>
      <c r="M26" s="107" t="s">
        <v>51</v>
      </c>
      <c r="N26" s="102">
        <v>925</v>
      </c>
      <c r="O26" s="107" t="s">
        <v>56</v>
      </c>
      <c r="P26" s="102">
        <v>918</v>
      </c>
    </row>
    <row r="27" spans="1:18" ht="17.45" customHeight="1" x14ac:dyDescent="0.15">
      <c r="A27" s="73" t="s">
        <v>41</v>
      </c>
      <c r="B27" s="55" t="s">
        <v>37</v>
      </c>
      <c r="C27" s="56"/>
      <c r="D27" s="57">
        <v>29090.677</v>
      </c>
      <c r="E27" s="58"/>
      <c r="F27" s="50">
        <v>30575.206999999999</v>
      </c>
      <c r="G27" s="89"/>
      <c r="H27" s="108">
        <f>SUM(H17:H26)</f>
        <v>18551</v>
      </c>
      <c r="I27" s="89"/>
      <c r="J27" s="108">
        <f>SUM(J17:J26)</f>
        <v>14281</v>
      </c>
      <c r="K27" s="89"/>
      <c r="L27" s="108">
        <f>SUM(L17:L26)</f>
        <v>14539</v>
      </c>
      <c r="M27" s="89"/>
      <c r="N27" s="108">
        <f>SUM(N17:N26)</f>
        <v>15095</v>
      </c>
      <c r="O27" s="89"/>
      <c r="P27" s="108">
        <f>SUM(P17:P26)</f>
        <v>17069</v>
      </c>
    </row>
    <row r="28" spans="1:18" ht="17.45" customHeight="1" x14ac:dyDescent="0.15">
      <c r="A28" s="76"/>
      <c r="B28" s="59" t="s">
        <v>42</v>
      </c>
      <c r="C28" s="60"/>
      <c r="D28" s="61">
        <v>75677</v>
      </c>
      <c r="E28" s="77"/>
      <c r="F28" s="72">
        <v>77656.626999999993</v>
      </c>
      <c r="G28" s="90"/>
      <c r="H28" s="108">
        <v>38499</v>
      </c>
      <c r="I28" s="90"/>
      <c r="J28" s="108">
        <v>32926</v>
      </c>
      <c r="K28" s="90"/>
      <c r="L28" s="108">
        <v>32928</v>
      </c>
      <c r="M28" s="90"/>
      <c r="N28" s="108">
        <v>33970</v>
      </c>
      <c r="O28" s="90"/>
      <c r="P28" s="108">
        <v>34991</v>
      </c>
    </row>
    <row r="29" spans="1:18" ht="17.45" customHeight="1" thickBot="1" x14ac:dyDescent="0.2">
      <c r="A29" s="43"/>
      <c r="B29" s="64" t="s">
        <v>39</v>
      </c>
      <c r="C29" s="65"/>
      <c r="D29" s="66">
        <v>38.440579039866805</v>
      </c>
      <c r="E29" s="67"/>
      <c r="F29" s="66">
        <v>39.372308817893938</v>
      </c>
      <c r="G29" s="91"/>
      <c r="H29" s="109">
        <f>ROUND(H27/H28*100,1)</f>
        <v>48.2</v>
      </c>
      <c r="I29" s="91"/>
      <c r="J29" s="109">
        <f>ROUND(J27/J28*100,1)</f>
        <v>43.4</v>
      </c>
      <c r="K29" s="91"/>
      <c r="L29" s="109">
        <f>ROUND(L27/L28*100,1)</f>
        <v>44.2</v>
      </c>
      <c r="M29" s="91"/>
      <c r="N29" s="109">
        <f>ROUND(N27/N28*100,1)</f>
        <v>44.4</v>
      </c>
      <c r="O29" s="91"/>
      <c r="P29" s="109">
        <f>ROUND(P27/P28*100,1)</f>
        <v>48.8</v>
      </c>
    </row>
    <row r="30" spans="1:18" ht="17.45" customHeight="1" x14ac:dyDescent="0.15">
      <c r="A30" s="60"/>
      <c r="B30" s="85"/>
      <c r="C30" s="60"/>
      <c r="D30" s="86"/>
      <c r="E30" s="60"/>
      <c r="F30" s="86"/>
      <c r="G30" s="60"/>
      <c r="H30" s="86"/>
      <c r="I30" s="60"/>
      <c r="J30" s="86"/>
      <c r="K30" s="60"/>
      <c r="L30" s="86"/>
      <c r="M30" s="60"/>
      <c r="N30" s="86"/>
      <c r="O30" s="98"/>
      <c r="P30" s="99"/>
    </row>
    <row r="31" spans="1:18" ht="17.45" customHeight="1" x14ac:dyDescent="0.15">
      <c r="A31" s="78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40"/>
      <c r="R31" s="40"/>
    </row>
    <row r="32" spans="1:18" ht="27" customHeight="1" thickBot="1" x14ac:dyDescent="0.2">
      <c r="A32" s="35" t="s">
        <v>43</v>
      </c>
      <c r="B32" s="36"/>
      <c r="G32" s="38"/>
      <c r="H32" s="39"/>
      <c r="I32" s="38"/>
      <c r="J32" s="39"/>
      <c r="K32" s="38"/>
      <c r="L32" s="39"/>
      <c r="M32" s="38"/>
      <c r="N32" s="39"/>
      <c r="O32" s="38"/>
      <c r="P32" s="39" t="s">
        <v>29</v>
      </c>
      <c r="Q32" s="40"/>
      <c r="R32" s="40"/>
    </row>
    <row r="33" spans="1:16" ht="21.95" customHeight="1" x14ac:dyDescent="0.15">
      <c r="A33" s="41" t="s">
        <v>30</v>
      </c>
      <c r="B33" s="42" t="s">
        <v>31</v>
      </c>
      <c r="C33" s="119" t="s">
        <v>32</v>
      </c>
      <c r="D33" s="120"/>
      <c r="E33" s="119" t="s">
        <v>66</v>
      </c>
      <c r="F33" s="120"/>
      <c r="G33" s="117" t="s">
        <v>138</v>
      </c>
      <c r="H33" s="118"/>
      <c r="I33" s="117" t="s">
        <v>142</v>
      </c>
      <c r="J33" s="118"/>
      <c r="K33" s="117" t="s">
        <v>143</v>
      </c>
      <c r="L33" s="118"/>
      <c r="M33" s="117" t="s">
        <v>144</v>
      </c>
      <c r="N33" s="118"/>
      <c r="O33" s="117" t="s">
        <v>146</v>
      </c>
      <c r="P33" s="118"/>
    </row>
    <row r="34" spans="1:16" ht="21.95" customHeight="1" thickBot="1" x14ac:dyDescent="0.2">
      <c r="A34" s="43"/>
      <c r="B34" s="43"/>
      <c r="C34" s="44" t="s">
        <v>33</v>
      </c>
      <c r="D34" s="45" t="s">
        <v>34</v>
      </c>
      <c r="E34" s="46" t="s">
        <v>33</v>
      </c>
      <c r="F34" s="45" t="s">
        <v>34</v>
      </c>
      <c r="G34" s="46" t="s">
        <v>33</v>
      </c>
      <c r="H34" s="45" t="s">
        <v>34</v>
      </c>
      <c r="I34" s="46" t="s">
        <v>33</v>
      </c>
      <c r="J34" s="45" t="s">
        <v>34</v>
      </c>
      <c r="K34" s="46" t="s">
        <v>33</v>
      </c>
      <c r="L34" s="45" t="s">
        <v>34</v>
      </c>
      <c r="M34" s="46" t="s">
        <v>33</v>
      </c>
      <c r="N34" s="45" t="s">
        <v>34</v>
      </c>
      <c r="O34" s="46" t="s">
        <v>33</v>
      </c>
      <c r="P34" s="45" t="s">
        <v>34</v>
      </c>
    </row>
    <row r="35" spans="1:16" ht="17.25" customHeight="1" x14ac:dyDescent="0.2">
      <c r="A35" s="47"/>
      <c r="B35" s="48">
        <v>1</v>
      </c>
      <c r="C35" s="49" t="s">
        <v>47</v>
      </c>
      <c r="D35" s="50">
        <v>18312.455000000002</v>
      </c>
      <c r="E35" s="51" t="s">
        <v>47</v>
      </c>
      <c r="F35" s="50">
        <v>21416.325000000001</v>
      </c>
      <c r="G35" s="100" t="s">
        <v>47</v>
      </c>
      <c r="H35" s="101">
        <v>21087</v>
      </c>
      <c r="I35" s="100" t="s">
        <v>47</v>
      </c>
      <c r="J35" s="101">
        <v>18715</v>
      </c>
      <c r="K35" s="100" t="s">
        <v>47</v>
      </c>
      <c r="L35" s="101">
        <v>18084</v>
      </c>
      <c r="M35" s="100" t="s">
        <v>47</v>
      </c>
      <c r="N35" s="101">
        <v>15886</v>
      </c>
      <c r="O35" s="103" t="s">
        <v>47</v>
      </c>
      <c r="P35" s="104">
        <v>12020</v>
      </c>
    </row>
    <row r="36" spans="1:16" ht="17.45" customHeight="1" x14ac:dyDescent="0.2">
      <c r="A36" s="52"/>
      <c r="B36" s="48">
        <v>2</v>
      </c>
      <c r="C36" s="49" t="s">
        <v>75</v>
      </c>
      <c r="D36" s="50">
        <v>4217.0280000000002</v>
      </c>
      <c r="E36" s="51" t="s">
        <v>75</v>
      </c>
      <c r="F36" s="50">
        <v>3295.5239999999999</v>
      </c>
      <c r="G36" s="100" t="s">
        <v>73</v>
      </c>
      <c r="H36" s="101">
        <v>4197</v>
      </c>
      <c r="I36" s="100" t="s">
        <v>73</v>
      </c>
      <c r="J36" s="101">
        <v>3714</v>
      </c>
      <c r="K36" s="100" t="s">
        <v>73</v>
      </c>
      <c r="L36" s="101">
        <v>3848</v>
      </c>
      <c r="M36" s="100" t="s">
        <v>73</v>
      </c>
      <c r="N36" s="101">
        <v>3532</v>
      </c>
      <c r="O36" s="105" t="s">
        <v>73</v>
      </c>
      <c r="P36" s="106">
        <v>4125</v>
      </c>
    </row>
    <row r="37" spans="1:16" ht="17.45" customHeight="1" x14ac:dyDescent="0.2">
      <c r="A37" s="53" t="s">
        <v>35</v>
      </c>
      <c r="B37" s="48">
        <v>3</v>
      </c>
      <c r="C37" s="49" t="s">
        <v>76</v>
      </c>
      <c r="D37" s="50">
        <v>3667.1550000000002</v>
      </c>
      <c r="E37" s="51" t="s">
        <v>76</v>
      </c>
      <c r="F37" s="50">
        <v>3112.1149999999998</v>
      </c>
      <c r="G37" s="100" t="s">
        <v>44</v>
      </c>
      <c r="H37" s="101">
        <v>2511</v>
      </c>
      <c r="I37" s="100" t="s">
        <v>148</v>
      </c>
      <c r="J37" s="101">
        <v>2444</v>
      </c>
      <c r="K37" s="100" t="s">
        <v>148</v>
      </c>
      <c r="L37" s="101">
        <v>2331</v>
      </c>
      <c r="M37" s="100" t="s">
        <v>148</v>
      </c>
      <c r="N37" s="101">
        <v>2269</v>
      </c>
      <c r="O37" s="105" t="s">
        <v>76</v>
      </c>
      <c r="P37" s="106">
        <v>2566</v>
      </c>
    </row>
    <row r="38" spans="1:16" ht="17.45" customHeight="1" x14ac:dyDescent="0.2">
      <c r="A38" s="47"/>
      <c r="B38" s="48">
        <v>4</v>
      </c>
      <c r="C38" s="49" t="s">
        <v>77</v>
      </c>
      <c r="D38" s="50">
        <v>2878.38</v>
      </c>
      <c r="E38" s="51" t="s">
        <v>53</v>
      </c>
      <c r="F38" s="50">
        <v>3076.8850000000002</v>
      </c>
      <c r="G38" s="100" t="s">
        <v>148</v>
      </c>
      <c r="H38" s="101">
        <v>2362</v>
      </c>
      <c r="I38" s="100" t="s">
        <v>52</v>
      </c>
      <c r="J38" s="101">
        <v>2091</v>
      </c>
      <c r="K38" s="100" t="s">
        <v>52</v>
      </c>
      <c r="L38" s="101">
        <v>2103</v>
      </c>
      <c r="M38" s="100" t="s">
        <v>76</v>
      </c>
      <c r="N38" s="101">
        <v>2043</v>
      </c>
      <c r="O38" s="105" t="s">
        <v>44</v>
      </c>
      <c r="P38" s="106">
        <v>2519</v>
      </c>
    </row>
    <row r="39" spans="1:16" ht="17.45" customHeight="1" x14ac:dyDescent="0.2">
      <c r="A39" s="47"/>
      <c r="B39" s="48">
        <v>5</v>
      </c>
      <c r="C39" s="49" t="s">
        <v>55</v>
      </c>
      <c r="D39" s="50">
        <v>2800.087</v>
      </c>
      <c r="E39" s="51" t="s">
        <v>77</v>
      </c>
      <c r="F39" s="50">
        <v>2820.9540000000002</v>
      </c>
      <c r="G39" s="100" t="s">
        <v>52</v>
      </c>
      <c r="H39" s="101">
        <v>2214</v>
      </c>
      <c r="I39" s="100" t="s">
        <v>44</v>
      </c>
      <c r="J39" s="101">
        <v>2058</v>
      </c>
      <c r="K39" s="100" t="s">
        <v>44</v>
      </c>
      <c r="L39" s="101">
        <v>2044</v>
      </c>
      <c r="M39" s="100" t="s">
        <v>52</v>
      </c>
      <c r="N39" s="101">
        <v>2029</v>
      </c>
      <c r="O39" s="105" t="s">
        <v>52</v>
      </c>
      <c r="P39" s="106">
        <v>2112</v>
      </c>
    </row>
    <row r="40" spans="1:16" ht="17.45" customHeight="1" x14ac:dyDescent="0.2">
      <c r="A40" s="52"/>
      <c r="B40" s="48">
        <v>6</v>
      </c>
      <c r="C40" s="49" t="s">
        <v>73</v>
      </c>
      <c r="D40" s="50">
        <v>2747.85</v>
      </c>
      <c r="E40" s="51" t="s">
        <v>73</v>
      </c>
      <c r="F40" s="50">
        <v>2789.02</v>
      </c>
      <c r="G40" s="100" t="s">
        <v>76</v>
      </c>
      <c r="H40" s="101">
        <v>2017</v>
      </c>
      <c r="I40" s="100" t="s">
        <v>76</v>
      </c>
      <c r="J40" s="101">
        <v>2000</v>
      </c>
      <c r="K40" s="100" t="s">
        <v>76</v>
      </c>
      <c r="L40" s="101">
        <v>2037</v>
      </c>
      <c r="M40" s="100" t="s">
        <v>149</v>
      </c>
      <c r="N40" s="101">
        <v>1815</v>
      </c>
      <c r="O40" s="105" t="s">
        <v>148</v>
      </c>
      <c r="P40" s="106">
        <v>2106</v>
      </c>
    </row>
    <row r="41" spans="1:16" ht="17.45" customHeight="1" x14ac:dyDescent="0.2">
      <c r="A41" s="47"/>
      <c r="B41" s="48">
        <v>7</v>
      </c>
      <c r="C41" s="49" t="s">
        <v>53</v>
      </c>
      <c r="D41" s="50">
        <v>2669.8290000000002</v>
      </c>
      <c r="E41" s="51" t="s">
        <v>44</v>
      </c>
      <c r="F41" s="50">
        <v>2677.0010000000002</v>
      </c>
      <c r="G41" s="100" t="s">
        <v>149</v>
      </c>
      <c r="H41" s="101">
        <v>1712</v>
      </c>
      <c r="I41" s="100" t="s">
        <v>149</v>
      </c>
      <c r="J41" s="101">
        <v>1735</v>
      </c>
      <c r="K41" s="100" t="s">
        <v>149</v>
      </c>
      <c r="L41" s="101">
        <v>1693</v>
      </c>
      <c r="M41" s="100" t="s">
        <v>44</v>
      </c>
      <c r="N41" s="101">
        <v>1680</v>
      </c>
      <c r="O41" s="105" t="s">
        <v>149</v>
      </c>
      <c r="P41" s="106">
        <v>1767</v>
      </c>
    </row>
    <row r="42" spans="1:16" ht="17.45" customHeight="1" x14ac:dyDescent="0.2">
      <c r="A42" s="47"/>
      <c r="B42" s="48">
        <v>8</v>
      </c>
      <c r="C42" s="49" t="s">
        <v>52</v>
      </c>
      <c r="D42" s="50">
        <v>1922.8969999999999</v>
      </c>
      <c r="E42" s="51" t="s">
        <v>58</v>
      </c>
      <c r="F42" s="50">
        <v>1995.933</v>
      </c>
      <c r="G42" s="100" t="s">
        <v>46</v>
      </c>
      <c r="H42" s="101">
        <v>1672</v>
      </c>
      <c r="I42" s="100" t="s">
        <v>45</v>
      </c>
      <c r="J42" s="101">
        <v>1434</v>
      </c>
      <c r="K42" s="100" t="s">
        <v>45</v>
      </c>
      <c r="L42" s="101">
        <v>1345</v>
      </c>
      <c r="M42" s="100" t="s">
        <v>45</v>
      </c>
      <c r="N42" s="101">
        <v>1385</v>
      </c>
      <c r="O42" s="105" t="s">
        <v>150</v>
      </c>
      <c r="P42" s="106">
        <v>1640</v>
      </c>
    </row>
    <row r="43" spans="1:16" ht="17.45" customHeight="1" x14ac:dyDescent="0.2">
      <c r="A43" s="47"/>
      <c r="B43" s="48">
        <v>9</v>
      </c>
      <c r="C43" s="49" t="s">
        <v>91</v>
      </c>
      <c r="D43" s="50">
        <v>1828</v>
      </c>
      <c r="E43" s="51" t="s">
        <v>52</v>
      </c>
      <c r="F43" s="50">
        <v>1902.288</v>
      </c>
      <c r="G43" s="100" t="s">
        <v>150</v>
      </c>
      <c r="H43" s="101">
        <v>1599</v>
      </c>
      <c r="I43" s="100" t="s">
        <v>150</v>
      </c>
      <c r="J43" s="101">
        <v>1282</v>
      </c>
      <c r="K43" s="100" t="s">
        <v>58</v>
      </c>
      <c r="L43" s="101">
        <v>1338</v>
      </c>
      <c r="M43" s="100" t="s">
        <v>58</v>
      </c>
      <c r="N43" s="101">
        <v>1274</v>
      </c>
      <c r="O43" s="105" t="s">
        <v>45</v>
      </c>
      <c r="P43" s="106">
        <v>1488</v>
      </c>
    </row>
    <row r="44" spans="1:16" ht="17.45" customHeight="1" x14ac:dyDescent="0.2">
      <c r="A44" s="52"/>
      <c r="B44" s="48">
        <v>10</v>
      </c>
      <c r="C44" s="49" t="s">
        <v>83</v>
      </c>
      <c r="D44" s="50">
        <v>1815</v>
      </c>
      <c r="E44" s="51" t="s">
        <v>56</v>
      </c>
      <c r="F44" s="54">
        <v>1864.63</v>
      </c>
      <c r="G44" s="100" t="s">
        <v>56</v>
      </c>
      <c r="H44" s="102">
        <v>1382</v>
      </c>
      <c r="I44" s="100" t="s">
        <v>46</v>
      </c>
      <c r="J44" s="102">
        <v>1207</v>
      </c>
      <c r="K44" s="100" t="s">
        <v>46</v>
      </c>
      <c r="L44" s="102">
        <v>1216</v>
      </c>
      <c r="M44" s="100" t="s">
        <v>150</v>
      </c>
      <c r="N44" s="102">
        <v>1223</v>
      </c>
      <c r="O44" s="107" t="s">
        <v>56</v>
      </c>
      <c r="P44" s="102">
        <v>1340</v>
      </c>
    </row>
    <row r="45" spans="1:16" ht="17.45" customHeight="1" x14ac:dyDescent="0.15">
      <c r="A45" s="47" t="s">
        <v>36</v>
      </c>
      <c r="B45" s="55" t="s">
        <v>37</v>
      </c>
      <c r="C45" s="56"/>
      <c r="D45" s="57">
        <v>42858</v>
      </c>
      <c r="E45" s="58"/>
      <c r="F45" s="50">
        <v>44950.674999999988</v>
      </c>
      <c r="G45" s="89"/>
      <c r="H45" s="108">
        <f>SUM(H35:H44)</f>
        <v>40753</v>
      </c>
      <c r="I45" s="89"/>
      <c r="J45" s="108">
        <f>SUM(J35:J44)</f>
        <v>36680</v>
      </c>
      <c r="K45" s="89"/>
      <c r="L45" s="108">
        <f>SUM(L35:L44)</f>
        <v>36039</v>
      </c>
      <c r="M45" s="89"/>
      <c r="N45" s="108">
        <f>SUM(N35:N44)</f>
        <v>33136</v>
      </c>
      <c r="O45" s="89"/>
      <c r="P45" s="108">
        <f>SUM(P35:P44)</f>
        <v>31683</v>
      </c>
    </row>
    <row r="46" spans="1:16" ht="17.45" customHeight="1" x14ac:dyDescent="0.15">
      <c r="A46" s="47"/>
      <c r="B46" s="59" t="s">
        <v>42</v>
      </c>
      <c r="C46" s="60"/>
      <c r="D46" s="61">
        <v>56254</v>
      </c>
      <c r="E46" s="62"/>
      <c r="F46" s="50">
        <v>56892.383999999998</v>
      </c>
      <c r="G46" s="90"/>
      <c r="H46" s="108">
        <v>51819</v>
      </c>
      <c r="I46" s="90"/>
      <c r="J46" s="108">
        <v>46640</v>
      </c>
      <c r="K46" s="90"/>
      <c r="L46" s="108">
        <v>45929</v>
      </c>
      <c r="M46" s="90"/>
      <c r="N46" s="108">
        <v>44356</v>
      </c>
      <c r="O46" s="90"/>
      <c r="P46" s="108">
        <v>43233</v>
      </c>
    </row>
    <row r="47" spans="1:16" ht="17.45" customHeight="1" thickBot="1" x14ac:dyDescent="0.2">
      <c r="A47" s="63"/>
      <c r="B47" s="64" t="s">
        <v>39</v>
      </c>
      <c r="C47" s="65"/>
      <c r="D47" s="66">
        <v>76.2</v>
      </c>
      <c r="E47" s="67"/>
      <c r="F47" s="66">
        <v>79.010004221303134</v>
      </c>
      <c r="G47" s="91"/>
      <c r="H47" s="109">
        <f>ROUND(H45/H46*100,1)</f>
        <v>78.599999999999994</v>
      </c>
      <c r="I47" s="91"/>
      <c r="J47" s="109">
        <f>ROUND(J45/J46*100,1)</f>
        <v>78.599999999999994</v>
      </c>
      <c r="K47" s="91"/>
      <c r="L47" s="109">
        <f>ROUND(L45/L46*100,1)</f>
        <v>78.5</v>
      </c>
      <c r="M47" s="91"/>
      <c r="N47" s="109">
        <f>ROUND(N45/N46*100,1)</f>
        <v>74.7</v>
      </c>
      <c r="O47" s="91"/>
      <c r="P47" s="109">
        <f>ROUND(P45/P46*100,1)</f>
        <v>73.3</v>
      </c>
    </row>
    <row r="48" spans="1:16" ht="17.45" customHeight="1" x14ac:dyDescent="0.2">
      <c r="A48" s="68"/>
      <c r="B48" s="48">
        <v>1</v>
      </c>
      <c r="C48" s="49" t="s">
        <v>47</v>
      </c>
      <c r="D48" s="50">
        <v>7513.25</v>
      </c>
      <c r="E48" s="69" t="s">
        <v>47</v>
      </c>
      <c r="F48" s="70">
        <v>7896.61</v>
      </c>
      <c r="G48" s="103" t="s">
        <v>47</v>
      </c>
      <c r="H48" s="104">
        <v>12348</v>
      </c>
      <c r="I48" s="103" t="s">
        <v>47</v>
      </c>
      <c r="J48" s="104">
        <v>11507</v>
      </c>
      <c r="K48" s="103" t="s">
        <v>47</v>
      </c>
      <c r="L48" s="104">
        <v>11244</v>
      </c>
      <c r="M48" s="103" t="s">
        <v>47</v>
      </c>
      <c r="N48" s="104">
        <v>9907</v>
      </c>
      <c r="O48" s="103" t="s">
        <v>47</v>
      </c>
      <c r="P48" s="104">
        <v>7061</v>
      </c>
    </row>
    <row r="49" spans="1:18" ht="17.45" customHeight="1" x14ac:dyDescent="0.2">
      <c r="A49" s="52"/>
      <c r="B49" s="48">
        <v>2</v>
      </c>
      <c r="C49" s="49" t="s">
        <v>73</v>
      </c>
      <c r="D49" s="50">
        <v>4315.0600000000004</v>
      </c>
      <c r="E49" s="71" t="s">
        <v>73</v>
      </c>
      <c r="F49" s="72">
        <v>4359.0720000000001</v>
      </c>
      <c r="G49" s="105" t="s">
        <v>46</v>
      </c>
      <c r="H49" s="106">
        <v>3518</v>
      </c>
      <c r="I49" s="105" t="s">
        <v>46</v>
      </c>
      <c r="J49" s="106">
        <v>3472</v>
      </c>
      <c r="K49" s="105" t="s">
        <v>46</v>
      </c>
      <c r="L49" s="106">
        <v>3199</v>
      </c>
      <c r="M49" s="105" t="s">
        <v>46</v>
      </c>
      <c r="N49" s="106">
        <v>3305</v>
      </c>
      <c r="O49" s="105" t="s">
        <v>53</v>
      </c>
      <c r="P49" s="106">
        <v>3975</v>
      </c>
    </row>
    <row r="50" spans="1:18" ht="17.45" customHeight="1" x14ac:dyDescent="0.2">
      <c r="A50" s="73" t="s">
        <v>40</v>
      </c>
      <c r="B50" s="48">
        <v>3</v>
      </c>
      <c r="C50" s="49" t="s">
        <v>55</v>
      </c>
      <c r="D50" s="50">
        <v>4312.07</v>
      </c>
      <c r="E50" s="71" t="s">
        <v>76</v>
      </c>
      <c r="F50" s="72">
        <v>3998.1179999999999</v>
      </c>
      <c r="G50" s="105" t="s">
        <v>73</v>
      </c>
      <c r="H50" s="106">
        <v>3116</v>
      </c>
      <c r="I50" s="105" t="s">
        <v>73</v>
      </c>
      <c r="J50" s="106">
        <v>2714</v>
      </c>
      <c r="K50" s="105" t="s">
        <v>53</v>
      </c>
      <c r="L50" s="106">
        <v>2754</v>
      </c>
      <c r="M50" s="105" t="s">
        <v>53</v>
      </c>
      <c r="N50" s="106">
        <v>2658</v>
      </c>
      <c r="O50" s="105" t="s">
        <v>46</v>
      </c>
      <c r="P50" s="106">
        <v>3652</v>
      </c>
    </row>
    <row r="51" spans="1:18" ht="17.45" customHeight="1" x14ac:dyDescent="0.2">
      <c r="A51" s="73"/>
      <c r="B51" s="48">
        <v>4</v>
      </c>
      <c r="C51" s="49" t="s">
        <v>76</v>
      </c>
      <c r="D51" s="50">
        <v>3619.7649999999999</v>
      </c>
      <c r="E51" s="71" t="s">
        <v>46</v>
      </c>
      <c r="F51" s="72">
        <v>3327.652</v>
      </c>
      <c r="G51" s="105" t="s">
        <v>53</v>
      </c>
      <c r="H51" s="106">
        <v>2858</v>
      </c>
      <c r="I51" s="105" t="s">
        <v>53</v>
      </c>
      <c r="J51" s="106">
        <v>2647</v>
      </c>
      <c r="K51" s="105" t="s">
        <v>73</v>
      </c>
      <c r="L51" s="106">
        <v>2588</v>
      </c>
      <c r="M51" s="105" t="s">
        <v>67</v>
      </c>
      <c r="N51" s="106">
        <v>2656</v>
      </c>
      <c r="O51" s="105" t="s">
        <v>73</v>
      </c>
      <c r="P51" s="106">
        <v>3088</v>
      </c>
    </row>
    <row r="52" spans="1:18" ht="17.45" customHeight="1" x14ac:dyDescent="0.2">
      <c r="A52" s="73"/>
      <c r="B52" s="48">
        <v>5</v>
      </c>
      <c r="C52" s="49" t="s">
        <v>46</v>
      </c>
      <c r="D52" s="50">
        <v>3237.24</v>
      </c>
      <c r="E52" s="71" t="s">
        <v>55</v>
      </c>
      <c r="F52" s="72">
        <v>2540.3850000000002</v>
      </c>
      <c r="G52" s="105" t="s">
        <v>67</v>
      </c>
      <c r="H52" s="106">
        <v>2764</v>
      </c>
      <c r="I52" s="105" t="s">
        <v>67</v>
      </c>
      <c r="J52" s="106">
        <v>2563</v>
      </c>
      <c r="K52" s="105" t="s">
        <v>67</v>
      </c>
      <c r="L52" s="106">
        <v>2403</v>
      </c>
      <c r="M52" s="105" t="s">
        <v>73</v>
      </c>
      <c r="N52" s="106">
        <v>2591</v>
      </c>
      <c r="O52" s="105" t="s">
        <v>67</v>
      </c>
      <c r="P52" s="106">
        <v>2908</v>
      </c>
    </row>
    <row r="53" spans="1:18" ht="17.45" customHeight="1" x14ac:dyDescent="0.2">
      <c r="A53" s="52"/>
      <c r="B53" s="48">
        <v>6</v>
      </c>
      <c r="C53" s="49" t="s">
        <v>67</v>
      </c>
      <c r="D53" s="50">
        <v>2305.1799999999998</v>
      </c>
      <c r="E53" s="71" t="s">
        <v>67</v>
      </c>
      <c r="F53" s="72">
        <v>2253.88</v>
      </c>
      <c r="G53" s="105" t="s">
        <v>44</v>
      </c>
      <c r="H53" s="106">
        <v>2378</v>
      </c>
      <c r="I53" s="105" t="s">
        <v>44</v>
      </c>
      <c r="J53" s="106">
        <v>2315</v>
      </c>
      <c r="K53" s="105" t="s">
        <v>44</v>
      </c>
      <c r="L53" s="106">
        <v>2279</v>
      </c>
      <c r="M53" s="105" t="s">
        <v>148</v>
      </c>
      <c r="N53" s="106">
        <v>2227</v>
      </c>
      <c r="O53" s="105" t="s">
        <v>44</v>
      </c>
      <c r="P53" s="106">
        <v>2432</v>
      </c>
    </row>
    <row r="54" spans="1:18" ht="17.45" customHeight="1" x14ac:dyDescent="0.2">
      <c r="A54" s="73"/>
      <c r="B54" s="48">
        <v>7</v>
      </c>
      <c r="C54" s="49" t="s">
        <v>53</v>
      </c>
      <c r="D54" s="50">
        <v>2158.8229999999999</v>
      </c>
      <c r="E54" s="71" t="s">
        <v>53</v>
      </c>
      <c r="F54" s="72">
        <v>2127.6840000000002</v>
      </c>
      <c r="G54" s="105" t="s">
        <v>58</v>
      </c>
      <c r="H54" s="106">
        <v>2021</v>
      </c>
      <c r="I54" s="105" t="s">
        <v>148</v>
      </c>
      <c r="J54" s="106">
        <v>2063</v>
      </c>
      <c r="K54" s="105" t="s">
        <v>148</v>
      </c>
      <c r="L54" s="106">
        <v>2165</v>
      </c>
      <c r="M54" s="105" t="s">
        <v>44</v>
      </c>
      <c r="N54" s="106">
        <v>2171</v>
      </c>
      <c r="O54" s="105" t="s">
        <v>76</v>
      </c>
      <c r="P54" s="106">
        <v>2209</v>
      </c>
    </row>
    <row r="55" spans="1:18" ht="17.45" customHeight="1" x14ac:dyDescent="0.2">
      <c r="A55" s="73"/>
      <c r="B55" s="48">
        <v>8</v>
      </c>
      <c r="C55" s="49" t="s">
        <v>72</v>
      </c>
      <c r="D55" s="50">
        <v>1788.75</v>
      </c>
      <c r="E55" s="71" t="s">
        <v>44</v>
      </c>
      <c r="F55" s="72">
        <v>1810.05</v>
      </c>
      <c r="G55" s="105" t="s">
        <v>76</v>
      </c>
      <c r="H55" s="106">
        <v>1951</v>
      </c>
      <c r="I55" s="105" t="s">
        <v>58</v>
      </c>
      <c r="J55" s="106">
        <v>1712</v>
      </c>
      <c r="K55" s="105" t="s">
        <v>76</v>
      </c>
      <c r="L55" s="106">
        <v>1424</v>
      </c>
      <c r="M55" s="105" t="s">
        <v>58</v>
      </c>
      <c r="N55" s="106">
        <v>1550</v>
      </c>
      <c r="O55" s="105" t="s">
        <v>148</v>
      </c>
      <c r="P55" s="106">
        <v>2111</v>
      </c>
      <c r="R55" s="74"/>
    </row>
    <row r="56" spans="1:18" ht="17.45" customHeight="1" x14ac:dyDescent="0.2">
      <c r="A56" s="73"/>
      <c r="B56" s="48">
        <v>9</v>
      </c>
      <c r="C56" s="49" t="s">
        <v>91</v>
      </c>
      <c r="D56" s="50">
        <v>1573</v>
      </c>
      <c r="E56" s="71" t="s">
        <v>57</v>
      </c>
      <c r="F56" s="72">
        <v>1415.528</v>
      </c>
      <c r="G56" s="105" t="s">
        <v>148</v>
      </c>
      <c r="H56" s="106">
        <v>1835</v>
      </c>
      <c r="I56" s="105" t="s">
        <v>76</v>
      </c>
      <c r="J56" s="106">
        <v>1630</v>
      </c>
      <c r="K56" s="105" t="s">
        <v>58</v>
      </c>
      <c r="L56" s="106">
        <v>1399</v>
      </c>
      <c r="M56" s="105" t="s">
        <v>55</v>
      </c>
      <c r="N56" s="106">
        <v>1260</v>
      </c>
      <c r="O56" s="105" t="s">
        <v>58</v>
      </c>
      <c r="P56" s="106">
        <v>1869</v>
      </c>
      <c r="R56" s="74"/>
    </row>
    <row r="57" spans="1:18" ht="17.45" customHeight="1" x14ac:dyDescent="0.2">
      <c r="A57" s="52"/>
      <c r="B57" s="48">
        <v>10</v>
      </c>
      <c r="C57" s="49" t="s">
        <v>90</v>
      </c>
      <c r="D57" s="50">
        <v>1555</v>
      </c>
      <c r="E57" s="75" t="s">
        <v>58</v>
      </c>
      <c r="F57" s="54">
        <v>1287.92</v>
      </c>
      <c r="G57" s="107" t="s">
        <v>55</v>
      </c>
      <c r="H57" s="102">
        <v>1429</v>
      </c>
      <c r="I57" s="107" t="s">
        <v>55</v>
      </c>
      <c r="J57" s="102">
        <v>1349</v>
      </c>
      <c r="K57" s="107" t="s">
        <v>55</v>
      </c>
      <c r="L57" s="102">
        <v>1247</v>
      </c>
      <c r="M57" s="107" t="s">
        <v>56</v>
      </c>
      <c r="N57" s="102">
        <v>1227</v>
      </c>
      <c r="O57" s="107" t="s">
        <v>56</v>
      </c>
      <c r="P57" s="102">
        <v>1578</v>
      </c>
    </row>
    <row r="58" spans="1:18" ht="17.45" customHeight="1" x14ac:dyDescent="0.15">
      <c r="A58" s="73" t="s">
        <v>41</v>
      </c>
      <c r="B58" s="55" t="s">
        <v>37</v>
      </c>
      <c r="C58" s="56"/>
      <c r="D58" s="57">
        <v>32377</v>
      </c>
      <c r="E58" s="58"/>
      <c r="F58" s="50">
        <v>31016.898999999998</v>
      </c>
      <c r="G58" s="89"/>
      <c r="H58" s="108">
        <f>SUM(H48:H57)</f>
        <v>34218</v>
      </c>
      <c r="I58" s="89"/>
      <c r="J58" s="108">
        <f>SUM(J48:J57)</f>
        <v>31972</v>
      </c>
      <c r="K58" s="89"/>
      <c r="L58" s="108">
        <f>SUM(L48:L57)</f>
        <v>30702</v>
      </c>
      <c r="M58" s="89"/>
      <c r="N58" s="108">
        <f>SUM(N48:N57)</f>
        <v>29552</v>
      </c>
      <c r="O58" s="89"/>
      <c r="P58" s="108">
        <f>SUM(P48:P57)</f>
        <v>30883</v>
      </c>
    </row>
    <row r="59" spans="1:18" ht="17.45" customHeight="1" x14ac:dyDescent="0.15">
      <c r="A59" s="76"/>
      <c r="B59" s="59" t="s">
        <v>42</v>
      </c>
      <c r="C59" s="60"/>
      <c r="D59" s="61">
        <v>47218</v>
      </c>
      <c r="E59" s="77"/>
      <c r="F59" s="61">
        <v>45208.669000000002</v>
      </c>
      <c r="G59" s="90"/>
      <c r="H59" s="108">
        <v>48435</v>
      </c>
      <c r="I59" s="90"/>
      <c r="J59" s="108">
        <v>44654</v>
      </c>
      <c r="K59" s="90"/>
      <c r="L59" s="108">
        <v>43379</v>
      </c>
      <c r="M59" s="90"/>
      <c r="N59" s="108">
        <v>42953</v>
      </c>
      <c r="O59" s="90"/>
      <c r="P59" s="108">
        <v>45901</v>
      </c>
    </row>
    <row r="60" spans="1:18" ht="17.45" customHeight="1" thickBot="1" x14ac:dyDescent="0.2">
      <c r="A60" s="43"/>
      <c r="B60" s="64" t="s">
        <v>39</v>
      </c>
      <c r="C60" s="65"/>
      <c r="D60" s="66">
        <v>68.599999999999994</v>
      </c>
      <c r="E60" s="67"/>
      <c r="F60" s="66">
        <v>68.608299439207116</v>
      </c>
      <c r="G60" s="91"/>
      <c r="H60" s="109">
        <f>ROUND(H58/H59*100,1)</f>
        <v>70.599999999999994</v>
      </c>
      <c r="I60" s="91"/>
      <c r="J60" s="109">
        <f>ROUND(J58/J59*100,1)</f>
        <v>71.599999999999994</v>
      </c>
      <c r="K60" s="91"/>
      <c r="L60" s="109">
        <f>ROUND(L58/L59*100,1)</f>
        <v>70.8</v>
      </c>
      <c r="M60" s="91"/>
      <c r="N60" s="109">
        <f>ROUND(N58/N59*100,1)</f>
        <v>68.8</v>
      </c>
      <c r="O60" s="91"/>
      <c r="P60" s="109">
        <f>ROUND(P58/P59*100,1)</f>
        <v>67.3</v>
      </c>
    </row>
    <row r="61" spans="1:18" ht="17.45" customHeight="1" x14ac:dyDescent="0.15">
      <c r="A61" s="60"/>
      <c r="B61" s="85"/>
      <c r="C61" s="60"/>
      <c r="D61" s="86"/>
      <c r="E61" s="60"/>
      <c r="F61" s="86"/>
      <c r="G61" s="60"/>
      <c r="H61" s="86"/>
      <c r="I61" s="60"/>
      <c r="J61" s="86"/>
      <c r="K61" s="60"/>
      <c r="L61" s="86"/>
      <c r="M61" s="60"/>
      <c r="N61" s="86"/>
      <c r="O61" s="98"/>
      <c r="P61" s="99"/>
    </row>
    <row r="62" spans="1:18" ht="17.45" customHeight="1" x14ac:dyDescent="0.15">
      <c r="A62" s="78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40"/>
      <c r="R62" s="40"/>
    </row>
    <row r="63" spans="1:18" ht="27" customHeight="1" thickBot="1" x14ac:dyDescent="0.2">
      <c r="A63" s="35" t="s">
        <v>96</v>
      </c>
      <c r="B63" s="36"/>
      <c r="G63" s="38"/>
      <c r="H63" s="39"/>
      <c r="I63" s="38"/>
      <c r="J63" s="39"/>
      <c r="K63" s="38"/>
      <c r="L63" s="39"/>
      <c r="M63" s="38"/>
      <c r="N63" s="39"/>
      <c r="O63" s="38"/>
      <c r="P63" s="39" t="s">
        <v>29</v>
      </c>
      <c r="Q63" s="40"/>
      <c r="R63" s="40"/>
    </row>
    <row r="64" spans="1:18" ht="21.95" customHeight="1" x14ac:dyDescent="0.15">
      <c r="A64" s="41" t="s">
        <v>30</v>
      </c>
      <c r="B64" s="42" t="s">
        <v>31</v>
      </c>
      <c r="C64" s="119" t="s">
        <v>32</v>
      </c>
      <c r="D64" s="120"/>
      <c r="E64" s="119" t="s">
        <v>66</v>
      </c>
      <c r="F64" s="120"/>
      <c r="G64" s="117" t="s">
        <v>138</v>
      </c>
      <c r="H64" s="118"/>
      <c r="I64" s="117" t="s">
        <v>142</v>
      </c>
      <c r="J64" s="118"/>
      <c r="K64" s="117" t="s">
        <v>143</v>
      </c>
      <c r="L64" s="118"/>
      <c r="M64" s="117" t="s">
        <v>144</v>
      </c>
      <c r="N64" s="118"/>
      <c r="O64" s="117" t="s">
        <v>146</v>
      </c>
      <c r="P64" s="118"/>
    </row>
    <row r="65" spans="1:16" ht="21.95" customHeight="1" thickBot="1" x14ac:dyDescent="0.2">
      <c r="A65" s="43"/>
      <c r="B65" s="43"/>
      <c r="C65" s="44" t="s">
        <v>33</v>
      </c>
      <c r="D65" s="45" t="s">
        <v>34</v>
      </c>
      <c r="E65" s="46" t="s">
        <v>33</v>
      </c>
      <c r="F65" s="45" t="s">
        <v>34</v>
      </c>
      <c r="G65" s="46" t="s">
        <v>33</v>
      </c>
      <c r="H65" s="45" t="s">
        <v>34</v>
      </c>
      <c r="I65" s="46" t="s">
        <v>33</v>
      </c>
      <c r="J65" s="45" t="s">
        <v>34</v>
      </c>
      <c r="K65" s="46" t="s">
        <v>33</v>
      </c>
      <c r="L65" s="45" t="s">
        <v>34</v>
      </c>
      <c r="M65" s="46" t="s">
        <v>33</v>
      </c>
      <c r="N65" s="45" t="s">
        <v>34</v>
      </c>
      <c r="O65" s="46" t="s">
        <v>33</v>
      </c>
      <c r="P65" s="45" t="s">
        <v>34</v>
      </c>
    </row>
    <row r="66" spans="1:16" ht="17.25" customHeight="1" x14ac:dyDescent="0.2">
      <c r="A66" s="47"/>
      <c r="B66" s="48">
        <v>1</v>
      </c>
      <c r="C66" s="49" t="s">
        <v>47</v>
      </c>
      <c r="D66" s="50">
        <v>18312.455000000002</v>
      </c>
      <c r="E66" s="51" t="s">
        <v>47</v>
      </c>
      <c r="F66" s="50">
        <v>21416.325000000001</v>
      </c>
      <c r="G66" s="100" t="s">
        <v>46</v>
      </c>
      <c r="H66" s="101">
        <v>4083</v>
      </c>
      <c r="I66" s="100" t="s">
        <v>46</v>
      </c>
      <c r="J66" s="101">
        <v>4740</v>
      </c>
      <c r="K66" s="100" t="s">
        <v>46</v>
      </c>
      <c r="L66" s="101">
        <v>4487</v>
      </c>
      <c r="M66" s="100" t="s">
        <v>46</v>
      </c>
      <c r="N66" s="101">
        <v>4642</v>
      </c>
      <c r="O66" s="103" t="s">
        <v>46</v>
      </c>
      <c r="P66" s="104">
        <v>4308</v>
      </c>
    </row>
    <row r="67" spans="1:16" ht="17.45" customHeight="1" x14ac:dyDescent="0.2">
      <c r="A67" s="52"/>
      <c r="B67" s="48">
        <v>2</v>
      </c>
      <c r="C67" s="49" t="s">
        <v>75</v>
      </c>
      <c r="D67" s="50">
        <v>4217.0280000000002</v>
      </c>
      <c r="E67" s="51" t="s">
        <v>75</v>
      </c>
      <c r="F67" s="50">
        <v>3295.5239999999999</v>
      </c>
      <c r="G67" s="100" t="s">
        <v>45</v>
      </c>
      <c r="H67" s="101">
        <v>2619</v>
      </c>
      <c r="I67" s="100" t="s">
        <v>49</v>
      </c>
      <c r="J67" s="101">
        <v>2937</v>
      </c>
      <c r="K67" s="100" t="s">
        <v>45</v>
      </c>
      <c r="L67" s="101">
        <v>3052</v>
      </c>
      <c r="M67" s="100" t="s">
        <v>45</v>
      </c>
      <c r="N67" s="101">
        <v>2861</v>
      </c>
      <c r="O67" s="105" t="s">
        <v>45</v>
      </c>
      <c r="P67" s="106">
        <v>2676</v>
      </c>
    </row>
    <row r="68" spans="1:16" ht="17.45" customHeight="1" x14ac:dyDescent="0.2">
      <c r="A68" s="53" t="s">
        <v>35</v>
      </c>
      <c r="B68" s="48">
        <v>3</v>
      </c>
      <c r="C68" s="49" t="s">
        <v>76</v>
      </c>
      <c r="D68" s="50">
        <v>3667.1550000000002</v>
      </c>
      <c r="E68" s="51" t="s">
        <v>76</v>
      </c>
      <c r="F68" s="50">
        <v>3112.1149999999998</v>
      </c>
      <c r="G68" s="100" t="s">
        <v>49</v>
      </c>
      <c r="H68" s="101">
        <v>2429</v>
      </c>
      <c r="I68" s="100" t="s">
        <v>45</v>
      </c>
      <c r="J68" s="101">
        <v>2751</v>
      </c>
      <c r="K68" s="100" t="s">
        <v>49</v>
      </c>
      <c r="L68" s="101">
        <v>2513</v>
      </c>
      <c r="M68" s="100" t="s">
        <v>49</v>
      </c>
      <c r="N68" s="101">
        <v>2797</v>
      </c>
      <c r="O68" s="105" t="s">
        <v>49</v>
      </c>
      <c r="P68" s="106">
        <v>2518</v>
      </c>
    </row>
    <row r="69" spans="1:16" ht="17.45" customHeight="1" x14ac:dyDescent="0.2">
      <c r="A69" s="47"/>
      <c r="B69" s="48">
        <v>4</v>
      </c>
      <c r="C69" s="49" t="s">
        <v>77</v>
      </c>
      <c r="D69" s="50">
        <v>2878.38</v>
      </c>
      <c r="E69" s="51" t="s">
        <v>53</v>
      </c>
      <c r="F69" s="50">
        <v>3076.8850000000002</v>
      </c>
      <c r="G69" s="100" t="s">
        <v>54</v>
      </c>
      <c r="H69" s="101">
        <v>2359</v>
      </c>
      <c r="I69" s="100" t="s">
        <v>54</v>
      </c>
      <c r="J69" s="101">
        <v>2428</v>
      </c>
      <c r="K69" s="100" t="s">
        <v>54</v>
      </c>
      <c r="L69" s="101">
        <v>2324</v>
      </c>
      <c r="M69" s="100" t="s">
        <v>54</v>
      </c>
      <c r="N69" s="101">
        <v>2497</v>
      </c>
      <c r="O69" s="105" t="s">
        <v>54</v>
      </c>
      <c r="P69" s="106">
        <v>2218</v>
      </c>
    </row>
    <row r="70" spans="1:16" ht="17.45" customHeight="1" x14ac:dyDescent="0.2">
      <c r="A70" s="47"/>
      <c r="B70" s="48">
        <v>5</v>
      </c>
      <c r="C70" s="49" t="s">
        <v>55</v>
      </c>
      <c r="D70" s="50">
        <v>2800.087</v>
      </c>
      <c r="E70" s="51" t="s">
        <v>77</v>
      </c>
      <c r="F70" s="50">
        <v>2820.9540000000002</v>
      </c>
      <c r="G70" s="100" t="s">
        <v>53</v>
      </c>
      <c r="H70" s="101">
        <v>1707</v>
      </c>
      <c r="I70" s="100" t="s">
        <v>53</v>
      </c>
      <c r="J70" s="101">
        <v>1856</v>
      </c>
      <c r="K70" s="100" t="s">
        <v>53</v>
      </c>
      <c r="L70" s="101">
        <v>1916</v>
      </c>
      <c r="M70" s="100" t="s">
        <v>53</v>
      </c>
      <c r="N70" s="101">
        <v>2002</v>
      </c>
      <c r="O70" s="105" t="s">
        <v>53</v>
      </c>
      <c r="P70" s="106">
        <v>1647</v>
      </c>
    </row>
    <row r="71" spans="1:16" ht="17.45" customHeight="1" x14ac:dyDescent="0.2">
      <c r="A71" s="52"/>
      <c r="B71" s="48">
        <v>6</v>
      </c>
      <c r="C71" s="49" t="s">
        <v>73</v>
      </c>
      <c r="D71" s="50">
        <v>2747.85</v>
      </c>
      <c r="E71" s="51" t="s">
        <v>73</v>
      </c>
      <c r="F71" s="50">
        <v>2789.02</v>
      </c>
      <c r="G71" s="100" t="s">
        <v>67</v>
      </c>
      <c r="H71" s="101">
        <v>1501</v>
      </c>
      <c r="I71" s="100" t="s">
        <v>73</v>
      </c>
      <c r="J71" s="101">
        <v>1422</v>
      </c>
      <c r="K71" s="100" t="s">
        <v>50</v>
      </c>
      <c r="L71" s="101">
        <v>1870</v>
      </c>
      <c r="M71" s="100" t="s">
        <v>139</v>
      </c>
      <c r="N71" s="101">
        <v>1482</v>
      </c>
      <c r="O71" s="105" t="s">
        <v>139</v>
      </c>
      <c r="P71" s="106">
        <v>1605</v>
      </c>
    </row>
    <row r="72" spans="1:16" ht="17.45" customHeight="1" x14ac:dyDescent="0.2">
      <c r="A72" s="47"/>
      <c r="B72" s="48">
        <v>7</v>
      </c>
      <c r="C72" s="49" t="s">
        <v>53</v>
      </c>
      <c r="D72" s="50">
        <v>2669.8290000000002</v>
      </c>
      <c r="E72" s="51" t="s">
        <v>44</v>
      </c>
      <c r="F72" s="50">
        <v>2677.0010000000002</v>
      </c>
      <c r="G72" s="100" t="s">
        <v>50</v>
      </c>
      <c r="H72" s="101">
        <v>1311</v>
      </c>
      <c r="I72" s="100" t="s">
        <v>139</v>
      </c>
      <c r="J72" s="101">
        <v>1271</v>
      </c>
      <c r="K72" s="100" t="s">
        <v>67</v>
      </c>
      <c r="L72" s="101">
        <v>1411</v>
      </c>
      <c r="M72" s="100" t="s">
        <v>67</v>
      </c>
      <c r="N72" s="101">
        <v>1421</v>
      </c>
      <c r="O72" s="105" t="s">
        <v>50</v>
      </c>
      <c r="P72" s="106">
        <v>1345</v>
      </c>
    </row>
    <row r="73" spans="1:16" ht="17.45" customHeight="1" x14ac:dyDescent="0.2">
      <c r="A73" s="47"/>
      <c r="B73" s="48">
        <v>8</v>
      </c>
      <c r="C73" s="49" t="s">
        <v>52</v>
      </c>
      <c r="D73" s="50">
        <v>1922.8969999999999</v>
      </c>
      <c r="E73" s="51" t="s">
        <v>58</v>
      </c>
      <c r="F73" s="50">
        <v>1995.933</v>
      </c>
      <c r="G73" s="100" t="s">
        <v>139</v>
      </c>
      <c r="H73" s="101">
        <v>1264</v>
      </c>
      <c r="I73" s="100" t="s">
        <v>50</v>
      </c>
      <c r="J73" s="101">
        <v>1245</v>
      </c>
      <c r="K73" s="100" t="s">
        <v>139</v>
      </c>
      <c r="L73" s="101">
        <v>1356</v>
      </c>
      <c r="M73" s="100" t="s">
        <v>50</v>
      </c>
      <c r="N73" s="101">
        <v>1307</v>
      </c>
      <c r="O73" s="105" t="s">
        <v>67</v>
      </c>
      <c r="P73" s="106">
        <v>1332</v>
      </c>
    </row>
    <row r="74" spans="1:16" ht="17.45" customHeight="1" x14ac:dyDescent="0.2">
      <c r="A74" s="47"/>
      <c r="B74" s="48">
        <v>9</v>
      </c>
      <c r="C74" s="49" t="s">
        <v>91</v>
      </c>
      <c r="D74" s="50">
        <v>1828</v>
      </c>
      <c r="E74" s="51" t="s">
        <v>52</v>
      </c>
      <c r="F74" s="50">
        <v>1902.288</v>
      </c>
      <c r="G74" s="100" t="s">
        <v>140</v>
      </c>
      <c r="H74" s="101">
        <v>1259</v>
      </c>
      <c r="I74" s="100" t="s">
        <v>67</v>
      </c>
      <c r="J74" s="101">
        <v>1187</v>
      </c>
      <c r="K74" s="100" t="s">
        <v>145</v>
      </c>
      <c r="L74" s="101">
        <v>1266</v>
      </c>
      <c r="M74" s="100" t="s">
        <v>47</v>
      </c>
      <c r="N74" s="101">
        <v>1235</v>
      </c>
      <c r="O74" s="105" t="s">
        <v>47</v>
      </c>
      <c r="P74" s="106">
        <v>1269</v>
      </c>
    </row>
    <row r="75" spans="1:16" ht="17.45" customHeight="1" x14ac:dyDescent="0.2">
      <c r="A75" s="52"/>
      <c r="B75" s="48">
        <v>10</v>
      </c>
      <c r="C75" s="49" t="s">
        <v>83</v>
      </c>
      <c r="D75" s="50">
        <v>1815</v>
      </c>
      <c r="E75" s="51" t="s">
        <v>56</v>
      </c>
      <c r="F75" s="54">
        <v>1864.63</v>
      </c>
      <c r="G75" s="100" t="s">
        <v>47</v>
      </c>
      <c r="H75" s="102">
        <v>1174</v>
      </c>
      <c r="I75" s="100" t="s">
        <v>47</v>
      </c>
      <c r="J75" s="102">
        <v>1072</v>
      </c>
      <c r="K75" s="100" t="s">
        <v>73</v>
      </c>
      <c r="L75" s="102">
        <v>1210</v>
      </c>
      <c r="M75" s="100" t="s">
        <v>140</v>
      </c>
      <c r="N75" s="102">
        <v>1173</v>
      </c>
      <c r="O75" s="107" t="s">
        <v>73</v>
      </c>
      <c r="P75" s="102">
        <v>1173</v>
      </c>
    </row>
    <row r="76" spans="1:16" ht="17.45" customHeight="1" x14ac:dyDescent="0.15">
      <c r="A76" s="47" t="s">
        <v>36</v>
      </c>
      <c r="B76" s="55" t="s">
        <v>37</v>
      </c>
      <c r="C76" s="56"/>
      <c r="D76" s="57">
        <v>42858</v>
      </c>
      <c r="E76" s="58"/>
      <c r="F76" s="50">
        <v>44950.674999999988</v>
      </c>
      <c r="G76" s="89"/>
      <c r="H76" s="108">
        <f>SUM(H66:H75)</f>
        <v>19706</v>
      </c>
      <c r="I76" s="89"/>
      <c r="J76" s="108">
        <f>SUM(J66:J75)</f>
        <v>20909</v>
      </c>
      <c r="K76" s="89"/>
      <c r="L76" s="108">
        <f>SUM(L66:L75)</f>
        <v>21405</v>
      </c>
      <c r="M76" s="89"/>
      <c r="N76" s="108">
        <f>SUM(N66:N75)</f>
        <v>21417</v>
      </c>
      <c r="O76" s="89"/>
      <c r="P76" s="108">
        <f>SUM(P66:P75)</f>
        <v>20091</v>
      </c>
    </row>
    <row r="77" spans="1:16" ht="17.45" customHeight="1" x14ac:dyDescent="0.15">
      <c r="A77" s="47"/>
      <c r="B77" s="59" t="s">
        <v>42</v>
      </c>
      <c r="C77" s="60"/>
      <c r="D77" s="61">
        <v>56254</v>
      </c>
      <c r="E77" s="62"/>
      <c r="F77" s="50">
        <v>56892.383999999998</v>
      </c>
      <c r="G77" s="90"/>
      <c r="H77" s="108">
        <v>26863</v>
      </c>
      <c r="I77" s="90"/>
      <c r="J77" s="108">
        <v>27258</v>
      </c>
      <c r="K77" s="90"/>
      <c r="L77" s="108">
        <v>28649</v>
      </c>
      <c r="M77" s="90"/>
      <c r="N77" s="108">
        <v>29166</v>
      </c>
      <c r="O77" s="90"/>
      <c r="P77" s="108">
        <v>26342</v>
      </c>
    </row>
    <row r="78" spans="1:16" ht="17.45" customHeight="1" thickBot="1" x14ac:dyDescent="0.2">
      <c r="A78" s="63"/>
      <c r="B78" s="64" t="s">
        <v>39</v>
      </c>
      <c r="C78" s="65"/>
      <c r="D78" s="66">
        <v>76.2</v>
      </c>
      <c r="E78" s="67"/>
      <c r="F78" s="66">
        <v>79.010004221303134</v>
      </c>
      <c r="G78" s="91"/>
      <c r="H78" s="109">
        <f>ROUND(H76/H77*100,1)</f>
        <v>73.400000000000006</v>
      </c>
      <c r="I78" s="91"/>
      <c r="J78" s="109">
        <f>ROUND(J76/J77*100,1)</f>
        <v>76.7</v>
      </c>
      <c r="K78" s="91"/>
      <c r="L78" s="109">
        <f>ROUND(L76/L77*100,1)</f>
        <v>74.7</v>
      </c>
      <c r="M78" s="91"/>
      <c r="N78" s="109">
        <f>ROUND(N76/N77*100,1)</f>
        <v>73.400000000000006</v>
      </c>
      <c r="O78" s="91"/>
      <c r="P78" s="109">
        <f>ROUND(P76/P77*100,1)</f>
        <v>76.3</v>
      </c>
    </row>
    <row r="79" spans="1:16" ht="17.45" customHeight="1" x14ac:dyDescent="0.2">
      <c r="A79" s="68"/>
      <c r="B79" s="48">
        <v>1</v>
      </c>
      <c r="C79" s="49" t="s">
        <v>47</v>
      </c>
      <c r="D79" s="50">
        <v>7513.25</v>
      </c>
      <c r="E79" s="69" t="s">
        <v>47</v>
      </c>
      <c r="F79" s="70">
        <v>7896.61</v>
      </c>
      <c r="G79" s="103" t="s">
        <v>49</v>
      </c>
      <c r="H79" s="104">
        <v>1387</v>
      </c>
      <c r="I79" s="103" t="s">
        <v>49</v>
      </c>
      <c r="J79" s="104">
        <v>1402</v>
      </c>
      <c r="K79" s="103" t="s">
        <v>49</v>
      </c>
      <c r="L79" s="104">
        <v>1421</v>
      </c>
      <c r="M79" s="103" t="s">
        <v>49</v>
      </c>
      <c r="N79" s="104">
        <v>1641</v>
      </c>
      <c r="O79" s="103" t="s">
        <v>49</v>
      </c>
      <c r="P79" s="104">
        <v>1518</v>
      </c>
    </row>
    <row r="80" spans="1:16" ht="17.45" customHeight="1" x14ac:dyDescent="0.2">
      <c r="A80" s="52"/>
      <c r="B80" s="48">
        <v>2</v>
      </c>
      <c r="C80" s="49" t="s">
        <v>73</v>
      </c>
      <c r="D80" s="50">
        <v>4315.0600000000004</v>
      </c>
      <c r="E80" s="71" t="s">
        <v>73</v>
      </c>
      <c r="F80" s="72">
        <v>4359.0720000000001</v>
      </c>
      <c r="G80" s="105" t="s">
        <v>47</v>
      </c>
      <c r="H80" s="106">
        <v>917</v>
      </c>
      <c r="I80" s="105" t="s">
        <v>54</v>
      </c>
      <c r="J80" s="106">
        <v>1376</v>
      </c>
      <c r="K80" s="105" t="s">
        <v>54</v>
      </c>
      <c r="L80" s="106">
        <v>1342</v>
      </c>
      <c r="M80" s="105" t="s">
        <v>45</v>
      </c>
      <c r="N80" s="106">
        <v>1224</v>
      </c>
      <c r="O80" s="105" t="s">
        <v>54</v>
      </c>
      <c r="P80" s="106">
        <v>1495</v>
      </c>
    </row>
    <row r="81" spans="1:18" ht="17.45" customHeight="1" x14ac:dyDescent="0.2">
      <c r="A81" s="73" t="s">
        <v>40</v>
      </c>
      <c r="B81" s="48">
        <v>3</v>
      </c>
      <c r="C81" s="49" t="s">
        <v>55</v>
      </c>
      <c r="D81" s="50">
        <v>4312.07</v>
      </c>
      <c r="E81" s="71" t="s">
        <v>76</v>
      </c>
      <c r="F81" s="72">
        <v>3998.1179999999999</v>
      </c>
      <c r="G81" s="105" t="s">
        <v>46</v>
      </c>
      <c r="H81" s="106">
        <v>883</v>
      </c>
      <c r="I81" s="105" t="s">
        <v>46</v>
      </c>
      <c r="J81" s="106">
        <v>977</v>
      </c>
      <c r="K81" s="105" t="s">
        <v>46</v>
      </c>
      <c r="L81" s="106">
        <v>1200</v>
      </c>
      <c r="M81" s="105" t="s">
        <v>54</v>
      </c>
      <c r="N81" s="106">
        <v>1150</v>
      </c>
      <c r="O81" s="105" t="s">
        <v>46</v>
      </c>
      <c r="P81" s="106">
        <v>1166</v>
      </c>
    </row>
    <row r="82" spans="1:18" ht="17.45" customHeight="1" x14ac:dyDescent="0.2">
      <c r="A82" s="73"/>
      <c r="B82" s="48">
        <v>4</v>
      </c>
      <c r="C82" s="49" t="s">
        <v>76</v>
      </c>
      <c r="D82" s="50">
        <v>3619.7649999999999</v>
      </c>
      <c r="E82" s="71" t="s">
        <v>46</v>
      </c>
      <c r="F82" s="72">
        <v>3327.652</v>
      </c>
      <c r="G82" s="105" t="s">
        <v>45</v>
      </c>
      <c r="H82" s="106">
        <v>802</v>
      </c>
      <c r="I82" s="105" t="s">
        <v>47</v>
      </c>
      <c r="J82" s="106">
        <v>956</v>
      </c>
      <c r="K82" s="105" t="s">
        <v>53</v>
      </c>
      <c r="L82" s="106">
        <v>1005</v>
      </c>
      <c r="M82" s="105" t="s">
        <v>46</v>
      </c>
      <c r="N82" s="106">
        <v>1143</v>
      </c>
      <c r="O82" s="105" t="s">
        <v>45</v>
      </c>
      <c r="P82" s="106">
        <v>1008</v>
      </c>
    </row>
    <row r="83" spans="1:18" ht="17.45" customHeight="1" x14ac:dyDescent="0.2">
      <c r="A83" s="73"/>
      <c r="B83" s="48">
        <v>5</v>
      </c>
      <c r="C83" s="49" t="s">
        <v>46</v>
      </c>
      <c r="D83" s="50">
        <v>3237.24</v>
      </c>
      <c r="E83" s="71" t="s">
        <v>55</v>
      </c>
      <c r="F83" s="72">
        <v>2540.3850000000002</v>
      </c>
      <c r="G83" s="105" t="s">
        <v>54</v>
      </c>
      <c r="H83" s="106">
        <v>742</v>
      </c>
      <c r="I83" s="105" t="s">
        <v>45</v>
      </c>
      <c r="J83" s="106">
        <v>943</v>
      </c>
      <c r="K83" s="105" t="s">
        <v>45</v>
      </c>
      <c r="L83" s="106">
        <v>952</v>
      </c>
      <c r="M83" s="105" t="s">
        <v>53</v>
      </c>
      <c r="N83" s="106">
        <v>938</v>
      </c>
      <c r="O83" s="105" t="s">
        <v>47</v>
      </c>
      <c r="P83" s="106">
        <v>840</v>
      </c>
    </row>
    <row r="84" spans="1:18" ht="17.45" customHeight="1" x14ac:dyDescent="0.2">
      <c r="A84" s="52"/>
      <c r="B84" s="48">
        <v>6</v>
      </c>
      <c r="C84" s="49" t="s">
        <v>67</v>
      </c>
      <c r="D84" s="50">
        <v>2305.1799999999998</v>
      </c>
      <c r="E84" s="71" t="s">
        <v>67</v>
      </c>
      <c r="F84" s="72">
        <v>2253.88</v>
      </c>
      <c r="G84" s="105" t="s">
        <v>53</v>
      </c>
      <c r="H84" s="106">
        <v>641</v>
      </c>
      <c r="I84" s="105" t="s">
        <v>140</v>
      </c>
      <c r="J84" s="106">
        <v>793</v>
      </c>
      <c r="K84" s="105" t="s">
        <v>140</v>
      </c>
      <c r="L84" s="106">
        <v>926</v>
      </c>
      <c r="M84" s="105" t="s">
        <v>47</v>
      </c>
      <c r="N84" s="106">
        <v>745</v>
      </c>
      <c r="O84" s="105" t="s">
        <v>53</v>
      </c>
      <c r="P84" s="106">
        <v>716</v>
      </c>
    </row>
    <row r="85" spans="1:18" ht="17.45" customHeight="1" x14ac:dyDescent="0.2">
      <c r="A85" s="73"/>
      <c r="B85" s="48">
        <v>7</v>
      </c>
      <c r="C85" s="49" t="s">
        <v>53</v>
      </c>
      <c r="D85" s="50">
        <v>2158.8229999999999</v>
      </c>
      <c r="E85" s="71" t="s">
        <v>53</v>
      </c>
      <c r="F85" s="72">
        <v>2127.6840000000002</v>
      </c>
      <c r="G85" s="105" t="s">
        <v>68</v>
      </c>
      <c r="H85" s="106">
        <v>555</v>
      </c>
      <c r="I85" s="105" t="s">
        <v>53</v>
      </c>
      <c r="J85" s="106">
        <v>724</v>
      </c>
      <c r="K85" s="105" t="s">
        <v>47</v>
      </c>
      <c r="L85" s="106">
        <v>851</v>
      </c>
      <c r="M85" s="105" t="s">
        <v>69</v>
      </c>
      <c r="N85" s="106">
        <v>539</v>
      </c>
      <c r="O85" s="105" t="s">
        <v>145</v>
      </c>
      <c r="P85" s="106">
        <v>458</v>
      </c>
    </row>
    <row r="86" spans="1:18" ht="17.45" customHeight="1" x14ac:dyDescent="0.2">
      <c r="A86" s="73"/>
      <c r="B86" s="48">
        <v>8</v>
      </c>
      <c r="C86" s="49" t="s">
        <v>72</v>
      </c>
      <c r="D86" s="50">
        <v>1788.75</v>
      </c>
      <c r="E86" s="71" t="s">
        <v>44</v>
      </c>
      <c r="F86" s="72">
        <v>1810.05</v>
      </c>
      <c r="G86" s="105" t="s">
        <v>145</v>
      </c>
      <c r="H86" s="106">
        <v>528</v>
      </c>
      <c r="I86" s="105" t="s">
        <v>67</v>
      </c>
      <c r="J86" s="106">
        <v>504</v>
      </c>
      <c r="K86" s="105" t="s">
        <v>56</v>
      </c>
      <c r="L86" s="106">
        <v>553</v>
      </c>
      <c r="M86" s="105" t="s">
        <v>151</v>
      </c>
      <c r="N86" s="106">
        <v>506</v>
      </c>
      <c r="O86" s="105" t="s">
        <v>152</v>
      </c>
      <c r="P86" s="106">
        <v>405</v>
      </c>
      <c r="R86" s="74"/>
    </row>
    <row r="87" spans="1:18" ht="17.45" customHeight="1" x14ac:dyDescent="0.2">
      <c r="A87" s="73"/>
      <c r="B87" s="48">
        <v>9</v>
      </c>
      <c r="C87" s="49" t="s">
        <v>91</v>
      </c>
      <c r="D87" s="50">
        <v>1573</v>
      </c>
      <c r="E87" s="71" t="s">
        <v>57</v>
      </c>
      <c r="F87" s="72">
        <v>1415.528</v>
      </c>
      <c r="G87" s="105" t="s">
        <v>48</v>
      </c>
      <c r="H87" s="106">
        <v>501</v>
      </c>
      <c r="I87" s="105" t="s">
        <v>48</v>
      </c>
      <c r="J87" s="106">
        <v>453</v>
      </c>
      <c r="K87" s="105" t="s">
        <v>145</v>
      </c>
      <c r="L87" s="106">
        <v>529</v>
      </c>
      <c r="M87" s="105" t="s">
        <v>48</v>
      </c>
      <c r="N87" s="106">
        <v>495</v>
      </c>
      <c r="O87" s="105" t="s">
        <v>48</v>
      </c>
      <c r="P87" s="106">
        <v>398</v>
      </c>
      <c r="R87" s="74"/>
    </row>
    <row r="88" spans="1:18" ht="17.45" customHeight="1" x14ac:dyDescent="0.2">
      <c r="A88" s="52"/>
      <c r="B88" s="48">
        <v>10</v>
      </c>
      <c r="C88" s="49" t="s">
        <v>90</v>
      </c>
      <c r="D88" s="50">
        <v>1555</v>
      </c>
      <c r="E88" s="75" t="s">
        <v>58</v>
      </c>
      <c r="F88" s="54">
        <v>1287.92</v>
      </c>
      <c r="G88" s="107" t="s">
        <v>67</v>
      </c>
      <c r="H88" s="102">
        <v>484</v>
      </c>
      <c r="I88" s="107" t="s">
        <v>56</v>
      </c>
      <c r="J88" s="102">
        <v>397</v>
      </c>
      <c r="K88" s="107" t="s">
        <v>48</v>
      </c>
      <c r="L88" s="102">
        <v>442</v>
      </c>
      <c r="M88" s="107" t="s">
        <v>50</v>
      </c>
      <c r="N88" s="102">
        <v>483</v>
      </c>
      <c r="O88" s="107" t="s">
        <v>69</v>
      </c>
      <c r="P88" s="102">
        <v>372</v>
      </c>
    </row>
    <row r="89" spans="1:18" ht="17.45" customHeight="1" x14ac:dyDescent="0.15">
      <c r="A89" s="73" t="s">
        <v>41</v>
      </c>
      <c r="B89" s="55" t="s">
        <v>37</v>
      </c>
      <c r="C89" s="56"/>
      <c r="D89" s="57">
        <v>32377</v>
      </c>
      <c r="E89" s="58"/>
      <c r="F89" s="50">
        <v>31016.898999999998</v>
      </c>
      <c r="G89" s="89"/>
      <c r="H89" s="108">
        <f>SUM(H79:H88)</f>
        <v>7440</v>
      </c>
      <c r="I89" s="89"/>
      <c r="J89" s="108">
        <f>SUM(J79:J88)</f>
        <v>8525</v>
      </c>
      <c r="K89" s="89"/>
      <c r="L89" s="108">
        <f>SUM(L79:L88)</f>
        <v>9221</v>
      </c>
      <c r="M89" s="89"/>
      <c r="N89" s="108">
        <f>SUM(N79:N88)</f>
        <v>8864</v>
      </c>
      <c r="O89" s="89"/>
      <c r="P89" s="108">
        <f>SUM(P79:P88)</f>
        <v>8376</v>
      </c>
    </row>
    <row r="90" spans="1:18" ht="17.45" customHeight="1" x14ac:dyDescent="0.15">
      <c r="A90" s="76"/>
      <c r="B90" s="59" t="s">
        <v>42</v>
      </c>
      <c r="C90" s="60"/>
      <c r="D90" s="61">
        <v>47218</v>
      </c>
      <c r="E90" s="77"/>
      <c r="F90" s="61">
        <v>45208.669000000002</v>
      </c>
      <c r="G90" s="90"/>
      <c r="H90" s="108">
        <v>17386</v>
      </c>
      <c r="I90" s="90"/>
      <c r="J90" s="108">
        <v>17895</v>
      </c>
      <c r="K90" s="90"/>
      <c r="L90" s="108">
        <v>19488</v>
      </c>
      <c r="M90" s="90"/>
      <c r="N90" s="108">
        <v>19701</v>
      </c>
      <c r="O90" s="90"/>
      <c r="P90" s="108">
        <v>17857</v>
      </c>
    </row>
    <row r="91" spans="1:18" ht="17.45" customHeight="1" thickBot="1" x14ac:dyDescent="0.2">
      <c r="A91" s="43"/>
      <c r="B91" s="64" t="s">
        <v>39</v>
      </c>
      <c r="C91" s="65"/>
      <c r="D91" s="66">
        <v>68.599999999999994</v>
      </c>
      <c r="E91" s="67"/>
      <c r="F91" s="66">
        <v>68.608299439207116</v>
      </c>
      <c r="G91" s="91"/>
      <c r="H91" s="109">
        <f>ROUND(H89/H90*100,1)</f>
        <v>42.8</v>
      </c>
      <c r="I91" s="91"/>
      <c r="J91" s="109">
        <f>ROUND(J89/J90*100,1)</f>
        <v>47.6</v>
      </c>
      <c r="K91" s="91"/>
      <c r="L91" s="109">
        <f>ROUND(L89/L90*100,1)</f>
        <v>47.3</v>
      </c>
      <c r="M91" s="91"/>
      <c r="N91" s="109">
        <f>ROUND(N89/N90*100,1)</f>
        <v>45</v>
      </c>
      <c r="O91" s="91"/>
      <c r="P91" s="109">
        <f>ROUND(P89/P90*100,1)</f>
        <v>46.9</v>
      </c>
    </row>
    <row r="92" spans="1:18" ht="17.45" customHeight="1" x14ac:dyDescent="0.15">
      <c r="A92" s="60"/>
      <c r="B92" s="85"/>
      <c r="C92" s="60"/>
      <c r="D92" s="86"/>
      <c r="E92" s="60"/>
      <c r="F92" s="86"/>
      <c r="G92" s="60"/>
      <c r="H92" s="86"/>
      <c r="I92" s="60"/>
      <c r="J92" s="86"/>
      <c r="K92" s="60"/>
      <c r="L92" s="86"/>
      <c r="M92" s="60"/>
      <c r="N92" s="86"/>
      <c r="O92" s="98"/>
      <c r="P92" s="99"/>
    </row>
    <row r="93" spans="1:18" ht="17.45" customHeight="1" x14ac:dyDescent="0.15">
      <c r="A93" s="78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40"/>
      <c r="R93" s="40"/>
    </row>
    <row r="94" spans="1:18" ht="27" customHeight="1" thickBot="1" x14ac:dyDescent="0.2">
      <c r="A94" s="35" t="s">
        <v>97</v>
      </c>
      <c r="B94" s="36"/>
      <c r="G94" s="38"/>
      <c r="H94" s="39"/>
      <c r="I94" s="38"/>
      <c r="J94" s="39"/>
      <c r="K94" s="38"/>
      <c r="L94" s="39"/>
      <c r="M94" s="38"/>
      <c r="N94" s="39"/>
      <c r="O94" s="38"/>
      <c r="P94" s="39" t="s">
        <v>29</v>
      </c>
      <c r="Q94" s="40"/>
      <c r="R94" s="40"/>
    </row>
    <row r="95" spans="1:18" ht="21.95" customHeight="1" x14ac:dyDescent="0.15">
      <c r="A95" s="41" t="s">
        <v>30</v>
      </c>
      <c r="B95" s="42" t="s">
        <v>31</v>
      </c>
      <c r="C95" s="119" t="s">
        <v>32</v>
      </c>
      <c r="D95" s="120"/>
      <c r="E95" s="119" t="s">
        <v>66</v>
      </c>
      <c r="F95" s="120"/>
      <c r="G95" s="117" t="s">
        <v>138</v>
      </c>
      <c r="H95" s="118"/>
      <c r="I95" s="117" t="s">
        <v>142</v>
      </c>
      <c r="J95" s="118"/>
      <c r="K95" s="117" t="s">
        <v>143</v>
      </c>
      <c r="L95" s="118"/>
      <c r="M95" s="117" t="s">
        <v>144</v>
      </c>
      <c r="N95" s="118"/>
      <c r="O95" s="117" t="s">
        <v>146</v>
      </c>
      <c r="P95" s="118"/>
    </row>
    <row r="96" spans="1:18" ht="21.95" customHeight="1" thickBot="1" x14ac:dyDescent="0.2">
      <c r="A96" s="43"/>
      <c r="B96" s="43"/>
      <c r="C96" s="44" t="s">
        <v>33</v>
      </c>
      <c r="D96" s="45" t="s">
        <v>34</v>
      </c>
      <c r="E96" s="46" t="s">
        <v>33</v>
      </c>
      <c r="F96" s="45" t="s">
        <v>34</v>
      </c>
      <c r="G96" s="46" t="s">
        <v>33</v>
      </c>
      <c r="H96" s="45" t="s">
        <v>34</v>
      </c>
      <c r="I96" s="46" t="s">
        <v>33</v>
      </c>
      <c r="J96" s="45" t="s">
        <v>34</v>
      </c>
      <c r="K96" s="46" t="s">
        <v>33</v>
      </c>
      <c r="L96" s="45" t="s">
        <v>34</v>
      </c>
      <c r="M96" s="46" t="s">
        <v>33</v>
      </c>
      <c r="N96" s="45" t="s">
        <v>34</v>
      </c>
      <c r="O96" s="46" t="s">
        <v>33</v>
      </c>
      <c r="P96" s="45" t="s">
        <v>34</v>
      </c>
    </row>
    <row r="97" spans="1:16" ht="17.25" customHeight="1" x14ac:dyDescent="0.2">
      <c r="A97" s="47"/>
      <c r="B97" s="48">
        <v>1</v>
      </c>
      <c r="C97" s="49" t="s">
        <v>47</v>
      </c>
      <c r="D97" s="50">
        <v>18312.455000000002</v>
      </c>
      <c r="E97" s="51" t="s">
        <v>47</v>
      </c>
      <c r="F97" s="50">
        <v>21416.325000000001</v>
      </c>
      <c r="G97" s="100" t="s">
        <v>140</v>
      </c>
      <c r="H97" s="101">
        <v>4213</v>
      </c>
      <c r="I97" s="100" t="s">
        <v>140</v>
      </c>
      <c r="J97" s="101">
        <v>3604</v>
      </c>
      <c r="K97" s="100" t="s">
        <v>140</v>
      </c>
      <c r="L97" s="101">
        <v>4374</v>
      </c>
      <c r="M97" s="100" t="s">
        <v>140</v>
      </c>
      <c r="N97" s="101">
        <v>3899</v>
      </c>
      <c r="O97" s="103" t="s">
        <v>140</v>
      </c>
      <c r="P97" s="104">
        <v>3605</v>
      </c>
    </row>
    <row r="98" spans="1:16" ht="17.45" customHeight="1" x14ac:dyDescent="0.2">
      <c r="A98" s="52"/>
      <c r="B98" s="48">
        <v>2</v>
      </c>
      <c r="C98" s="49" t="s">
        <v>75</v>
      </c>
      <c r="D98" s="50">
        <v>4217.0280000000002</v>
      </c>
      <c r="E98" s="51" t="s">
        <v>75</v>
      </c>
      <c r="F98" s="50">
        <v>3295.5239999999999</v>
      </c>
      <c r="G98" s="100" t="s">
        <v>49</v>
      </c>
      <c r="H98" s="101">
        <v>3718</v>
      </c>
      <c r="I98" s="100" t="s">
        <v>49</v>
      </c>
      <c r="J98" s="101">
        <v>3080</v>
      </c>
      <c r="K98" s="100" t="s">
        <v>49</v>
      </c>
      <c r="L98" s="101">
        <v>3476</v>
      </c>
      <c r="M98" s="100" t="s">
        <v>49</v>
      </c>
      <c r="N98" s="101">
        <v>3572</v>
      </c>
      <c r="O98" s="105" t="s">
        <v>49</v>
      </c>
      <c r="P98" s="106">
        <v>3345</v>
      </c>
    </row>
    <row r="99" spans="1:16" ht="17.45" customHeight="1" x14ac:dyDescent="0.2">
      <c r="A99" s="53" t="s">
        <v>35</v>
      </c>
      <c r="B99" s="48">
        <v>3</v>
      </c>
      <c r="C99" s="49" t="s">
        <v>76</v>
      </c>
      <c r="D99" s="50">
        <v>3667.1550000000002</v>
      </c>
      <c r="E99" s="51" t="s">
        <v>76</v>
      </c>
      <c r="F99" s="50">
        <v>3112.1149999999998</v>
      </c>
      <c r="G99" s="100" t="s">
        <v>153</v>
      </c>
      <c r="H99" s="101">
        <v>3394</v>
      </c>
      <c r="I99" s="100" t="s">
        <v>154</v>
      </c>
      <c r="J99" s="101">
        <v>2388</v>
      </c>
      <c r="K99" s="100" t="s">
        <v>154</v>
      </c>
      <c r="L99" s="101">
        <v>2827</v>
      </c>
      <c r="M99" s="100" t="s">
        <v>154</v>
      </c>
      <c r="N99" s="101">
        <v>2821</v>
      </c>
      <c r="O99" s="105" t="s">
        <v>154</v>
      </c>
      <c r="P99" s="106">
        <v>2707</v>
      </c>
    </row>
    <row r="100" spans="1:16" ht="17.45" customHeight="1" x14ac:dyDescent="0.2">
      <c r="A100" s="47"/>
      <c r="B100" s="48">
        <v>4</v>
      </c>
      <c r="C100" s="49" t="s">
        <v>77</v>
      </c>
      <c r="D100" s="50">
        <v>2878.38</v>
      </c>
      <c r="E100" s="51" t="s">
        <v>53</v>
      </c>
      <c r="F100" s="50">
        <v>3076.8850000000002</v>
      </c>
      <c r="G100" s="100" t="s">
        <v>154</v>
      </c>
      <c r="H100" s="101">
        <v>3022</v>
      </c>
      <c r="I100" s="100" t="s">
        <v>153</v>
      </c>
      <c r="J100" s="101">
        <v>2353</v>
      </c>
      <c r="K100" s="100" t="s">
        <v>155</v>
      </c>
      <c r="L100" s="101">
        <v>2572</v>
      </c>
      <c r="M100" s="100" t="s">
        <v>155</v>
      </c>
      <c r="N100" s="101">
        <v>2572</v>
      </c>
      <c r="O100" s="105" t="s">
        <v>155</v>
      </c>
      <c r="P100" s="106">
        <v>2265</v>
      </c>
    </row>
    <row r="101" spans="1:16" ht="17.45" customHeight="1" x14ac:dyDescent="0.2">
      <c r="A101" s="47"/>
      <c r="B101" s="48">
        <v>5</v>
      </c>
      <c r="C101" s="49" t="s">
        <v>55</v>
      </c>
      <c r="D101" s="50">
        <v>2800.087</v>
      </c>
      <c r="E101" s="51" t="s">
        <v>77</v>
      </c>
      <c r="F101" s="50">
        <v>2820.9540000000002</v>
      </c>
      <c r="G101" s="100" t="s">
        <v>155</v>
      </c>
      <c r="H101" s="101">
        <v>2449</v>
      </c>
      <c r="I101" s="100" t="s">
        <v>155</v>
      </c>
      <c r="J101" s="101">
        <v>2105</v>
      </c>
      <c r="K101" s="100" t="s">
        <v>153</v>
      </c>
      <c r="L101" s="101">
        <v>2247</v>
      </c>
      <c r="M101" s="100" t="s">
        <v>156</v>
      </c>
      <c r="N101" s="101">
        <v>1988</v>
      </c>
      <c r="O101" s="105" t="s">
        <v>156</v>
      </c>
      <c r="P101" s="106">
        <v>1859</v>
      </c>
    </row>
    <row r="102" spans="1:16" ht="17.45" customHeight="1" x14ac:dyDescent="0.2">
      <c r="A102" s="52"/>
      <c r="B102" s="48">
        <v>6</v>
      </c>
      <c r="C102" s="49" t="s">
        <v>73</v>
      </c>
      <c r="D102" s="50">
        <v>2747.85</v>
      </c>
      <c r="E102" s="51" t="s">
        <v>73</v>
      </c>
      <c r="F102" s="50">
        <v>2789.02</v>
      </c>
      <c r="G102" s="100" t="s">
        <v>156</v>
      </c>
      <c r="H102" s="101">
        <v>2291</v>
      </c>
      <c r="I102" s="100" t="s">
        <v>156</v>
      </c>
      <c r="J102" s="101">
        <v>1797</v>
      </c>
      <c r="K102" s="100" t="s">
        <v>156</v>
      </c>
      <c r="L102" s="101">
        <v>2195</v>
      </c>
      <c r="M102" s="100" t="s">
        <v>50</v>
      </c>
      <c r="N102" s="101">
        <v>1508</v>
      </c>
      <c r="O102" s="105" t="s">
        <v>51</v>
      </c>
      <c r="P102" s="106">
        <v>1837</v>
      </c>
    </row>
    <row r="103" spans="1:16" ht="17.45" customHeight="1" x14ac:dyDescent="0.2">
      <c r="A103" s="47"/>
      <c r="B103" s="48">
        <v>7</v>
      </c>
      <c r="C103" s="49" t="s">
        <v>53</v>
      </c>
      <c r="D103" s="50">
        <v>2669.8290000000002</v>
      </c>
      <c r="E103" s="51" t="s">
        <v>44</v>
      </c>
      <c r="F103" s="50">
        <v>2677.0010000000002</v>
      </c>
      <c r="G103" s="100" t="s">
        <v>50</v>
      </c>
      <c r="H103" s="101">
        <v>1993</v>
      </c>
      <c r="I103" s="100" t="s">
        <v>54</v>
      </c>
      <c r="J103" s="101">
        <v>1574</v>
      </c>
      <c r="K103" s="100" t="s">
        <v>54</v>
      </c>
      <c r="L103" s="101">
        <v>1670</v>
      </c>
      <c r="M103" s="100" t="s">
        <v>54</v>
      </c>
      <c r="N103" s="101">
        <v>1389</v>
      </c>
      <c r="O103" s="105" t="s">
        <v>44</v>
      </c>
      <c r="P103" s="106">
        <v>1395</v>
      </c>
    </row>
    <row r="104" spans="1:16" ht="17.45" customHeight="1" x14ac:dyDescent="0.2">
      <c r="A104" s="47"/>
      <c r="B104" s="48">
        <v>8</v>
      </c>
      <c r="C104" s="49" t="s">
        <v>52</v>
      </c>
      <c r="D104" s="50">
        <v>1922.8969999999999</v>
      </c>
      <c r="E104" s="51" t="s">
        <v>58</v>
      </c>
      <c r="F104" s="50">
        <v>1995.933</v>
      </c>
      <c r="G104" s="100" t="s">
        <v>54</v>
      </c>
      <c r="H104" s="101">
        <v>1890</v>
      </c>
      <c r="I104" s="100" t="s">
        <v>50</v>
      </c>
      <c r="J104" s="101">
        <v>1377</v>
      </c>
      <c r="K104" s="100" t="s">
        <v>50</v>
      </c>
      <c r="L104" s="101">
        <v>1665</v>
      </c>
      <c r="M104" s="100" t="s">
        <v>44</v>
      </c>
      <c r="N104" s="101">
        <v>1317</v>
      </c>
      <c r="O104" s="105" t="s">
        <v>46</v>
      </c>
      <c r="P104" s="106">
        <v>1366</v>
      </c>
    </row>
    <row r="105" spans="1:16" ht="17.45" customHeight="1" x14ac:dyDescent="0.2">
      <c r="A105" s="47"/>
      <c r="B105" s="48">
        <v>9</v>
      </c>
      <c r="C105" s="49" t="s">
        <v>91</v>
      </c>
      <c r="D105" s="50">
        <v>1828</v>
      </c>
      <c r="E105" s="51" t="s">
        <v>52</v>
      </c>
      <c r="F105" s="50">
        <v>1902.288</v>
      </c>
      <c r="G105" s="100" t="s">
        <v>51</v>
      </c>
      <c r="H105" s="101">
        <v>1838</v>
      </c>
      <c r="I105" s="100" t="s">
        <v>51</v>
      </c>
      <c r="J105" s="101">
        <v>1259</v>
      </c>
      <c r="K105" s="100" t="s">
        <v>68</v>
      </c>
      <c r="L105" s="101">
        <v>1400</v>
      </c>
      <c r="M105" s="100" t="s">
        <v>51</v>
      </c>
      <c r="N105" s="101">
        <v>1259</v>
      </c>
      <c r="O105" s="105" t="s">
        <v>50</v>
      </c>
      <c r="P105" s="106">
        <v>1278</v>
      </c>
    </row>
    <row r="106" spans="1:16" ht="17.45" customHeight="1" x14ac:dyDescent="0.2">
      <c r="A106" s="52"/>
      <c r="B106" s="48">
        <v>10</v>
      </c>
      <c r="C106" s="49" t="s">
        <v>83</v>
      </c>
      <c r="D106" s="50">
        <v>1815</v>
      </c>
      <c r="E106" s="51" t="s">
        <v>56</v>
      </c>
      <c r="F106" s="54">
        <v>1864.63</v>
      </c>
      <c r="G106" s="100" t="s">
        <v>68</v>
      </c>
      <c r="H106" s="102">
        <v>1305</v>
      </c>
      <c r="I106" s="100" t="s">
        <v>46</v>
      </c>
      <c r="J106" s="102">
        <v>1136</v>
      </c>
      <c r="K106" s="100" t="s">
        <v>46</v>
      </c>
      <c r="L106" s="102">
        <v>1390</v>
      </c>
      <c r="M106" s="100" t="s">
        <v>68</v>
      </c>
      <c r="N106" s="102">
        <v>1253</v>
      </c>
      <c r="O106" s="107" t="s">
        <v>68</v>
      </c>
      <c r="P106" s="102">
        <v>1230</v>
      </c>
    </row>
    <row r="107" spans="1:16" ht="17.45" customHeight="1" x14ac:dyDescent="0.15">
      <c r="A107" s="47" t="s">
        <v>36</v>
      </c>
      <c r="B107" s="55" t="s">
        <v>37</v>
      </c>
      <c r="C107" s="56"/>
      <c r="D107" s="57">
        <v>42858</v>
      </c>
      <c r="E107" s="58"/>
      <c r="F107" s="50">
        <v>44950.674999999988</v>
      </c>
      <c r="G107" s="89"/>
      <c r="H107" s="108">
        <f>SUM(H97:H106)</f>
        <v>26113</v>
      </c>
      <c r="I107" s="89"/>
      <c r="J107" s="108">
        <f>SUM(J97:J106)</f>
        <v>20673</v>
      </c>
      <c r="K107" s="89"/>
      <c r="L107" s="108">
        <f>SUM(L97:L106)</f>
        <v>23816</v>
      </c>
      <c r="M107" s="89"/>
      <c r="N107" s="108">
        <f>SUM(N97:N106)</f>
        <v>21578</v>
      </c>
      <c r="O107" s="89"/>
      <c r="P107" s="108">
        <f>SUM(P97:P106)</f>
        <v>20887</v>
      </c>
    </row>
    <row r="108" spans="1:16" ht="17.45" customHeight="1" x14ac:dyDescent="0.15">
      <c r="A108" s="47"/>
      <c r="B108" s="59" t="s">
        <v>42</v>
      </c>
      <c r="C108" s="60"/>
      <c r="D108" s="61">
        <v>56254</v>
      </c>
      <c r="E108" s="62"/>
      <c r="F108" s="50">
        <v>56892.383999999998</v>
      </c>
      <c r="G108" s="90"/>
      <c r="H108" s="108">
        <v>37573</v>
      </c>
      <c r="I108" s="90"/>
      <c r="J108" s="108">
        <v>30190</v>
      </c>
      <c r="K108" s="90"/>
      <c r="L108" s="108">
        <v>34802</v>
      </c>
      <c r="M108" s="90"/>
      <c r="N108" s="108">
        <v>32179</v>
      </c>
      <c r="O108" s="90"/>
      <c r="P108" s="108">
        <v>30349</v>
      </c>
    </row>
    <row r="109" spans="1:16" ht="17.45" customHeight="1" thickBot="1" x14ac:dyDescent="0.2">
      <c r="A109" s="63"/>
      <c r="B109" s="64" t="s">
        <v>39</v>
      </c>
      <c r="C109" s="65"/>
      <c r="D109" s="66">
        <v>76.2</v>
      </c>
      <c r="E109" s="67"/>
      <c r="F109" s="66">
        <v>79.010004221303134</v>
      </c>
      <c r="G109" s="91"/>
      <c r="H109" s="109">
        <f>ROUND(H107/H108*100,1)</f>
        <v>69.5</v>
      </c>
      <c r="I109" s="91"/>
      <c r="J109" s="109">
        <f>ROUND(J107/J108*100,1)</f>
        <v>68.5</v>
      </c>
      <c r="K109" s="91"/>
      <c r="L109" s="109">
        <f>ROUND(L107/L108*100,1)</f>
        <v>68.400000000000006</v>
      </c>
      <c r="M109" s="91"/>
      <c r="N109" s="109">
        <f>ROUND(N107/N108*100,1)</f>
        <v>67.099999999999994</v>
      </c>
      <c r="O109" s="91"/>
      <c r="P109" s="109">
        <f>ROUND(P107/P108*100,1)</f>
        <v>68.8</v>
      </c>
    </row>
    <row r="110" spans="1:16" ht="17.45" customHeight="1" x14ac:dyDescent="0.2">
      <c r="A110" s="68"/>
      <c r="B110" s="48">
        <v>1</v>
      </c>
      <c r="C110" s="49" t="s">
        <v>47</v>
      </c>
      <c r="D110" s="50">
        <v>7513.25</v>
      </c>
      <c r="E110" s="69" t="s">
        <v>47</v>
      </c>
      <c r="F110" s="70">
        <v>7896.61</v>
      </c>
      <c r="G110" s="103" t="s">
        <v>46</v>
      </c>
      <c r="H110" s="104">
        <v>5186</v>
      </c>
      <c r="I110" s="103" t="s">
        <v>46</v>
      </c>
      <c r="J110" s="104">
        <v>4037</v>
      </c>
      <c r="K110" s="103" t="s">
        <v>46</v>
      </c>
      <c r="L110" s="104">
        <v>5622</v>
      </c>
      <c r="M110" s="103" t="s">
        <v>46</v>
      </c>
      <c r="N110" s="104">
        <v>4724</v>
      </c>
      <c r="O110" s="103" t="s">
        <v>46</v>
      </c>
      <c r="P110" s="104">
        <v>4406</v>
      </c>
    </row>
    <row r="111" spans="1:16" ht="17.45" customHeight="1" x14ac:dyDescent="0.2">
      <c r="A111" s="52"/>
      <c r="B111" s="48">
        <v>2</v>
      </c>
      <c r="C111" s="49" t="s">
        <v>73</v>
      </c>
      <c r="D111" s="50">
        <v>4315.0600000000004</v>
      </c>
      <c r="E111" s="71" t="s">
        <v>73</v>
      </c>
      <c r="F111" s="72">
        <v>4359.0720000000001</v>
      </c>
      <c r="G111" s="105" t="s">
        <v>54</v>
      </c>
      <c r="H111" s="106">
        <v>5090</v>
      </c>
      <c r="I111" s="105" t="s">
        <v>47</v>
      </c>
      <c r="J111" s="106">
        <v>3858</v>
      </c>
      <c r="K111" s="105" t="s">
        <v>54</v>
      </c>
      <c r="L111" s="106">
        <v>4734</v>
      </c>
      <c r="M111" s="105" t="s">
        <v>54</v>
      </c>
      <c r="N111" s="106">
        <v>4478</v>
      </c>
      <c r="O111" s="105" t="s">
        <v>54</v>
      </c>
      <c r="P111" s="106">
        <v>4336</v>
      </c>
    </row>
    <row r="112" spans="1:16" ht="17.45" customHeight="1" x14ac:dyDescent="0.2">
      <c r="A112" s="73" t="s">
        <v>40</v>
      </c>
      <c r="B112" s="48">
        <v>3</v>
      </c>
      <c r="C112" s="49" t="s">
        <v>55</v>
      </c>
      <c r="D112" s="50">
        <v>4312.07</v>
      </c>
      <c r="E112" s="71" t="s">
        <v>76</v>
      </c>
      <c r="F112" s="72">
        <v>3998.1179999999999</v>
      </c>
      <c r="G112" s="105" t="s">
        <v>47</v>
      </c>
      <c r="H112" s="106">
        <v>4744</v>
      </c>
      <c r="I112" s="105" t="s">
        <v>54</v>
      </c>
      <c r="J112" s="106">
        <v>3823</v>
      </c>
      <c r="K112" s="105" t="s">
        <v>47</v>
      </c>
      <c r="L112" s="106">
        <v>4261</v>
      </c>
      <c r="M112" s="105" t="s">
        <v>47</v>
      </c>
      <c r="N112" s="106">
        <v>4012</v>
      </c>
      <c r="O112" s="105" t="s">
        <v>47</v>
      </c>
      <c r="P112" s="106">
        <v>3836</v>
      </c>
    </row>
    <row r="113" spans="1:18" ht="17.45" customHeight="1" x14ac:dyDescent="0.2">
      <c r="A113" s="73"/>
      <c r="B113" s="48">
        <v>4</v>
      </c>
      <c r="C113" s="49" t="s">
        <v>76</v>
      </c>
      <c r="D113" s="50">
        <v>3619.7649999999999</v>
      </c>
      <c r="E113" s="71" t="s">
        <v>46</v>
      </c>
      <c r="F113" s="72">
        <v>3327.652</v>
      </c>
      <c r="G113" s="105" t="s">
        <v>44</v>
      </c>
      <c r="H113" s="106">
        <v>3163</v>
      </c>
      <c r="I113" s="105" t="s">
        <v>44</v>
      </c>
      <c r="J113" s="106">
        <v>2779</v>
      </c>
      <c r="K113" s="105" t="s">
        <v>44</v>
      </c>
      <c r="L113" s="106">
        <v>3347</v>
      </c>
      <c r="M113" s="105" t="s">
        <v>44</v>
      </c>
      <c r="N113" s="106">
        <v>3109</v>
      </c>
      <c r="O113" s="105" t="s">
        <v>44</v>
      </c>
      <c r="P113" s="106">
        <v>2964</v>
      </c>
    </row>
    <row r="114" spans="1:18" ht="17.45" customHeight="1" x14ac:dyDescent="0.2">
      <c r="A114" s="73"/>
      <c r="B114" s="48">
        <v>5</v>
      </c>
      <c r="C114" s="49" t="s">
        <v>46</v>
      </c>
      <c r="D114" s="50">
        <v>3237.24</v>
      </c>
      <c r="E114" s="71" t="s">
        <v>55</v>
      </c>
      <c r="F114" s="72">
        <v>2540.3850000000002</v>
      </c>
      <c r="G114" s="105" t="s">
        <v>157</v>
      </c>
      <c r="H114" s="106">
        <v>1966</v>
      </c>
      <c r="I114" s="105" t="s">
        <v>157</v>
      </c>
      <c r="J114" s="106">
        <v>1548</v>
      </c>
      <c r="K114" s="105" t="s">
        <v>157</v>
      </c>
      <c r="L114" s="106">
        <v>2009</v>
      </c>
      <c r="M114" s="105" t="s">
        <v>157</v>
      </c>
      <c r="N114" s="106">
        <v>1717</v>
      </c>
      <c r="O114" s="105" t="s">
        <v>157</v>
      </c>
      <c r="P114" s="106">
        <v>1583</v>
      </c>
    </row>
    <row r="115" spans="1:18" ht="17.45" customHeight="1" x14ac:dyDescent="0.2">
      <c r="A115" s="52"/>
      <c r="B115" s="48">
        <v>6</v>
      </c>
      <c r="C115" s="49" t="s">
        <v>67</v>
      </c>
      <c r="D115" s="50">
        <v>2305.1799999999998</v>
      </c>
      <c r="E115" s="71" t="s">
        <v>67</v>
      </c>
      <c r="F115" s="72">
        <v>2253.88</v>
      </c>
      <c r="G115" s="105" t="s">
        <v>48</v>
      </c>
      <c r="H115" s="106">
        <v>1384</v>
      </c>
      <c r="I115" s="105" t="s">
        <v>48</v>
      </c>
      <c r="J115" s="106">
        <v>1025</v>
      </c>
      <c r="K115" s="105" t="s">
        <v>48</v>
      </c>
      <c r="L115" s="106">
        <v>1323</v>
      </c>
      <c r="M115" s="105" t="s">
        <v>48</v>
      </c>
      <c r="N115" s="106">
        <v>1145</v>
      </c>
      <c r="O115" s="105" t="s">
        <v>158</v>
      </c>
      <c r="P115" s="106">
        <v>1081</v>
      </c>
    </row>
    <row r="116" spans="1:18" ht="17.45" customHeight="1" x14ac:dyDescent="0.2">
      <c r="A116" s="73"/>
      <c r="B116" s="48">
        <v>7</v>
      </c>
      <c r="C116" s="49" t="s">
        <v>53</v>
      </c>
      <c r="D116" s="50">
        <v>2158.8229999999999</v>
      </c>
      <c r="E116" s="71" t="s">
        <v>53</v>
      </c>
      <c r="F116" s="72">
        <v>2127.6840000000002</v>
      </c>
      <c r="G116" s="105" t="s">
        <v>158</v>
      </c>
      <c r="H116" s="106">
        <v>1326</v>
      </c>
      <c r="I116" s="105" t="s">
        <v>158</v>
      </c>
      <c r="J116" s="106">
        <v>987</v>
      </c>
      <c r="K116" s="105" t="s">
        <v>158</v>
      </c>
      <c r="L116" s="106">
        <v>1228</v>
      </c>
      <c r="M116" s="105" t="s">
        <v>75</v>
      </c>
      <c r="N116" s="106">
        <v>1018</v>
      </c>
      <c r="O116" s="105" t="s">
        <v>53</v>
      </c>
      <c r="P116" s="106">
        <v>1050</v>
      </c>
    </row>
    <row r="117" spans="1:18" ht="17.45" customHeight="1" x14ac:dyDescent="0.2">
      <c r="A117" s="73"/>
      <c r="B117" s="48">
        <v>8</v>
      </c>
      <c r="C117" s="49" t="s">
        <v>72</v>
      </c>
      <c r="D117" s="50">
        <v>1788.75</v>
      </c>
      <c r="E117" s="71" t="s">
        <v>44</v>
      </c>
      <c r="F117" s="72">
        <v>1810.05</v>
      </c>
      <c r="G117" s="105" t="s">
        <v>75</v>
      </c>
      <c r="H117" s="106">
        <v>1194</v>
      </c>
      <c r="I117" s="105" t="s">
        <v>75</v>
      </c>
      <c r="J117" s="106">
        <v>941</v>
      </c>
      <c r="K117" s="105" t="s">
        <v>52</v>
      </c>
      <c r="L117" s="106">
        <v>1059</v>
      </c>
      <c r="M117" s="105" t="s">
        <v>158</v>
      </c>
      <c r="N117" s="106">
        <v>1002</v>
      </c>
      <c r="O117" s="105" t="s">
        <v>75</v>
      </c>
      <c r="P117" s="106">
        <v>1042</v>
      </c>
      <c r="R117" s="74"/>
    </row>
    <row r="118" spans="1:18" ht="17.45" customHeight="1" x14ac:dyDescent="0.2">
      <c r="A118" s="73"/>
      <c r="B118" s="48">
        <v>9</v>
      </c>
      <c r="C118" s="49" t="s">
        <v>91</v>
      </c>
      <c r="D118" s="50">
        <v>1573</v>
      </c>
      <c r="E118" s="71" t="s">
        <v>57</v>
      </c>
      <c r="F118" s="72">
        <v>1415.528</v>
      </c>
      <c r="G118" s="105" t="s">
        <v>52</v>
      </c>
      <c r="H118" s="106">
        <v>1085</v>
      </c>
      <c r="I118" s="105" t="s">
        <v>52</v>
      </c>
      <c r="J118" s="106">
        <v>858</v>
      </c>
      <c r="K118" s="105" t="s">
        <v>75</v>
      </c>
      <c r="L118" s="106">
        <v>988</v>
      </c>
      <c r="M118" s="105" t="s">
        <v>52</v>
      </c>
      <c r="N118" s="106">
        <v>951</v>
      </c>
      <c r="O118" s="105" t="s">
        <v>52</v>
      </c>
      <c r="P118" s="106">
        <v>934</v>
      </c>
      <c r="R118" s="74"/>
    </row>
    <row r="119" spans="1:18" ht="17.45" customHeight="1" x14ac:dyDescent="0.2">
      <c r="A119" s="52"/>
      <c r="B119" s="48">
        <v>10</v>
      </c>
      <c r="C119" s="49" t="s">
        <v>90</v>
      </c>
      <c r="D119" s="50">
        <v>1555</v>
      </c>
      <c r="E119" s="75" t="s">
        <v>58</v>
      </c>
      <c r="F119" s="54">
        <v>1287.92</v>
      </c>
      <c r="G119" s="107" t="s">
        <v>53</v>
      </c>
      <c r="H119" s="102">
        <v>933</v>
      </c>
      <c r="I119" s="107" t="s">
        <v>67</v>
      </c>
      <c r="J119" s="102">
        <v>756</v>
      </c>
      <c r="K119" s="107" t="s">
        <v>53</v>
      </c>
      <c r="L119" s="102">
        <v>883</v>
      </c>
      <c r="M119" s="107" t="s">
        <v>53</v>
      </c>
      <c r="N119" s="102">
        <v>819</v>
      </c>
      <c r="O119" s="107" t="s">
        <v>48</v>
      </c>
      <c r="P119" s="102">
        <v>843</v>
      </c>
    </row>
    <row r="120" spans="1:18" ht="17.45" customHeight="1" x14ac:dyDescent="0.15">
      <c r="A120" s="73" t="s">
        <v>41</v>
      </c>
      <c r="B120" s="55" t="s">
        <v>37</v>
      </c>
      <c r="C120" s="56"/>
      <c r="D120" s="57">
        <v>32377</v>
      </c>
      <c r="E120" s="58"/>
      <c r="F120" s="50">
        <v>31016.898999999998</v>
      </c>
      <c r="G120" s="89"/>
      <c r="H120" s="108">
        <f>SUM(H110:H119)</f>
        <v>26071</v>
      </c>
      <c r="I120" s="89"/>
      <c r="J120" s="108">
        <f>SUM(J110:J119)</f>
        <v>20612</v>
      </c>
      <c r="K120" s="89"/>
      <c r="L120" s="108">
        <f>SUM(L110:L119)</f>
        <v>25454</v>
      </c>
      <c r="M120" s="89"/>
      <c r="N120" s="108">
        <f>SUM(N110:N119)</f>
        <v>22975</v>
      </c>
      <c r="O120" s="89"/>
      <c r="P120" s="108">
        <f>SUM(P110:P119)</f>
        <v>22075</v>
      </c>
    </row>
    <row r="121" spans="1:18" ht="17.45" customHeight="1" x14ac:dyDescent="0.15">
      <c r="A121" s="76"/>
      <c r="B121" s="59" t="s">
        <v>42</v>
      </c>
      <c r="C121" s="60"/>
      <c r="D121" s="61">
        <v>47218</v>
      </c>
      <c r="E121" s="77"/>
      <c r="F121" s="61">
        <v>45208.669000000002</v>
      </c>
      <c r="G121" s="90"/>
      <c r="H121" s="108">
        <v>37961</v>
      </c>
      <c r="I121" s="90"/>
      <c r="J121" s="108">
        <v>30457</v>
      </c>
      <c r="K121" s="90"/>
      <c r="L121" s="108">
        <v>35735</v>
      </c>
      <c r="M121" s="90"/>
      <c r="N121" s="108">
        <v>32995</v>
      </c>
      <c r="O121" s="90"/>
      <c r="P121" s="108">
        <v>31503</v>
      </c>
    </row>
    <row r="122" spans="1:18" ht="17.45" customHeight="1" thickBot="1" x14ac:dyDescent="0.2">
      <c r="A122" s="43"/>
      <c r="B122" s="64" t="s">
        <v>39</v>
      </c>
      <c r="C122" s="65"/>
      <c r="D122" s="66">
        <v>68.599999999999994</v>
      </c>
      <c r="E122" s="67"/>
      <c r="F122" s="66">
        <v>68.608299439207116</v>
      </c>
      <c r="G122" s="91"/>
      <c r="H122" s="109">
        <f>ROUND(H120/H121*100,1)</f>
        <v>68.7</v>
      </c>
      <c r="I122" s="91"/>
      <c r="J122" s="109">
        <f>ROUND(J120/J121*100,1)</f>
        <v>67.7</v>
      </c>
      <c r="K122" s="91"/>
      <c r="L122" s="109">
        <f>ROUND(L120/L121*100,1)</f>
        <v>71.2</v>
      </c>
      <c r="M122" s="91"/>
      <c r="N122" s="109">
        <f>ROUND(N120/N121*100,1)</f>
        <v>69.599999999999994</v>
      </c>
      <c r="O122" s="91"/>
      <c r="P122" s="109">
        <f>ROUND(P120/P121*100,1)</f>
        <v>70.099999999999994</v>
      </c>
    </row>
    <row r="123" spans="1:18" ht="17.45" customHeight="1" x14ac:dyDescent="0.15">
      <c r="A123" s="60"/>
      <c r="B123" s="85"/>
      <c r="C123" s="60"/>
      <c r="D123" s="86"/>
      <c r="E123" s="60"/>
      <c r="F123" s="86"/>
      <c r="G123" s="60"/>
      <c r="H123" s="86"/>
      <c r="I123" s="60"/>
      <c r="J123" s="86"/>
      <c r="K123" s="60"/>
      <c r="L123" s="86"/>
      <c r="M123" s="60"/>
      <c r="N123" s="86"/>
      <c r="O123" s="98"/>
      <c r="P123" s="99"/>
    </row>
    <row r="124" spans="1:18" ht="17.45" customHeight="1" x14ac:dyDescent="0.15">
      <c r="A124" s="78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40"/>
      <c r="R124" s="40"/>
    </row>
    <row r="125" spans="1:18" ht="26.25" customHeight="1" thickBot="1" x14ac:dyDescent="0.2">
      <c r="A125" s="35" t="s">
        <v>86</v>
      </c>
      <c r="B125" s="36"/>
      <c r="G125" s="38"/>
      <c r="H125" s="39"/>
      <c r="I125" s="38"/>
      <c r="J125" s="39"/>
      <c r="K125" s="38"/>
      <c r="L125" s="39"/>
      <c r="M125" s="38"/>
      <c r="N125" s="39"/>
      <c r="O125" s="38"/>
      <c r="P125" s="39" t="s">
        <v>29</v>
      </c>
    </row>
    <row r="126" spans="1:18" ht="21.75" customHeight="1" x14ac:dyDescent="0.15">
      <c r="A126" s="41" t="s">
        <v>30</v>
      </c>
      <c r="B126" s="42" t="s">
        <v>31</v>
      </c>
      <c r="C126" s="119" t="s">
        <v>32</v>
      </c>
      <c r="D126" s="120"/>
      <c r="E126" s="119" t="s">
        <v>66</v>
      </c>
      <c r="F126" s="120"/>
      <c r="G126" s="117" t="s">
        <v>138</v>
      </c>
      <c r="H126" s="118"/>
      <c r="I126" s="117" t="s">
        <v>142</v>
      </c>
      <c r="J126" s="118"/>
      <c r="K126" s="117" t="s">
        <v>143</v>
      </c>
      <c r="L126" s="118"/>
      <c r="M126" s="117" t="s">
        <v>144</v>
      </c>
      <c r="N126" s="118"/>
      <c r="O126" s="117" t="s">
        <v>146</v>
      </c>
      <c r="P126" s="118"/>
    </row>
    <row r="127" spans="1:18" ht="21.75" customHeight="1" thickBot="1" x14ac:dyDescent="0.2">
      <c r="A127" s="43"/>
      <c r="B127" s="43"/>
      <c r="C127" s="44" t="s">
        <v>33</v>
      </c>
      <c r="D127" s="45" t="s">
        <v>34</v>
      </c>
      <c r="E127" s="46" t="s">
        <v>33</v>
      </c>
      <c r="F127" s="45" t="s">
        <v>34</v>
      </c>
      <c r="G127" s="46" t="s">
        <v>33</v>
      </c>
      <c r="H127" s="45" t="s">
        <v>34</v>
      </c>
      <c r="I127" s="46" t="s">
        <v>33</v>
      </c>
      <c r="J127" s="45" t="s">
        <v>34</v>
      </c>
      <c r="K127" s="46" t="s">
        <v>33</v>
      </c>
      <c r="L127" s="45" t="s">
        <v>34</v>
      </c>
      <c r="M127" s="46" t="s">
        <v>33</v>
      </c>
      <c r="N127" s="45" t="s">
        <v>34</v>
      </c>
      <c r="O127" s="46" t="s">
        <v>33</v>
      </c>
      <c r="P127" s="45" t="s">
        <v>34</v>
      </c>
    </row>
    <row r="128" spans="1:18" ht="17.25" x14ac:dyDescent="0.2">
      <c r="A128" s="47"/>
      <c r="B128" s="48">
        <v>1</v>
      </c>
      <c r="C128" s="49" t="s">
        <v>47</v>
      </c>
      <c r="D128" s="50">
        <v>18312.455000000002</v>
      </c>
      <c r="E128" s="51" t="s">
        <v>47</v>
      </c>
      <c r="F128" s="50">
        <v>21416.325000000001</v>
      </c>
      <c r="G128" s="100" t="s">
        <v>159</v>
      </c>
      <c r="H128" s="101">
        <v>16225</v>
      </c>
      <c r="I128" s="100" t="s">
        <v>159</v>
      </c>
      <c r="J128" s="101">
        <v>15392</v>
      </c>
      <c r="K128" s="100" t="s">
        <v>159</v>
      </c>
      <c r="L128" s="101">
        <v>15223</v>
      </c>
      <c r="M128" s="100" t="s">
        <v>159</v>
      </c>
      <c r="N128" s="101">
        <v>15062</v>
      </c>
      <c r="O128" s="103" t="s">
        <v>159</v>
      </c>
      <c r="P128" s="104">
        <v>15218</v>
      </c>
    </row>
    <row r="129" spans="1:16" ht="17.25" customHeight="1" x14ac:dyDescent="0.2">
      <c r="A129" s="52"/>
      <c r="B129" s="48">
        <v>2</v>
      </c>
      <c r="C129" s="49" t="s">
        <v>75</v>
      </c>
      <c r="D129" s="50">
        <v>4217.0280000000002</v>
      </c>
      <c r="E129" s="51" t="s">
        <v>75</v>
      </c>
      <c r="F129" s="50">
        <v>3295.5239999999999</v>
      </c>
      <c r="G129" s="100" t="s">
        <v>160</v>
      </c>
      <c r="H129" s="101">
        <v>7313</v>
      </c>
      <c r="I129" s="100" t="s">
        <v>160</v>
      </c>
      <c r="J129" s="101">
        <v>6395</v>
      </c>
      <c r="K129" s="100" t="s">
        <v>160</v>
      </c>
      <c r="L129" s="101">
        <v>6920</v>
      </c>
      <c r="M129" s="100" t="s">
        <v>160</v>
      </c>
      <c r="N129" s="101">
        <v>7152</v>
      </c>
      <c r="O129" s="105" t="s">
        <v>160</v>
      </c>
      <c r="P129" s="106">
        <v>6904</v>
      </c>
    </row>
    <row r="130" spans="1:16" ht="17.25" x14ac:dyDescent="0.2">
      <c r="A130" s="53" t="s">
        <v>35</v>
      </c>
      <c r="B130" s="48">
        <v>3</v>
      </c>
      <c r="C130" s="49" t="s">
        <v>76</v>
      </c>
      <c r="D130" s="50">
        <v>3667.1550000000002</v>
      </c>
      <c r="E130" s="51" t="s">
        <v>76</v>
      </c>
      <c r="F130" s="50">
        <v>3112.1149999999998</v>
      </c>
      <c r="G130" s="100" t="s">
        <v>161</v>
      </c>
      <c r="H130" s="101">
        <v>2458</v>
      </c>
      <c r="I130" s="100" t="s">
        <v>161</v>
      </c>
      <c r="J130" s="101">
        <v>2221</v>
      </c>
      <c r="K130" s="100" t="s">
        <v>161</v>
      </c>
      <c r="L130" s="101">
        <v>2422</v>
      </c>
      <c r="M130" s="100" t="s">
        <v>162</v>
      </c>
      <c r="N130" s="101">
        <v>2311</v>
      </c>
      <c r="O130" s="105" t="s">
        <v>162</v>
      </c>
      <c r="P130" s="106">
        <v>2209</v>
      </c>
    </row>
    <row r="131" spans="1:16" ht="17.25" x14ac:dyDescent="0.2">
      <c r="A131" s="47"/>
      <c r="B131" s="48">
        <v>4</v>
      </c>
      <c r="C131" s="49" t="s">
        <v>77</v>
      </c>
      <c r="D131" s="50">
        <v>2878.38</v>
      </c>
      <c r="E131" s="51" t="s">
        <v>53</v>
      </c>
      <c r="F131" s="50">
        <v>3076.8850000000002</v>
      </c>
      <c r="G131" s="100" t="s">
        <v>162</v>
      </c>
      <c r="H131" s="101">
        <v>2348</v>
      </c>
      <c r="I131" s="100" t="s">
        <v>163</v>
      </c>
      <c r="J131" s="101">
        <v>1943</v>
      </c>
      <c r="K131" s="100" t="s">
        <v>162</v>
      </c>
      <c r="L131" s="101">
        <v>2301</v>
      </c>
      <c r="M131" s="100" t="s">
        <v>161</v>
      </c>
      <c r="N131" s="101">
        <v>2220</v>
      </c>
      <c r="O131" s="105" t="s">
        <v>161</v>
      </c>
      <c r="P131" s="106">
        <v>2082</v>
      </c>
    </row>
    <row r="132" spans="1:16" ht="17.25" x14ac:dyDescent="0.2">
      <c r="A132" s="47"/>
      <c r="B132" s="48">
        <v>5</v>
      </c>
      <c r="C132" s="49" t="s">
        <v>55</v>
      </c>
      <c r="D132" s="50">
        <v>2800.087</v>
      </c>
      <c r="E132" s="51" t="s">
        <v>77</v>
      </c>
      <c r="F132" s="50">
        <v>2820.9540000000002</v>
      </c>
      <c r="G132" s="100" t="s">
        <v>163</v>
      </c>
      <c r="H132" s="101">
        <v>2302</v>
      </c>
      <c r="I132" s="100" t="s">
        <v>162</v>
      </c>
      <c r="J132" s="101">
        <v>1761</v>
      </c>
      <c r="K132" s="100" t="s">
        <v>163</v>
      </c>
      <c r="L132" s="101">
        <v>2072</v>
      </c>
      <c r="M132" s="100" t="s">
        <v>163</v>
      </c>
      <c r="N132" s="101">
        <v>1953</v>
      </c>
      <c r="O132" s="105" t="s">
        <v>163</v>
      </c>
      <c r="P132" s="106">
        <v>1776</v>
      </c>
    </row>
    <row r="133" spans="1:16" ht="17.25" x14ac:dyDescent="0.2">
      <c r="A133" s="52"/>
      <c r="B133" s="48">
        <v>6</v>
      </c>
      <c r="C133" s="49" t="s">
        <v>73</v>
      </c>
      <c r="D133" s="50">
        <v>2747.85</v>
      </c>
      <c r="E133" s="51" t="s">
        <v>73</v>
      </c>
      <c r="F133" s="50">
        <v>2789.02</v>
      </c>
      <c r="G133" s="100" t="s">
        <v>139</v>
      </c>
      <c r="H133" s="101">
        <v>1745</v>
      </c>
      <c r="I133" s="100" t="s">
        <v>139</v>
      </c>
      <c r="J133" s="101">
        <v>1549</v>
      </c>
      <c r="K133" s="100" t="s">
        <v>139</v>
      </c>
      <c r="L133" s="101">
        <v>1589</v>
      </c>
      <c r="M133" s="100" t="s">
        <v>139</v>
      </c>
      <c r="N133" s="101">
        <v>1489</v>
      </c>
      <c r="O133" s="105" t="s">
        <v>139</v>
      </c>
      <c r="P133" s="106">
        <v>1393</v>
      </c>
    </row>
    <row r="134" spans="1:16" ht="17.25" x14ac:dyDescent="0.2">
      <c r="A134" s="47"/>
      <c r="B134" s="48">
        <v>7</v>
      </c>
      <c r="C134" s="49" t="s">
        <v>53</v>
      </c>
      <c r="D134" s="50">
        <v>2669.8290000000002</v>
      </c>
      <c r="E134" s="51" t="s">
        <v>44</v>
      </c>
      <c r="F134" s="50">
        <v>2677.0010000000002</v>
      </c>
      <c r="G134" s="100" t="s">
        <v>164</v>
      </c>
      <c r="H134" s="101">
        <v>1336</v>
      </c>
      <c r="I134" s="100" t="s">
        <v>164</v>
      </c>
      <c r="J134" s="101">
        <v>1257</v>
      </c>
      <c r="K134" s="100" t="s">
        <v>164</v>
      </c>
      <c r="L134" s="101">
        <v>1519</v>
      </c>
      <c r="M134" s="100" t="s">
        <v>164</v>
      </c>
      <c r="N134" s="101">
        <v>1179</v>
      </c>
      <c r="O134" s="105" t="s">
        <v>164</v>
      </c>
      <c r="P134" s="106">
        <v>1284</v>
      </c>
    </row>
    <row r="135" spans="1:16" ht="17.25" x14ac:dyDescent="0.2">
      <c r="A135" s="47"/>
      <c r="B135" s="48">
        <v>8</v>
      </c>
      <c r="C135" s="49" t="s">
        <v>52</v>
      </c>
      <c r="D135" s="50">
        <v>1922.8969999999999</v>
      </c>
      <c r="E135" s="51" t="s">
        <v>58</v>
      </c>
      <c r="F135" s="50">
        <v>1995.933</v>
      </c>
      <c r="G135" s="100" t="s">
        <v>150</v>
      </c>
      <c r="H135" s="101">
        <v>915</v>
      </c>
      <c r="I135" s="100" t="s">
        <v>46</v>
      </c>
      <c r="J135" s="101">
        <v>633</v>
      </c>
      <c r="K135" s="100" t="s">
        <v>150</v>
      </c>
      <c r="L135" s="101">
        <v>843</v>
      </c>
      <c r="M135" s="100" t="s">
        <v>150</v>
      </c>
      <c r="N135" s="101">
        <v>798</v>
      </c>
      <c r="O135" s="105" t="s">
        <v>150</v>
      </c>
      <c r="P135" s="106">
        <v>789</v>
      </c>
    </row>
    <row r="136" spans="1:16" ht="17.25" x14ac:dyDescent="0.2">
      <c r="A136" s="47"/>
      <c r="B136" s="48">
        <v>9</v>
      </c>
      <c r="C136" s="49" t="s">
        <v>91</v>
      </c>
      <c r="D136" s="50">
        <v>1828</v>
      </c>
      <c r="E136" s="51" t="s">
        <v>52</v>
      </c>
      <c r="F136" s="50">
        <v>1902.288</v>
      </c>
      <c r="G136" s="100" t="s">
        <v>46</v>
      </c>
      <c r="H136" s="101">
        <v>632</v>
      </c>
      <c r="I136" s="100" t="s">
        <v>150</v>
      </c>
      <c r="J136" s="101">
        <v>550</v>
      </c>
      <c r="K136" s="100" t="s">
        <v>46</v>
      </c>
      <c r="L136" s="101">
        <v>645</v>
      </c>
      <c r="M136" s="100" t="s">
        <v>46</v>
      </c>
      <c r="N136" s="101">
        <v>578</v>
      </c>
      <c r="O136" s="105" t="s">
        <v>46</v>
      </c>
      <c r="P136" s="106">
        <v>488</v>
      </c>
    </row>
    <row r="137" spans="1:16" ht="17.25" x14ac:dyDescent="0.2">
      <c r="A137" s="52"/>
      <c r="B137" s="48">
        <v>10</v>
      </c>
      <c r="C137" s="49" t="s">
        <v>83</v>
      </c>
      <c r="D137" s="50">
        <v>1815</v>
      </c>
      <c r="E137" s="51" t="s">
        <v>56</v>
      </c>
      <c r="F137" s="54">
        <v>1864.63</v>
      </c>
      <c r="G137" s="100" t="s">
        <v>165</v>
      </c>
      <c r="H137" s="102">
        <v>381</v>
      </c>
      <c r="I137" s="100" t="s">
        <v>165</v>
      </c>
      <c r="J137" s="102">
        <v>304</v>
      </c>
      <c r="K137" s="100" t="s">
        <v>165</v>
      </c>
      <c r="L137" s="102">
        <v>247</v>
      </c>
      <c r="M137" s="100" t="s">
        <v>165</v>
      </c>
      <c r="N137" s="102">
        <v>336</v>
      </c>
      <c r="O137" s="107" t="s">
        <v>165</v>
      </c>
      <c r="P137" s="102">
        <v>244</v>
      </c>
    </row>
    <row r="138" spans="1:16" ht="17.25" customHeight="1" x14ac:dyDescent="0.15">
      <c r="A138" s="47" t="s">
        <v>36</v>
      </c>
      <c r="B138" s="55" t="s">
        <v>37</v>
      </c>
      <c r="C138" s="56"/>
      <c r="D138" s="57">
        <v>42858</v>
      </c>
      <c r="E138" s="58"/>
      <c r="F138" s="50">
        <v>44950.674999999988</v>
      </c>
      <c r="G138" s="89"/>
      <c r="H138" s="108">
        <f>SUM(H128:H137)</f>
        <v>35655</v>
      </c>
      <c r="I138" s="89"/>
      <c r="J138" s="108">
        <f>SUM(J128:J137)</f>
        <v>32005</v>
      </c>
      <c r="K138" s="89"/>
      <c r="L138" s="108">
        <f>SUM(L128:L137)</f>
        <v>33781</v>
      </c>
      <c r="M138" s="89"/>
      <c r="N138" s="108">
        <f>SUM(N128:N137)</f>
        <v>33078</v>
      </c>
      <c r="O138" s="89"/>
      <c r="P138" s="108">
        <f>SUM(P128:P137)</f>
        <v>32387</v>
      </c>
    </row>
    <row r="139" spans="1:16" ht="17.25" customHeight="1" x14ac:dyDescent="0.15">
      <c r="A139" s="47"/>
      <c r="B139" s="59" t="s">
        <v>42</v>
      </c>
      <c r="C139" s="60"/>
      <c r="D139" s="61">
        <v>56254</v>
      </c>
      <c r="E139" s="62"/>
      <c r="F139" s="50">
        <v>56892.383999999998</v>
      </c>
      <c r="G139" s="90"/>
      <c r="H139" s="108">
        <v>36079</v>
      </c>
      <c r="I139" s="90"/>
      <c r="J139" s="108">
        <v>32220</v>
      </c>
      <c r="K139" s="90"/>
      <c r="L139" s="108">
        <v>33993</v>
      </c>
      <c r="M139" s="90"/>
      <c r="N139" s="108">
        <v>33273</v>
      </c>
      <c r="O139" s="90"/>
      <c r="P139" s="108">
        <v>32537</v>
      </c>
    </row>
    <row r="140" spans="1:16" ht="17.25" customHeight="1" thickBot="1" x14ac:dyDescent="0.2">
      <c r="A140" s="63"/>
      <c r="B140" s="64" t="s">
        <v>39</v>
      </c>
      <c r="C140" s="65"/>
      <c r="D140" s="66">
        <v>76.2</v>
      </c>
      <c r="E140" s="67"/>
      <c r="F140" s="66">
        <v>79.010004221303134</v>
      </c>
      <c r="G140" s="91"/>
      <c r="H140" s="109">
        <f>ROUND(H138/H139*100,1)</f>
        <v>98.8</v>
      </c>
      <c r="I140" s="91"/>
      <c r="J140" s="109">
        <f>ROUND(J138/J139*100,1)</f>
        <v>99.3</v>
      </c>
      <c r="K140" s="91"/>
      <c r="L140" s="109">
        <f>ROUND(L138/L139*100,1)</f>
        <v>99.4</v>
      </c>
      <c r="M140" s="91"/>
      <c r="N140" s="109">
        <f>ROUND(N138/N139*100,1)</f>
        <v>99.4</v>
      </c>
      <c r="O140" s="91"/>
      <c r="P140" s="109">
        <f>ROUND(P138/P139*100,1)</f>
        <v>99.5</v>
      </c>
    </row>
    <row r="141" spans="1:16" ht="17.25" x14ac:dyDescent="0.2">
      <c r="A141" s="68"/>
      <c r="B141" s="48">
        <v>1</v>
      </c>
      <c r="C141" s="49" t="s">
        <v>47</v>
      </c>
      <c r="D141" s="50">
        <v>7513.25</v>
      </c>
      <c r="E141" s="69" t="s">
        <v>47</v>
      </c>
      <c r="F141" s="70">
        <v>7896.61</v>
      </c>
      <c r="G141" s="103" t="s">
        <v>48</v>
      </c>
      <c r="H141" s="104">
        <v>6932</v>
      </c>
      <c r="I141" s="103" t="s">
        <v>48</v>
      </c>
      <c r="J141" s="104">
        <v>6750</v>
      </c>
      <c r="K141" s="103" t="s">
        <v>48</v>
      </c>
      <c r="L141" s="104">
        <v>6554</v>
      </c>
      <c r="M141" s="103" t="s">
        <v>48</v>
      </c>
      <c r="N141" s="104">
        <v>6057</v>
      </c>
      <c r="O141" s="103" t="s">
        <v>48</v>
      </c>
      <c r="P141" s="104">
        <v>5842</v>
      </c>
    </row>
    <row r="142" spans="1:16" ht="17.25" x14ac:dyDescent="0.2">
      <c r="A142" s="52"/>
      <c r="B142" s="48">
        <v>2</v>
      </c>
      <c r="C142" s="49" t="s">
        <v>73</v>
      </c>
      <c r="D142" s="50">
        <v>4315.0600000000004</v>
      </c>
      <c r="E142" s="71" t="s">
        <v>73</v>
      </c>
      <c r="F142" s="72">
        <v>4359.0720000000001</v>
      </c>
      <c r="G142" s="105" t="s">
        <v>151</v>
      </c>
      <c r="H142" s="106">
        <v>3412</v>
      </c>
      <c r="I142" s="105" t="s">
        <v>151</v>
      </c>
      <c r="J142" s="106">
        <v>3093</v>
      </c>
      <c r="K142" s="105" t="s">
        <v>151</v>
      </c>
      <c r="L142" s="106">
        <v>3330</v>
      </c>
      <c r="M142" s="105" t="s">
        <v>151</v>
      </c>
      <c r="N142" s="106">
        <v>3283</v>
      </c>
      <c r="O142" s="105" t="s">
        <v>151</v>
      </c>
      <c r="P142" s="106">
        <v>2876</v>
      </c>
    </row>
    <row r="143" spans="1:16" ht="17.25" x14ac:dyDescent="0.2">
      <c r="A143" s="73" t="s">
        <v>40</v>
      </c>
      <c r="B143" s="48">
        <v>3</v>
      </c>
      <c r="C143" s="49" t="s">
        <v>55</v>
      </c>
      <c r="D143" s="50">
        <v>4312.07</v>
      </c>
      <c r="E143" s="71" t="s">
        <v>76</v>
      </c>
      <c r="F143" s="72">
        <v>3998.1179999999999</v>
      </c>
      <c r="G143" s="105" t="s">
        <v>46</v>
      </c>
      <c r="H143" s="106">
        <v>2696</v>
      </c>
      <c r="I143" s="105" t="s">
        <v>46</v>
      </c>
      <c r="J143" s="106">
        <v>2528</v>
      </c>
      <c r="K143" s="105" t="s">
        <v>46</v>
      </c>
      <c r="L143" s="106">
        <v>2419</v>
      </c>
      <c r="M143" s="105" t="s">
        <v>46</v>
      </c>
      <c r="N143" s="106">
        <v>2479</v>
      </c>
      <c r="O143" s="105" t="s">
        <v>46</v>
      </c>
      <c r="P143" s="106">
        <v>2333</v>
      </c>
    </row>
    <row r="144" spans="1:16" ht="17.25" x14ac:dyDescent="0.2">
      <c r="A144" s="73"/>
      <c r="B144" s="48">
        <v>4</v>
      </c>
      <c r="C144" s="49" t="s">
        <v>76</v>
      </c>
      <c r="D144" s="50">
        <v>3619.7649999999999</v>
      </c>
      <c r="E144" s="71" t="s">
        <v>46</v>
      </c>
      <c r="F144" s="72">
        <v>3327.652</v>
      </c>
      <c r="G144" s="105" t="s">
        <v>156</v>
      </c>
      <c r="H144" s="106">
        <v>2056</v>
      </c>
      <c r="I144" s="105" t="s">
        <v>166</v>
      </c>
      <c r="J144" s="106">
        <v>1968</v>
      </c>
      <c r="K144" s="105" t="s">
        <v>166</v>
      </c>
      <c r="L144" s="106">
        <v>2189</v>
      </c>
      <c r="M144" s="105" t="s">
        <v>166</v>
      </c>
      <c r="N144" s="106">
        <v>2044</v>
      </c>
      <c r="O144" s="105" t="s">
        <v>156</v>
      </c>
      <c r="P144" s="106">
        <v>1917</v>
      </c>
    </row>
    <row r="145" spans="1:18" ht="17.25" x14ac:dyDescent="0.2">
      <c r="A145" s="73"/>
      <c r="B145" s="48">
        <v>5</v>
      </c>
      <c r="C145" s="49" t="s">
        <v>46</v>
      </c>
      <c r="D145" s="50">
        <v>3237.24</v>
      </c>
      <c r="E145" s="71" t="s">
        <v>55</v>
      </c>
      <c r="F145" s="72">
        <v>2540.3850000000002</v>
      </c>
      <c r="G145" s="105" t="s">
        <v>56</v>
      </c>
      <c r="H145" s="106">
        <v>1825</v>
      </c>
      <c r="I145" s="105" t="s">
        <v>140</v>
      </c>
      <c r="J145" s="106">
        <v>1739</v>
      </c>
      <c r="K145" s="105" t="s">
        <v>156</v>
      </c>
      <c r="L145" s="106">
        <v>2068</v>
      </c>
      <c r="M145" s="105" t="s">
        <v>156</v>
      </c>
      <c r="N145" s="106">
        <v>1976</v>
      </c>
      <c r="O145" s="105" t="s">
        <v>140</v>
      </c>
      <c r="P145" s="106">
        <v>1839</v>
      </c>
    </row>
    <row r="146" spans="1:18" ht="17.25" x14ac:dyDescent="0.2">
      <c r="A146" s="52"/>
      <c r="B146" s="48">
        <v>6</v>
      </c>
      <c r="C146" s="49" t="s">
        <v>67</v>
      </c>
      <c r="D146" s="50">
        <v>2305.1799999999998</v>
      </c>
      <c r="E146" s="71" t="s">
        <v>67</v>
      </c>
      <c r="F146" s="72">
        <v>2253.88</v>
      </c>
      <c r="G146" s="105" t="s">
        <v>50</v>
      </c>
      <c r="H146" s="106">
        <v>1794</v>
      </c>
      <c r="I146" s="105" t="s">
        <v>56</v>
      </c>
      <c r="J146" s="106">
        <v>1644</v>
      </c>
      <c r="K146" s="105" t="s">
        <v>140</v>
      </c>
      <c r="L146" s="106">
        <v>1841</v>
      </c>
      <c r="M146" s="105" t="s">
        <v>50</v>
      </c>
      <c r="N146" s="106">
        <v>1836</v>
      </c>
      <c r="O146" s="105" t="s">
        <v>166</v>
      </c>
      <c r="P146" s="106">
        <v>1820</v>
      </c>
    </row>
    <row r="147" spans="1:18" ht="17.25" x14ac:dyDescent="0.2">
      <c r="A147" s="73"/>
      <c r="B147" s="48">
        <v>7</v>
      </c>
      <c r="C147" s="49" t="s">
        <v>53</v>
      </c>
      <c r="D147" s="50">
        <v>2158.8229999999999</v>
      </c>
      <c r="E147" s="71" t="s">
        <v>53</v>
      </c>
      <c r="F147" s="72">
        <v>2127.6840000000002</v>
      </c>
      <c r="G147" s="105" t="s">
        <v>140</v>
      </c>
      <c r="H147" s="106">
        <v>1753</v>
      </c>
      <c r="I147" s="105" t="s">
        <v>156</v>
      </c>
      <c r="J147" s="106">
        <v>1584</v>
      </c>
      <c r="K147" s="105" t="s">
        <v>56</v>
      </c>
      <c r="L147" s="106">
        <v>1810</v>
      </c>
      <c r="M147" s="105" t="s">
        <v>140</v>
      </c>
      <c r="N147" s="106">
        <v>1757</v>
      </c>
      <c r="O147" s="105" t="s">
        <v>49</v>
      </c>
      <c r="P147" s="106">
        <v>1793</v>
      </c>
    </row>
    <row r="148" spans="1:18" ht="17.25" x14ac:dyDescent="0.2">
      <c r="A148" s="73"/>
      <c r="B148" s="48">
        <v>8</v>
      </c>
      <c r="C148" s="49" t="s">
        <v>72</v>
      </c>
      <c r="D148" s="50">
        <v>1788.75</v>
      </c>
      <c r="E148" s="71" t="s">
        <v>44</v>
      </c>
      <c r="F148" s="72">
        <v>1810.05</v>
      </c>
      <c r="G148" s="105" t="s">
        <v>166</v>
      </c>
      <c r="H148" s="106">
        <v>1718</v>
      </c>
      <c r="I148" s="105" t="s">
        <v>49</v>
      </c>
      <c r="J148" s="106">
        <v>1520</v>
      </c>
      <c r="K148" s="105" t="s">
        <v>50</v>
      </c>
      <c r="L148" s="106">
        <v>1760</v>
      </c>
      <c r="M148" s="105" t="s">
        <v>49</v>
      </c>
      <c r="N148" s="106">
        <v>1734</v>
      </c>
      <c r="O148" s="105" t="s">
        <v>50</v>
      </c>
      <c r="P148" s="106">
        <v>1729</v>
      </c>
    </row>
    <row r="149" spans="1:18" ht="17.25" x14ac:dyDescent="0.2">
      <c r="A149" s="73"/>
      <c r="B149" s="48">
        <v>9</v>
      </c>
      <c r="C149" s="49" t="s">
        <v>91</v>
      </c>
      <c r="D149" s="50">
        <v>1573</v>
      </c>
      <c r="E149" s="71" t="s">
        <v>57</v>
      </c>
      <c r="F149" s="72">
        <v>1415.528</v>
      </c>
      <c r="G149" s="105" t="s">
        <v>68</v>
      </c>
      <c r="H149" s="106">
        <v>1712</v>
      </c>
      <c r="I149" s="105" t="s">
        <v>154</v>
      </c>
      <c r="J149" s="106">
        <v>1443</v>
      </c>
      <c r="K149" s="105" t="s">
        <v>154</v>
      </c>
      <c r="L149" s="106">
        <v>1657</v>
      </c>
      <c r="M149" s="105" t="s">
        <v>56</v>
      </c>
      <c r="N149" s="106">
        <v>1732</v>
      </c>
      <c r="O149" s="105" t="s">
        <v>154</v>
      </c>
      <c r="P149" s="106">
        <v>1491</v>
      </c>
    </row>
    <row r="150" spans="1:18" ht="17.25" x14ac:dyDescent="0.2">
      <c r="A150" s="52"/>
      <c r="B150" s="48">
        <v>10</v>
      </c>
      <c r="C150" s="49" t="s">
        <v>90</v>
      </c>
      <c r="D150" s="50">
        <v>1555</v>
      </c>
      <c r="E150" s="75" t="s">
        <v>58</v>
      </c>
      <c r="F150" s="54">
        <v>1287.92</v>
      </c>
      <c r="G150" s="107" t="s">
        <v>154</v>
      </c>
      <c r="H150" s="102">
        <v>1593</v>
      </c>
      <c r="I150" s="107" t="s">
        <v>68</v>
      </c>
      <c r="J150" s="102">
        <v>1363</v>
      </c>
      <c r="K150" s="107" t="s">
        <v>68</v>
      </c>
      <c r="L150" s="102">
        <v>1597</v>
      </c>
      <c r="M150" s="107" t="s">
        <v>154</v>
      </c>
      <c r="N150" s="102">
        <v>1574</v>
      </c>
      <c r="O150" s="107" t="s">
        <v>160</v>
      </c>
      <c r="P150" s="102">
        <v>1454</v>
      </c>
    </row>
    <row r="151" spans="1:18" ht="17.25" customHeight="1" x14ac:dyDescent="0.15">
      <c r="A151" s="73" t="s">
        <v>41</v>
      </c>
      <c r="B151" s="55" t="s">
        <v>37</v>
      </c>
      <c r="C151" s="56"/>
      <c r="D151" s="57">
        <v>32377</v>
      </c>
      <c r="E151" s="58"/>
      <c r="F151" s="50">
        <v>31016.898999999998</v>
      </c>
      <c r="G151" s="89"/>
      <c r="H151" s="108">
        <f>SUM(H141:H150)</f>
        <v>25491</v>
      </c>
      <c r="I151" s="89"/>
      <c r="J151" s="108">
        <f>SUM(J141:J150)</f>
        <v>23632</v>
      </c>
      <c r="K151" s="89"/>
      <c r="L151" s="108">
        <f>SUM(L141:L150)</f>
        <v>25225</v>
      </c>
      <c r="M151" s="89"/>
      <c r="N151" s="108">
        <f>SUM(N141:N150)</f>
        <v>24472</v>
      </c>
      <c r="O151" s="89"/>
      <c r="P151" s="108">
        <f>SUM(P141:P150)</f>
        <v>23094</v>
      </c>
    </row>
    <row r="152" spans="1:18" ht="17.25" customHeight="1" x14ac:dyDescent="0.15">
      <c r="A152" s="76"/>
      <c r="B152" s="59" t="s">
        <v>42</v>
      </c>
      <c r="C152" s="60"/>
      <c r="D152" s="61">
        <v>47218</v>
      </c>
      <c r="E152" s="77"/>
      <c r="F152" s="61">
        <v>45208.669000000002</v>
      </c>
      <c r="G152" s="90"/>
      <c r="H152" s="108">
        <v>36843</v>
      </c>
      <c r="I152" s="90"/>
      <c r="J152" s="108">
        <v>33897</v>
      </c>
      <c r="K152" s="90"/>
      <c r="L152" s="108">
        <v>36182</v>
      </c>
      <c r="M152" s="90"/>
      <c r="N152" s="108">
        <v>35207</v>
      </c>
      <c r="O152" s="90"/>
      <c r="P152" s="108">
        <v>34051</v>
      </c>
    </row>
    <row r="153" spans="1:18" ht="17.25" customHeight="1" thickBot="1" x14ac:dyDescent="0.2">
      <c r="A153" s="43"/>
      <c r="B153" s="64" t="s">
        <v>39</v>
      </c>
      <c r="C153" s="65"/>
      <c r="D153" s="66">
        <v>68.599999999999994</v>
      </c>
      <c r="E153" s="67"/>
      <c r="F153" s="66">
        <v>68.608299439207116</v>
      </c>
      <c r="G153" s="91"/>
      <c r="H153" s="109">
        <f>ROUND(H151/H152*100,1)</f>
        <v>69.2</v>
      </c>
      <c r="I153" s="91"/>
      <c r="J153" s="109">
        <f>ROUND(J151/J152*100,1)</f>
        <v>69.7</v>
      </c>
      <c r="K153" s="91"/>
      <c r="L153" s="109">
        <f>ROUND(L151/L152*100,1)</f>
        <v>69.7</v>
      </c>
      <c r="M153" s="91"/>
      <c r="N153" s="109">
        <f>ROUND(N151/N152*100,1)</f>
        <v>69.5</v>
      </c>
      <c r="O153" s="91"/>
      <c r="P153" s="109">
        <f>ROUND(P151/P152*100,1)</f>
        <v>67.8</v>
      </c>
    </row>
    <row r="154" spans="1:18" ht="17.25" customHeight="1" x14ac:dyDescent="0.15">
      <c r="A154" s="60"/>
      <c r="B154" s="85"/>
      <c r="C154" s="60"/>
      <c r="D154" s="86"/>
      <c r="E154" s="60"/>
      <c r="F154" s="86"/>
      <c r="G154" s="60"/>
      <c r="H154" s="86"/>
      <c r="I154" s="60"/>
      <c r="J154" s="86"/>
      <c r="K154" s="60"/>
      <c r="L154" s="86"/>
      <c r="M154" s="60"/>
      <c r="N154" s="86"/>
      <c r="O154" s="98"/>
      <c r="P154" s="99"/>
    </row>
    <row r="155" spans="1:18" ht="17.25" customHeight="1" x14ac:dyDescent="0.15">
      <c r="A155" s="60"/>
      <c r="B155" s="85"/>
      <c r="C155" s="60"/>
      <c r="D155" s="86"/>
      <c r="E155" s="60"/>
      <c r="F155" s="86"/>
      <c r="G155" s="60"/>
      <c r="H155" s="86"/>
      <c r="I155" s="60"/>
      <c r="J155" s="86"/>
      <c r="K155" s="60"/>
      <c r="L155" s="86"/>
      <c r="M155" s="60"/>
      <c r="N155" s="86"/>
      <c r="O155" s="60"/>
      <c r="P155" s="86"/>
    </row>
    <row r="156" spans="1:18" ht="27" customHeight="1" thickBot="1" x14ac:dyDescent="0.2">
      <c r="A156" s="35" t="s">
        <v>94</v>
      </c>
      <c r="B156" s="36"/>
      <c r="G156" s="38"/>
      <c r="H156" s="39"/>
      <c r="I156" s="38"/>
      <c r="J156" s="39"/>
      <c r="K156" s="38"/>
      <c r="L156" s="39"/>
      <c r="M156" s="38"/>
      <c r="N156" s="39"/>
      <c r="O156" s="38"/>
      <c r="P156" s="39" t="s">
        <v>29</v>
      </c>
      <c r="Q156" s="40"/>
      <c r="R156" s="40"/>
    </row>
    <row r="157" spans="1:18" ht="21.95" customHeight="1" x14ac:dyDescent="0.15">
      <c r="A157" s="41" t="s">
        <v>30</v>
      </c>
      <c r="B157" s="42" t="s">
        <v>31</v>
      </c>
      <c r="C157" s="119" t="s">
        <v>32</v>
      </c>
      <c r="D157" s="120"/>
      <c r="E157" s="119" t="s">
        <v>66</v>
      </c>
      <c r="F157" s="120"/>
      <c r="G157" s="117" t="s">
        <v>138</v>
      </c>
      <c r="H157" s="118"/>
      <c r="I157" s="117" t="s">
        <v>142</v>
      </c>
      <c r="J157" s="118"/>
      <c r="K157" s="117" t="s">
        <v>143</v>
      </c>
      <c r="L157" s="118"/>
      <c r="M157" s="117" t="s">
        <v>144</v>
      </c>
      <c r="N157" s="118"/>
      <c r="O157" s="117" t="s">
        <v>146</v>
      </c>
      <c r="P157" s="118"/>
    </row>
    <row r="158" spans="1:18" ht="21.95" customHeight="1" thickBot="1" x14ac:dyDescent="0.2">
      <c r="A158" s="43"/>
      <c r="B158" s="43"/>
      <c r="C158" s="44" t="s">
        <v>33</v>
      </c>
      <c r="D158" s="45" t="s">
        <v>34</v>
      </c>
      <c r="E158" s="46" t="s">
        <v>33</v>
      </c>
      <c r="F158" s="45" t="s">
        <v>34</v>
      </c>
      <c r="G158" s="46" t="s">
        <v>33</v>
      </c>
      <c r="H158" s="45" t="s">
        <v>34</v>
      </c>
      <c r="I158" s="46" t="s">
        <v>33</v>
      </c>
      <c r="J158" s="45" t="s">
        <v>34</v>
      </c>
      <c r="K158" s="46" t="s">
        <v>33</v>
      </c>
      <c r="L158" s="45" t="s">
        <v>34</v>
      </c>
      <c r="M158" s="46" t="s">
        <v>33</v>
      </c>
      <c r="N158" s="45" t="s">
        <v>34</v>
      </c>
      <c r="O158" s="46" t="s">
        <v>33</v>
      </c>
      <c r="P158" s="45" t="s">
        <v>34</v>
      </c>
    </row>
    <row r="159" spans="1:18" ht="17.25" customHeight="1" x14ac:dyDescent="0.2">
      <c r="A159" s="47"/>
      <c r="B159" s="48">
        <v>1</v>
      </c>
      <c r="C159" s="49" t="s">
        <v>47</v>
      </c>
      <c r="D159" s="50">
        <v>18312.455000000002</v>
      </c>
      <c r="E159" s="51" t="s">
        <v>47</v>
      </c>
      <c r="F159" s="50">
        <v>21416.325000000001</v>
      </c>
      <c r="G159" s="100" t="s">
        <v>156</v>
      </c>
      <c r="H159" s="101">
        <v>4048</v>
      </c>
      <c r="I159" s="100" t="s">
        <v>156</v>
      </c>
      <c r="J159" s="101">
        <v>4325</v>
      </c>
      <c r="K159" s="100" t="s">
        <v>156</v>
      </c>
      <c r="L159" s="101">
        <v>4097</v>
      </c>
      <c r="M159" s="100" t="s">
        <v>156</v>
      </c>
      <c r="N159" s="101">
        <v>3702</v>
      </c>
      <c r="O159" s="103" t="s">
        <v>156</v>
      </c>
      <c r="P159" s="104">
        <v>3663</v>
      </c>
    </row>
    <row r="160" spans="1:18" ht="17.45" customHeight="1" x14ac:dyDescent="0.2">
      <c r="A160" s="52"/>
      <c r="B160" s="48">
        <v>2</v>
      </c>
      <c r="C160" s="49" t="s">
        <v>75</v>
      </c>
      <c r="D160" s="50">
        <v>4217.0280000000002</v>
      </c>
      <c r="E160" s="51" t="s">
        <v>75</v>
      </c>
      <c r="F160" s="50">
        <v>3295.5239999999999</v>
      </c>
      <c r="G160" s="100" t="s">
        <v>167</v>
      </c>
      <c r="H160" s="101">
        <v>2139</v>
      </c>
      <c r="I160" s="100" t="s">
        <v>166</v>
      </c>
      <c r="J160" s="101">
        <v>1992</v>
      </c>
      <c r="K160" s="100" t="s">
        <v>166</v>
      </c>
      <c r="L160" s="101">
        <v>1990</v>
      </c>
      <c r="M160" s="100" t="s">
        <v>167</v>
      </c>
      <c r="N160" s="101">
        <v>1769</v>
      </c>
      <c r="O160" s="105" t="s">
        <v>167</v>
      </c>
      <c r="P160" s="106">
        <v>1908</v>
      </c>
    </row>
    <row r="161" spans="1:16" ht="17.45" customHeight="1" x14ac:dyDescent="0.2">
      <c r="A161" s="53" t="s">
        <v>35</v>
      </c>
      <c r="B161" s="48">
        <v>3</v>
      </c>
      <c r="C161" s="49" t="s">
        <v>76</v>
      </c>
      <c r="D161" s="50">
        <v>3667.1550000000002</v>
      </c>
      <c r="E161" s="51" t="s">
        <v>76</v>
      </c>
      <c r="F161" s="50">
        <v>3112.1149999999998</v>
      </c>
      <c r="G161" s="100" t="s">
        <v>166</v>
      </c>
      <c r="H161" s="101">
        <v>2119</v>
      </c>
      <c r="I161" s="100" t="s">
        <v>167</v>
      </c>
      <c r="J161" s="101">
        <v>1798</v>
      </c>
      <c r="K161" s="100" t="s">
        <v>167</v>
      </c>
      <c r="L161" s="101">
        <v>1699</v>
      </c>
      <c r="M161" s="100" t="s">
        <v>150</v>
      </c>
      <c r="N161" s="101">
        <v>1622</v>
      </c>
      <c r="O161" s="105" t="s">
        <v>150</v>
      </c>
      <c r="P161" s="106">
        <v>1503</v>
      </c>
    </row>
    <row r="162" spans="1:16" ht="17.45" customHeight="1" x14ac:dyDescent="0.2">
      <c r="A162" s="47"/>
      <c r="B162" s="48">
        <v>4</v>
      </c>
      <c r="C162" s="49" t="s">
        <v>77</v>
      </c>
      <c r="D162" s="50">
        <v>2878.38</v>
      </c>
      <c r="E162" s="51" t="s">
        <v>53</v>
      </c>
      <c r="F162" s="50">
        <v>3076.8850000000002</v>
      </c>
      <c r="G162" s="100" t="s">
        <v>150</v>
      </c>
      <c r="H162" s="101">
        <v>1561</v>
      </c>
      <c r="I162" s="100" t="s">
        <v>46</v>
      </c>
      <c r="J162" s="101">
        <v>1603</v>
      </c>
      <c r="K162" s="100" t="s">
        <v>150</v>
      </c>
      <c r="L162" s="101">
        <v>1577</v>
      </c>
      <c r="M162" s="100" t="s">
        <v>166</v>
      </c>
      <c r="N162" s="101">
        <v>1547</v>
      </c>
      <c r="O162" s="105" t="s">
        <v>166</v>
      </c>
      <c r="P162" s="106">
        <v>1489</v>
      </c>
    </row>
    <row r="163" spans="1:16" ht="17.45" customHeight="1" x14ac:dyDescent="0.2">
      <c r="A163" s="47"/>
      <c r="B163" s="48">
        <v>5</v>
      </c>
      <c r="C163" s="49" t="s">
        <v>55</v>
      </c>
      <c r="D163" s="50">
        <v>2800.087</v>
      </c>
      <c r="E163" s="51" t="s">
        <v>77</v>
      </c>
      <c r="F163" s="50">
        <v>2820.9540000000002</v>
      </c>
      <c r="G163" s="100" t="s">
        <v>46</v>
      </c>
      <c r="H163" s="101">
        <v>1280</v>
      </c>
      <c r="I163" s="100" t="s">
        <v>150</v>
      </c>
      <c r="J163" s="101">
        <v>1483</v>
      </c>
      <c r="K163" s="100" t="s">
        <v>46</v>
      </c>
      <c r="L163" s="101">
        <v>1549</v>
      </c>
      <c r="M163" s="100" t="s">
        <v>46</v>
      </c>
      <c r="N163" s="101">
        <v>1449</v>
      </c>
      <c r="O163" s="105" t="s">
        <v>168</v>
      </c>
      <c r="P163" s="106">
        <v>1325</v>
      </c>
    </row>
    <row r="164" spans="1:16" ht="17.45" customHeight="1" x14ac:dyDescent="0.2">
      <c r="A164" s="52"/>
      <c r="B164" s="48">
        <v>6</v>
      </c>
      <c r="C164" s="49" t="s">
        <v>73</v>
      </c>
      <c r="D164" s="50">
        <v>2747.85</v>
      </c>
      <c r="E164" s="51" t="s">
        <v>73</v>
      </c>
      <c r="F164" s="50">
        <v>2789.02</v>
      </c>
      <c r="G164" s="100" t="s">
        <v>168</v>
      </c>
      <c r="H164" s="101">
        <v>1003</v>
      </c>
      <c r="I164" s="100" t="s">
        <v>168</v>
      </c>
      <c r="J164" s="101">
        <v>1117</v>
      </c>
      <c r="K164" s="100" t="s">
        <v>168</v>
      </c>
      <c r="L164" s="101">
        <v>1120</v>
      </c>
      <c r="M164" s="100" t="s">
        <v>168</v>
      </c>
      <c r="N164" s="101">
        <v>1215</v>
      </c>
      <c r="O164" s="105" t="s">
        <v>46</v>
      </c>
      <c r="P164" s="106">
        <v>1294</v>
      </c>
    </row>
    <row r="165" spans="1:16" ht="17.45" customHeight="1" x14ac:dyDescent="0.2">
      <c r="A165" s="47"/>
      <c r="B165" s="48">
        <v>7</v>
      </c>
      <c r="C165" s="49" t="s">
        <v>53</v>
      </c>
      <c r="D165" s="50">
        <v>2669.8290000000002</v>
      </c>
      <c r="E165" s="51" t="s">
        <v>44</v>
      </c>
      <c r="F165" s="50">
        <v>2677.0010000000002</v>
      </c>
      <c r="G165" s="100" t="s">
        <v>49</v>
      </c>
      <c r="H165" s="101">
        <v>975</v>
      </c>
      <c r="I165" s="100" t="s">
        <v>49</v>
      </c>
      <c r="J165" s="101">
        <v>972</v>
      </c>
      <c r="K165" s="100" t="s">
        <v>49</v>
      </c>
      <c r="L165" s="101">
        <v>905</v>
      </c>
      <c r="M165" s="100" t="s">
        <v>140</v>
      </c>
      <c r="N165" s="101">
        <v>1051</v>
      </c>
      <c r="O165" s="105" t="s">
        <v>173</v>
      </c>
      <c r="P165" s="106">
        <v>1009</v>
      </c>
    </row>
    <row r="166" spans="1:16" ht="17.45" customHeight="1" x14ac:dyDescent="0.2">
      <c r="A166" s="47"/>
      <c r="B166" s="48">
        <v>8</v>
      </c>
      <c r="C166" s="49" t="s">
        <v>52</v>
      </c>
      <c r="D166" s="50">
        <v>1922.8969999999999</v>
      </c>
      <c r="E166" s="51" t="s">
        <v>58</v>
      </c>
      <c r="F166" s="50">
        <v>1995.933</v>
      </c>
      <c r="G166" s="100" t="s">
        <v>44</v>
      </c>
      <c r="H166" s="101">
        <v>961</v>
      </c>
      <c r="I166" s="100" t="s">
        <v>140</v>
      </c>
      <c r="J166" s="101">
        <v>918</v>
      </c>
      <c r="K166" s="100" t="s">
        <v>140</v>
      </c>
      <c r="L166" s="101">
        <v>885</v>
      </c>
      <c r="M166" s="100" t="s">
        <v>49</v>
      </c>
      <c r="N166" s="101">
        <v>1044</v>
      </c>
      <c r="O166" s="105" t="s">
        <v>49</v>
      </c>
      <c r="P166" s="106">
        <v>987</v>
      </c>
    </row>
    <row r="167" spans="1:16" ht="17.45" customHeight="1" x14ac:dyDescent="0.2">
      <c r="A167" s="47"/>
      <c r="B167" s="48">
        <v>9</v>
      </c>
      <c r="C167" s="49" t="s">
        <v>91</v>
      </c>
      <c r="D167" s="50">
        <v>1828</v>
      </c>
      <c r="E167" s="51" t="s">
        <v>52</v>
      </c>
      <c r="F167" s="50">
        <v>1902.288</v>
      </c>
      <c r="G167" s="100" t="s">
        <v>140</v>
      </c>
      <c r="H167" s="101">
        <v>850</v>
      </c>
      <c r="I167" s="100" t="s">
        <v>44</v>
      </c>
      <c r="J167" s="101">
        <v>889</v>
      </c>
      <c r="K167" s="100" t="s">
        <v>154</v>
      </c>
      <c r="L167" s="101">
        <v>821</v>
      </c>
      <c r="M167" s="100" t="s">
        <v>154</v>
      </c>
      <c r="N167" s="101">
        <v>728</v>
      </c>
      <c r="O167" s="105" t="s">
        <v>140</v>
      </c>
      <c r="P167" s="106">
        <v>985</v>
      </c>
    </row>
    <row r="168" spans="1:16" ht="17.45" customHeight="1" x14ac:dyDescent="0.2">
      <c r="A168" s="52"/>
      <c r="B168" s="48">
        <v>10</v>
      </c>
      <c r="C168" s="49" t="s">
        <v>83</v>
      </c>
      <c r="D168" s="50">
        <v>1815</v>
      </c>
      <c r="E168" s="51" t="s">
        <v>56</v>
      </c>
      <c r="F168" s="54">
        <v>1864.63</v>
      </c>
      <c r="G168" s="100" t="s">
        <v>50</v>
      </c>
      <c r="H168" s="102">
        <v>781</v>
      </c>
      <c r="I168" s="100" t="s">
        <v>50</v>
      </c>
      <c r="J168" s="102">
        <v>819</v>
      </c>
      <c r="K168" s="100" t="s">
        <v>53</v>
      </c>
      <c r="L168" s="102">
        <v>570</v>
      </c>
      <c r="M168" s="100" t="s">
        <v>53</v>
      </c>
      <c r="N168" s="102">
        <v>659</v>
      </c>
      <c r="O168" s="107" t="s">
        <v>56</v>
      </c>
      <c r="P168" s="102">
        <v>710</v>
      </c>
    </row>
    <row r="169" spans="1:16" ht="17.45" customHeight="1" x14ac:dyDescent="0.15">
      <c r="A169" s="47" t="s">
        <v>36</v>
      </c>
      <c r="B169" s="55" t="s">
        <v>37</v>
      </c>
      <c r="C169" s="56"/>
      <c r="D169" s="57">
        <v>42858</v>
      </c>
      <c r="E169" s="58"/>
      <c r="F169" s="50">
        <v>44950.674999999988</v>
      </c>
      <c r="G169" s="89"/>
      <c r="H169" s="108">
        <f>SUM(H159:H168)</f>
        <v>15717</v>
      </c>
      <c r="I169" s="89"/>
      <c r="J169" s="108">
        <f>SUM(J159:J168)</f>
        <v>15916</v>
      </c>
      <c r="K169" s="89"/>
      <c r="L169" s="108">
        <f>SUM(L159:L168)</f>
        <v>15213</v>
      </c>
      <c r="M169" s="89"/>
      <c r="N169" s="108">
        <f>SUM(N159:N168)</f>
        <v>14786</v>
      </c>
      <c r="O169" s="89"/>
      <c r="P169" s="108">
        <f>SUM(P159:P168)</f>
        <v>14873</v>
      </c>
    </row>
    <row r="170" spans="1:16" ht="17.45" customHeight="1" x14ac:dyDescent="0.15">
      <c r="A170" s="47"/>
      <c r="B170" s="59" t="s">
        <v>42</v>
      </c>
      <c r="C170" s="60"/>
      <c r="D170" s="61">
        <v>56254</v>
      </c>
      <c r="E170" s="62"/>
      <c r="F170" s="50">
        <v>56892.383999999998</v>
      </c>
      <c r="G170" s="90"/>
      <c r="H170" s="108">
        <v>25700</v>
      </c>
      <c r="I170" s="90"/>
      <c r="J170" s="108">
        <v>25090</v>
      </c>
      <c r="K170" s="90"/>
      <c r="L170" s="108">
        <v>23671</v>
      </c>
      <c r="M170" s="90"/>
      <c r="N170" s="108">
        <v>23115</v>
      </c>
      <c r="O170" s="90"/>
      <c r="P170" s="108">
        <v>24895</v>
      </c>
    </row>
    <row r="171" spans="1:16" ht="17.45" customHeight="1" thickBot="1" x14ac:dyDescent="0.2">
      <c r="A171" s="63"/>
      <c r="B171" s="64" t="s">
        <v>39</v>
      </c>
      <c r="C171" s="65"/>
      <c r="D171" s="66">
        <v>76.2</v>
      </c>
      <c r="E171" s="67"/>
      <c r="F171" s="66">
        <v>79.010004221303134</v>
      </c>
      <c r="G171" s="91"/>
      <c r="H171" s="109">
        <f>ROUND(H169/H170*100,1)</f>
        <v>61.2</v>
      </c>
      <c r="I171" s="91"/>
      <c r="J171" s="109">
        <f>ROUND(J169/J170*100,1)</f>
        <v>63.4</v>
      </c>
      <c r="K171" s="91"/>
      <c r="L171" s="109">
        <f>ROUND(L169/L170*100,1)</f>
        <v>64.3</v>
      </c>
      <c r="M171" s="91"/>
      <c r="N171" s="109">
        <f>ROUND(N169/N170*100,1)</f>
        <v>64</v>
      </c>
      <c r="O171" s="91"/>
      <c r="P171" s="109">
        <f>ROUND(P169/P170*100,1)</f>
        <v>59.7</v>
      </c>
    </row>
    <row r="172" spans="1:16" ht="17.45" customHeight="1" x14ac:dyDescent="0.2">
      <c r="A172" s="68"/>
      <c r="B172" s="48">
        <v>1</v>
      </c>
      <c r="C172" s="49" t="s">
        <v>47</v>
      </c>
      <c r="D172" s="50">
        <v>7513.25</v>
      </c>
      <c r="E172" s="69" t="s">
        <v>47</v>
      </c>
      <c r="F172" s="70">
        <v>7896.61</v>
      </c>
      <c r="G172" s="103" t="s">
        <v>52</v>
      </c>
      <c r="H172" s="104">
        <v>3708</v>
      </c>
      <c r="I172" s="103" t="s">
        <v>52</v>
      </c>
      <c r="J172" s="104">
        <v>2874</v>
      </c>
      <c r="K172" s="103" t="s">
        <v>52</v>
      </c>
      <c r="L172" s="104">
        <v>3127</v>
      </c>
      <c r="M172" s="103" t="s">
        <v>52</v>
      </c>
      <c r="N172" s="104">
        <v>3472</v>
      </c>
      <c r="O172" s="103" t="s">
        <v>52</v>
      </c>
      <c r="P172" s="104">
        <v>3413</v>
      </c>
    </row>
    <row r="173" spans="1:16" ht="17.45" customHeight="1" x14ac:dyDescent="0.2">
      <c r="A173" s="52"/>
      <c r="B173" s="48">
        <v>2</v>
      </c>
      <c r="C173" s="49" t="s">
        <v>73</v>
      </c>
      <c r="D173" s="50">
        <v>4315.0600000000004</v>
      </c>
      <c r="E173" s="71" t="s">
        <v>73</v>
      </c>
      <c r="F173" s="72">
        <v>4359.0720000000001</v>
      </c>
      <c r="G173" s="105" t="s">
        <v>46</v>
      </c>
      <c r="H173" s="106">
        <v>2695</v>
      </c>
      <c r="I173" s="105" t="s">
        <v>157</v>
      </c>
      <c r="J173" s="106">
        <v>2514</v>
      </c>
      <c r="K173" s="105" t="s">
        <v>157</v>
      </c>
      <c r="L173" s="106">
        <v>2877</v>
      </c>
      <c r="M173" s="105" t="s">
        <v>157</v>
      </c>
      <c r="N173" s="106">
        <v>2963</v>
      </c>
      <c r="O173" s="105" t="s">
        <v>157</v>
      </c>
      <c r="P173" s="106">
        <v>3246</v>
      </c>
    </row>
    <row r="174" spans="1:16" ht="17.45" customHeight="1" x14ac:dyDescent="0.2">
      <c r="A174" s="73" t="s">
        <v>40</v>
      </c>
      <c r="B174" s="48">
        <v>3</v>
      </c>
      <c r="C174" s="49" t="s">
        <v>55</v>
      </c>
      <c r="D174" s="50">
        <v>4312.07</v>
      </c>
      <c r="E174" s="71" t="s">
        <v>76</v>
      </c>
      <c r="F174" s="72">
        <v>3998.1179999999999</v>
      </c>
      <c r="G174" s="105" t="s">
        <v>53</v>
      </c>
      <c r="H174" s="106">
        <v>2385</v>
      </c>
      <c r="I174" s="105" t="s">
        <v>46</v>
      </c>
      <c r="J174" s="106">
        <v>2391</v>
      </c>
      <c r="K174" s="105" t="s">
        <v>53</v>
      </c>
      <c r="L174" s="106">
        <v>2592</v>
      </c>
      <c r="M174" s="105" t="s">
        <v>46</v>
      </c>
      <c r="N174" s="106">
        <v>2937</v>
      </c>
      <c r="O174" s="105" t="s">
        <v>46</v>
      </c>
      <c r="P174" s="106">
        <v>2800</v>
      </c>
    </row>
    <row r="175" spans="1:16" ht="17.45" customHeight="1" x14ac:dyDescent="0.2">
      <c r="A175" s="73"/>
      <c r="B175" s="48">
        <v>4</v>
      </c>
      <c r="C175" s="49" t="s">
        <v>76</v>
      </c>
      <c r="D175" s="50">
        <v>3619.7649999999999</v>
      </c>
      <c r="E175" s="71" t="s">
        <v>46</v>
      </c>
      <c r="F175" s="72">
        <v>3327.652</v>
      </c>
      <c r="G175" s="105" t="s">
        <v>157</v>
      </c>
      <c r="H175" s="106">
        <v>2106</v>
      </c>
      <c r="I175" s="105" t="s">
        <v>53</v>
      </c>
      <c r="J175" s="106">
        <v>2387</v>
      </c>
      <c r="K175" s="105" t="s">
        <v>46</v>
      </c>
      <c r="L175" s="106">
        <v>2478</v>
      </c>
      <c r="M175" s="105" t="s">
        <v>53</v>
      </c>
      <c r="N175" s="106">
        <v>2459</v>
      </c>
      <c r="O175" s="105" t="s">
        <v>53</v>
      </c>
      <c r="P175" s="106">
        <v>2464</v>
      </c>
    </row>
    <row r="176" spans="1:16" ht="17.45" customHeight="1" x14ac:dyDescent="0.2">
      <c r="A176" s="73"/>
      <c r="B176" s="48">
        <v>5</v>
      </c>
      <c r="C176" s="49" t="s">
        <v>46</v>
      </c>
      <c r="D176" s="50">
        <v>3237.24</v>
      </c>
      <c r="E176" s="71" t="s">
        <v>55</v>
      </c>
      <c r="F176" s="72">
        <v>2540.3850000000002</v>
      </c>
      <c r="G176" s="105" t="s">
        <v>55</v>
      </c>
      <c r="H176" s="106">
        <v>1692</v>
      </c>
      <c r="I176" s="105" t="s">
        <v>54</v>
      </c>
      <c r="J176" s="106">
        <v>1593</v>
      </c>
      <c r="K176" s="105" t="s">
        <v>54</v>
      </c>
      <c r="L176" s="106">
        <v>1600</v>
      </c>
      <c r="M176" s="105" t="s">
        <v>55</v>
      </c>
      <c r="N176" s="106">
        <v>1668</v>
      </c>
      <c r="O176" s="105" t="s">
        <v>55</v>
      </c>
      <c r="P176" s="106">
        <v>1638</v>
      </c>
    </row>
    <row r="177" spans="1:18" ht="17.45" customHeight="1" x14ac:dyDescent="0.2">
      <c r="A177" s="52"/>
      <c r="B177" s="48">
        <v>6</v>
      </c>
      <c r="C177" s="49" t="s">
        <v>67</v>
      </c>
      <c r="D177" s="50">
        <v>2305.1799999999998</v>
      </c>
      <c r="E177" s="71" t="s">
        <v>67</v>
      </c>
      <c r="F177" s="72">
        <v>2253.88</v>
      </c>
      <c r="G177" s="105" t="s">
        <v>54</v>
      </c>
      <c r="H177" s="106">
        <v>1567</v>
      </c>
      <c r="I177" s="105" t="s">
        <v>55</v>
      </c>
      <c r="J177" s="106">
        <v>1542</v>
      </c>
      <c r="K177" s="105" t="s">
        <v>55</v>
      </c>
      <c r="L177" s="106">
        <v>1491</v>
      </c>
      <c r="M177" s="105" t="s">
        <v>54</v>
      </c>
      <c r="N177" s="106">
        <v>1316</v>
      </c>
      <c r="O177" s="105" t="s">
        <v>54</v>
      </c>
      <c r="P177" s="106">
        <v>1330</v>
      </c>
    </row>
    <row r="178" spans="1:18" ht="17.45" customHeight="1" x14ac:dyDescent="0.2">
      <c r="A178" s="73"/>
      <c r="B178" s="48">
        <v>7</v>
      </c>
      <c r="C178" s="49" t="s">
        <v>53</v>
      </c>
      <c r="D178" s="50">
        <v>2158.8229999999999</v>
      </c>
      <c r="E178" s="71" t="s">
        <v>53</v>
      </c>
      <c r="F178" s="72">
        <v>2127.6840000000002</v>
      </c>
      <c r="G178" s="105" t="s">
        <v>56</v>
      </c>
      <c r="H178" s="106">
        <v>1149</v>
      </c>
      <c r="I178" s="105" t="s">
        <v>154</v>
      </c>
      <c r="J178" s="106">
        <v>1330</v>
      </c>
      <c r="K178" s="105" t="s">
        <v>154</v>
      </c>
      <c r="L178" s="106">
        <v>1392</v>
      </c>
      <c r="M178" s="105" t="s">
        <v>154</v>
      </c>
      <c r="N178" s="106">
        <v>1310</v>
      </c>
      <c r="O178" s="105" t="s">
        <v>154</v>
      </c>
      <c r="P178" s="106">
        <v>1176</v>
      </c>
    </row>
    <row r="179" spans="1:18" ht="17.45" customHeight="1" x14ac:dyDescent="0.2">
      <c r="A179" s="73"/>
      <c r="B179" s="48">
        <v>8</v>
      </c>
      <c r="C179" s="49" t="s">
        <v>72</v>
      </c>
      <c r="D179" s="50">
        <v>1788.75</v>
      </c>
      <c r="E179" s="71" t="s">
        <v>44</v>
      </c>
      <c r="F179" s="72">
        <v>1810.05</v>
      </c>
      <c r="G179" s="105" t="s">
        <v>154</v>
      </c>
      <c r="H179" s="106">
        <v>947</v>
      </c>
      <c r="I179" s="105" t="s">
        <v>56</v>
      </c>
      <c r="J179" s="106">
        <v>1016</v>
      </c>
      <c r="K179" s="105" t="s">
        <v>171</v>
      </c>
      <c r="L179" s="106">
        <v>1119</v>
      </c>
      <c r="M179" s="105" t="s">
        <v>170</v>
      </c>
      <c r="N179" s="106">
        <v>1062</v>
      </c>
      <c r="O179" s="105" t="s">
        <v>170</v>
      </c>
      <c r="P179" s="106">
        <v>1048</v>
      </c>
      <c r="R179" s="74"/>
    </row>
    <row r="180" spans="1:18" ht="17.45" customHeight="1" x14ac:dyDescent="0.2">
      <c r="A180" s="73"/>
      <c r="B180" s="48">
        <v>9</v>
      </c>
      <c r="C180" s="49" t="s">
        <v>91</v>
      </c>
      <c r="D180" s="50">
        <v>1573</v>
      </c>
      <c r="E180" s="71" t="s">
        <v>57</v>
      </c>
      <c r="F180" s="72">
        <v>1415.528</v>
      </c>
      <c r="G180" s="105" t="s">
        <v>156</v>
      </c>
      <c r="H180" s="106">
        <v>936</v>
      </c>
      <c r="I180" s="105" t="s">
        <v>170</v>
      </c>
      <c r="J180" s="106">
        <v>976</v>
      </c>
      <c r="K180" s="105" t="s">
        <v>170</v>
      </c>
      <c r="L180" s="106">
        <v>949</v>
      </c>
      <c r="M180" s="105" t="s">
        <v>56</v>
      </c>
      <c r="N180" s="106">
        <v>978</v>
      </c>
      <c r="O180" s="105" t="s">
        <v>56</v>
      </c>
      <c r="P180" s="106">
        <v>1017</v>
      </c>
      <c r="R180" s="74"/>
    </row>
    <row r="181" spans="1:18" ht="17.45" customHeight="1" x14ac:dyDescent="0.2">
      <c r="A181" s="52"/>
      <c r="B181" s="48">
        <v>10</v>
      </c>
      <c r="C181" s="49" t="s">
        <v>90</v>
      </c>
      <c r="D181" s="50">
        <v>1555</v>
      </c>
      <c r="E181" s="75" t="s">
        <v>58</v>
      </c>
      <c r="F181" s="54">
        <v>1287.92</v>
      </c>
      <c r="G181" s="107" t="s">
        <v>169</v>
      </c>
      <c r="H181" s="102">
        <v>906</v>
      </c>
      <c r="I181" s="107" t="s">
        <v>171</v>
      </c>
      <c r="J181" s="102">
        <v>964</v>
      </c>
      <c r="K181" s="107" t="s">
        <v>56</v>
      </c>
      <c r="L181" s="102">
        <v>936</v>
      </c>
      <c r="M181" s="107" t="s">
        <v>172</v>
      </c>
      <c r="N181" s="102">
        <v>836</v>
      </c>
      <c r="O181" s="107" t="s">
        <v>174</v>
      </c>
      <c r="P181" s="102">
        <v>769</v>
      </c>
    </row>
    <row r="182" spans="1:18" ht="17.45" customHeight="1" x14ac:dyDescent="0.15">
      <c r="A182" s="73" t="s">
        <v>41</v>
      </c>
      <c r="B182" s="55" t="s">
        <v>37</v>
      </c>
      <c r="C182" s="56"/>
      <c r="D182" s="57">
        <v>32377</v>
      </c>
      <c r="E182" s="58"/>
      <c r="F182" s="50">
        <v>31016.898999999998</v>
      </c>
      <c r="G182" s="89"/>
      <c r="H182" s="108">
        <f>SUM(H172:H181)</f>
        <v>18091</v>
      </c>
      <c r="I182" s="89"/>
      <c r="J182" s="108">
        <f>SUM(J172:J181)</f>
        <v>17587</v>
      </c>
      <c r="K182" s="89"/>
      <c r="L182" s="108">
        <f>SUM(L172:L181)</f>
        <v>18561</v>
      </c>
      <c r="M182" s="89"/>
      <c r="N182" s="108">
        <f>SUM(N172:N181)</f>
        <v>19001</v>
      </c>
      <c r="O182" s="89"/>
      <c r="P182" s="108">
        <f>SUM(P172:P181)</f>
        <v>18901</v>
      </c>
    </row>
    <row r="183" spans="1:18" ht="17.45" customHeight="1" x14ac:dyDescent="0.15">
      <c r="A183" s="76"/>
      <c r="B183" s="59" t="s">
        <v>42</v>
      </c>
      <c r="C183" s="60"/>
      <c r="D183" s="61">
        <v>47218</v>
      </c>
      <c r="E183" s="77"/>
      <c r="F183" s="61">
        <v>45208.669000000002</v>
      </c>
      <c r="G183" s="90"/>
      <c r="H183" s="108">
        <v>47243</v>
      </c>
      <c r="I183" s="90"/>
      <c r="J183" s="108">
        <v>45965</v>
      </c>
      <c r="K183" s="90"/>
      <c r="L183" s="108">
        <v>45692</v>
      </c>
      <c r="M183" s="90"/>
      <c r="N183" s="108">
        <v>45195</v>
      </c>
      <c r="O183" s="90"/>
      <c r="P183" s="108">
        <v>45225</v>
      </c>
    </row>
    <row r="184" spans="1:18" ht="17.45" customHeight="1" thickBot="1" x14ac:dyDescent="0.2">
      <c r="A184" s="43"/>
      <c r="B184" s="64" t="s">
        <v>39</v>
      </c>
      <c r="C184" s="65"/>
      <c r="D184" s="66">
        <v>68.599999999999994</v>
      </c>
      <c r="E184" s="67"/>
      <c r="F184" s="66">
        <v>68.608299439207116</v>
      </c>
      <c r="G184" s="91"/>
      <c r="H184" s="109">
        <f>ROUND(H182/H183*100,1)</f>
        <v>38.299999999999997</v>
      </c>
      <c r="I184" s="91"/>
      <c r="J184" s="109">
        <f>ROUND(J182/J183*100,1)</f>
        <v>38.299999999999997</v>
      </c>
      <c r="K184" s="91"/>
      <c r="L184" s="109">
        <f>ROUND(L182/L183*100,1)</f>
        <v>40.6</v>
      </c>
      <c r="M184" s="91"/>
      <c r="N184" s="109">
        <f>ROUND(N182/N183*100,1)</f>
        <v>42</v>
      </c>
      <c r="O184" s="91"/>
      <c r="P184" s="109">
        <f>ROUND(P182/P183*100,1)</f>
        <v>41.8</v>
      </c>
    </row>
    <row r="185" spans="1:18" ht="17.45" customHeight="1" x14ac:dyDescent="0.15">
      <c r="A185" s="60"/>
      <c r="B185" s="85"/>
      <c r="C185" s="60"/>
      <c r="D185" s="86"/>
      <c r="E185" s="60"/>
      <c r="F185" s="86"/>
      <c r="G185" s="60"/>
      <c r="H185" s="86"/>
      <c r="I185" s="60"/>
      <c r="J185" s="86"/>
      <c r="K185" s="60"/>
      <c r="L185" s="86"/>
      <c r="M185" s="60"/>
      <c r="N185" s="86"/>
      <c r="O185" s="98"/>
      <c r="P185" s="99"/>
    </row>
    <row r="186" spans="1:18" ht="17.45" customHeight="1" x14ac:dyDescent="0.15">
      <c r="A186" s="78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40"/>
      <c r="R186" s="40"/>
    </row>
    <row r="187" spans="1:18" ht="27" customHeight="1" thickBot="1" x14ac:dyDescent="0.2">
      <c r="A187" s="35" t="s">
        <v>95</v>
      </c>
      <c r="B187" s="36"/>
      <c r="G187" s="38"/>
      <c r="H187" s="39"/>
      <c r="I187" s="38"/>
      <c r="J187" s="39"/>
      <c r="K187" s="38"/>
      <c r="L187" s="39"/>
      <c r="M187" s="38"/>
      <c r="N187" s="39"/>
      <c r="O187" s="38"/>
      <c r="P187" s="39" t="s">
        <v>29</v>
      </c>
      <c r="Q187" s="40"/>
      <c r="R187" s="40"/>
    </row>
    <row r="188" spans="1:18" ht="21.95" customHeight="1" x14ac:dyDescent="0.15">
      <c r="A188" s="41" t="s">
        <v>30</v>
      </c>
      <c r="B188" s="42" t="s">
        <v>31</v>
      </c>
      <c r="C188" s="119" t="s">
        <v>32</v>
      </c>
      <c r="D188" s="120"/>
      <c r="E188" s="119" t="s">
        <v>66</v>
      </c>
      <c r="F188" s="120"/>
      <c r="G188" s="117" t="s">
        <v>138</v>
      </c>
      <c r="H188" s="118"/>
      <c r="I188" s="117" t="s">
        <v>142</v>
      </c>
      <c r="J188" s="118"/>
      <c r="K188" s="117" t="s">
        <v>143</v>
      </c>
      <c r="L188" s="118"/>
      <c r="M188" s="117" t="s">
        <v>144</v>
      </c>
      <c r="N188" s="118"/>
      <c r="O188" s="117" t="s">
        <v>146</v>
      </c>
      <c r="P188" s="118"/>
    </row>
    <row r="189" spans="1:18" ht="21.95" customHeight="1" thickBot="1" x14ac:dyDescent="0.2">
      <c r="A189" s="43"/>
      <c r="B189" s="43"/>
      <c r="C189" s="44" t="s">
        <v>33</v>
      </c>
      <c r="D189" s="45" t="s">
        <v>34</v>
      </c>
      <c r="E189" s="46" t="s">
        <v>33</v>
      </c>
      <c r="F189" s="45" t="s">
        <v>34</v>
      </c>
      <c r="G189" s="46" t="s">
        <v>33</v>
      </c>
      <c r="H189" s="45" t="s">
        <v>34</v>
      </c>
      <c r="I189" s="46" t="s">
        <v>33</v>
      </c>
      <c r="J189" s="45" t="s">
        <v>34</v>
      </c>
      <c r="K189" s="46" t="s">
        <v>33</v>
      </c>
      <c r="L189" s="45" t="s">
        <v>34</v>
      </c>
      <c r="M189" s="46" t="s">
        <v>33</v>
      </c>
      <c r="N189" s="45" t="s">
        <v>34</v>
      </c>
      <c r="O189" s="46" t="s">
        <v>33</v>
      </c>
      <c r="P189" s="45" t="s">
        <v>34</v>
      </c>
    </row>
    <row r="190" spans="1:18" ht="17.25" customHeight="1" x14ac:dyDescent="0.2">
      <c r="A190" s="47"/>
      <c r="B190" s="48">
        <v>1</v>
      </c>
      <c r="C190" s="49" t="s">
        <v>47</v>
      </c>
      <c r="D190" s="50">
        <v>18312.455000000002</v>
      </c>
      <c r="E190" s="51" t="s">
        <v>47</v>
      </c>
      <c r="F190" s="50">
        <v>21416.325000000001</v>
      </c>
      <c r="G190" s="100" t="s">
        <v>150</v>
      </c>
      <c r="H190" s="101">
        <v>7107</v>
      </c>
      <c r="I190" s="100" t="s">
        <v>150</v>
      </c>
      <c r="J190" s="101">
        <v>7035</v>
      </c>
      <c r="K190" s="100" t="s">
        <v>150</v>
      </c>
      <c r="L190" s="101">
        <v>6919</v>
      </c>
      <c r="M190" s="100" t="s">
        <v>150</v>
      </c>
      <c r="N190" s="101">
        <v>6777</v>
      </c>
      <c r="O190" s="103" t="s">
        <v>150</v>
      </c>
      <c r="P190" s="104">
        <v>6793</v>
      </c>
    </row>
    <row r="191" spans="1:18" ht="17.45" customHeight="1" x14ac:dyDescent="0.2">
      <c r="A191" s="52"/>
      <c r="B191" s="48">
        <v>2</v>
      </c>
      <c r="C191" s="49" t="s">
        <v>75</v>
      </c>
      <c r="D191" s="50">
        <v>4217.0280000000002</v>
      </c>
      <c r="E191" s="51" t="s">
        <v>75</v>
      </c>
      <c r="F191" s="50">
        <v>3295.5239999999999</v>
      </c>
      <c r="G191" s="100" t="s">
        <v>48</v>
      </c>
      <c r="H191" s="101">
        <v>3884</v>
      </c>
      <c r="I191" s="100" t="s">
        <v>48</v>
      </c>
      <c r="J191" s="101">
        <v>3796</v>
      </c>
      <c r="K191" s="100" t="s">
        <v>48</v>
      </c>
      <c r="L191" s="101">
        <v>3532</v>
      </c>
      <c r="M191" s="100" t="s">
        <v>48</v>
      </c>
      <c r="N191" s="101">
        <v>3282</v>
      </c>
      <c r="O191" s="105" t="s">
        <v>48</v>
      </c>
      <c r="P191" s="106">
        <v>3456</v>
      </c>
    </row>
    <row r="192" spans="1:18" ht="17.45" customHeight="1" x14ac:dyDescent="0.2">
      <c r="A192" s="53" t="s">
        <v>35</v>
      </c>
      <c r="B192" s="48">
        <v>3</v>
      </c>
      <c r="C192" s="49" t="s">
        <v>76</v>
      </c>
      <c r="D192" s="50">
        <v>3667.1550000000002</v>
      </c>
      <c r="E192" s="51" t="s">
        <v>76</v>
      </c>
      <c r="F192" s="50">
        <v>3112.1149999999998</v>
      </c>
      <c r="G192" s="100" t="s">
        <v>139</v>
      </c>
      <c r="H192" s="101">
        <v>3036</v>
      </c>
      <c r="I192" s="100" t="s">
        <v>167</v>
      </c>
      <c r="J192" s="101">
        <v>2989</v>
      </c>
      <c r="K192" s="100" t="s">
        <v>167</v>
      </c>
      <c r="L192" s="101">
        <v>2757</v>
      </c>
      <c r="M192" s="100" t="s">
        <v>167</v>
      </c>
      <c r="N192" s="101">
        <v>2818</v>
      </c>
      <c r="O192" s="105" t="s">
        <v>139</v>
      </c>
      <c r="P192" s="106">
        <v>2259</v>
      </c>
    </row>
    <row r="193" spans="1:16" ht="17.45" customHeight="1" x14ac:dyDescent="0.2">
      <c r="A193" s="47"/>
      <c r="B193" s="48">
        <v>4</v>
      </c>
      <c r="C193" s="49" t="s">
        <v>77</v>
      </c>
      <c r="D193" s="50">
        <v>2878.38</v>
      </c>
      <c r="E193" s="51" t="s">
        <v>53</v>
      </c>
      <c r="F193" s="50">
        <v>3076.8850000000002</v>
      </c>
      <c r="G193" s="100" t="s">
        <v>167</v>
      </c>
      <c r="H193" s="101">
        <v>2801</v>
      </c>
      <c r="I193" s="100" t="s">
        <v>139</v>
      </c>
      <c r="J193" s="101">
        <v>2850</v>
      </c>
      <c r="K193" s="100" t="s">
        <v>151</v>
      </c>
      <c r="L193" s="101">
        <v>2526</v>
      </c>
      <c r="M193" s="100" t="s">
        <v>139</v>
      </c>
      <c r="N193" s="101">
        <v>2609</v>
      </c>
      <c r="O193" s="105" t="s">
        <v>160</v>
      </c>
      <c r="P193" s="106">
        <v>2251</v>
      </c>
    </row>
    <row r="194" spans="1:16" ht="17.45" customHeight="1" x14ac:dyDescent="0.2">
      <c r="A194" s="47"/>
      <c r="B194" s="48">
        <v>5</v>
      </c>
      <c r="C194" s="49" t="s">
        <v>55</v>
      </c>
      <c r="D194" s="50">
        <v>2800.087</v>
      </c>
      <c r="E194" s="51" t="s">
        <v>77</v>
      </c>
      <c r="F194" s="50">
        <v>2820.9540000000002</v>
      </c>
      <c r="G194" s="100" t="s">
        <v>151</v>
      </c>
      <c r="H194" s="101">
        <v>2685</v>
      </c>
      <c r="I194" s="100" t="s">
        <v>151</v>
      </c>
      <c r="J194" s="101">
        <v>2490</v>
      </c>
      <c r="K194" s="100" t="s">
        <v>139</v>
      </c>
      <c r="L194" s="101">
        <v>2466</v>
      </c>
      <c r="M194" s="100" t="s">
        <v>151</v>
      </c>
      <c r="N194" s="101">
        <v>2455</v>
      </c>
      <c r="O194" s="105" t="s">
        <v>167</v>
      </c>
      <c r="P194" s="106">
        <v>2213</v>
      </c>
    </row>
    <row r="195" spans="1:16" ht="17.45" customHeight="1" x14ac:dyDescent="0.2">
      <c r="A195" s="52"/>
      <c r="B195" s="48">
        <v>6</v>
      </c>
      <c r="C195" s="49" t="s">
        <v>73</v>
      </c>
      <c r="D195" s="50">
        <v>2747.85</v>
      </c>
      <c r="E195" s="51" t="s">
        <v>73</v>
      </c>
      <c r="F195" s="50">
        <v>2789.02</v>
      </c>
      <c r="G195" s="100" t="s">
        <v>160</v>
      </c>
      <c r="H195" s="101">
        <v>2289</v>
      </c>
      <c r="I195" s="100" t="s">
        <v>160</v>
      </c>
      <c r="J195" s="101">
        <v>2122</v>
      </c>
      <c r="K195" s="100" t="s">
        <v>160</v>
      </c>
      <c r="L195" s="101">
        <v>1958</v>
      </c>
      <c r="M195" s="100" t="s">
        <v>160</v>
      </c>
      <c r="N195" s="101">
        <v>2171</v>
      </c>
      <c r="O195" s="105" t="s">
        <v>151</v>
      </c>
      <c r="P195" s="106">
        <v>2148</v>
      </c>
    </row>
    <row r="196" spans="1:16" ht="17.45" customHeight="1" x14ac:dyDescent="0.2">
      <c r="A196" s="47"/>
      <c r="B196" s="48">
        <v>7</v>
      </c>
      <c r="C196" s="49" t="s">
        <v>53</v>
      </c>
      <c r="D196" s="50">
        <v>2669.8290000000002</v>
      </c>
      <c r="E196" s="51" t="s">
        <v>44</v>
      </c>
      <c r="F196" s="50">
        <v>2677.0010000000002</v>
      </c>
      <c r="G196" s="100" t="s">
        <v>159</v>
      </c>
      <c r="H196" s="101">
        <v>2256</v>
      </c>
      <c r="I196" s="100" t="s">
        <v>159</v>
      </c>
      <c r="J196" s="101">
        <v>1804</v>
      </c>
      <c r="K196" s="100" t="s">
        <v>159</v>
      </c>
      <c r="L196" s="101">
        <v>1831</v>
      </c>
      <c r="M196" s="100" t="s">
        <v>159</v>
      </c>
      <c r="N196" s="101">
        <v>1901</v>
      </c>
      <c r="O196" s="105" t="s">
        <v>159</v>
      </c>
      <c r="P196" s="106">
        <v>1878</v>
      </c>
    </row>
    <row r="197" spans="1:16" ht="17.45" customHeight="1" x14ac:dyDescent="0.2">
      <c r="A197" s="47"/>
      <c r="B197" s="48">
        <v>8</v>
      </c>
      <c r="C197" s="49" t="s">
        <v>52</v>
      </c>
      <c r="D197" s="50">
        <v>1922.8969999999999</v>
      </c>
      <c r="E197" s="51" t="s">
        <v>58</v>
      </c>
      <c r="F197" s="50">
        <v>1995.933</v>
      </c>
      <c r="G197" s="100" t="s">
        <v>175</v>
      </c>
      <c r="H197" s="101">
        <v>1803</v>
      </c>
      <c r="I197" s="100" t="s">
        <v>175</v>
      </c>
      <c r="J197" s="101">
        <v>1729</v>
      </c>
      <c r="K197" s="100" t="s">
        <v>175</v>
      </c>
      <c r="L197" s="101">
        <v>1508</v>
      </c>
      <c r="M197" s="100" t="s">
        <v>44</v>
      </c>
      <c r="N197" s="101">
        <v>1538</v>
      </c>
      <c r="O197" s="105" t="s">
        <v>175</v>
      </c>
      <c r="P197" s="106">
        <v>1513</v>
      </c>
    </row>
    <row r="198" spans="1:16" ht="17.45" customHeight="1" x14ac:dyDescent="0.2">
      <c r="A198" s="47"/>
      <c r="B198" s="48">
        <v>9</v>
      </c>
      <c r="C198" s="49" t="s">
        <v>91</v>
      </c>
      <c r="D198" s="50">
        <v>1828</v>
      </c>
      <c r="E198" s="51" t="s">
        <v>52</v>
      </c>
      <c r="F198" s="50">
        <v>1902.288</v>
      </c>
      <c r="G198" s="100" t="s">
        <v>165</v>
      </c>
      <c r="H198" s="101">
        <v>1423</v>
      </c>
      <c r="I198" s="100" t="s">
        <v>44</v>
      </c>
      <c r="J198" s="101">
        <v>1384</v>
      </c>
      <c r="K198" s="100" t="s">
        <v>165</v>
      </c>
      <c r="L198" s="101">
        <v>1469</v>
      </c>
      <c r="M198" s="100" t="s">
        <v>175</v>
      </c>
      <c r="N198" s="101">
        <v>1430</v>
      </c>
      <c r="O198" s="105" t="s">
        <v>44</v>
      </c>
      <c r="P198" s="106">
        <v>1448</v>
      </c>
    </row>
    <row r="199" spans="1:16" ht="17.45" customHeight="1" x14ac:dyDescent="0.2">
      <c r="A199" s="52"/>
      <c r="B199" s="48">
        <v>10</v>
      </c>
      <c r="C199" s="49" t="s">
        <v>83</v>
      </c>
      <c r="D199" s="50">
        <v>1815</v>
      </c>
      <c r="E199" s="51" t="s">
        <v>56</v>
      </c>
      <c r="F199" s="54">
        <v>1864.63</v>
      </c>
      <c r="G199" s="100" t="s">
        <v>44</v>
      </c>
      <c r="H199" s="102">
        <v>1364</v>
      </c>
      <c r="I199" s="100" t="s">
        <v>165</v>
      </c>
      <c r="J199" s="102">
        <v>1381</v>
      </c>
      <c r="K199" s="100" t="s">
        <v>44</v>
      </c>
      <c r="L199" s="102">
        <v>1393</v>
      </c>
      <c r="M199" s="100" t="s">
        <v>165</v>
      </c>
      <c r="N199" s="102">
        <v>1365</v>
      </c>
      <c r="O199" s="107" t="s">
        <v>165</v>
      </c>
      <c r="P199" s="102">
        <v>1418</v>
      </c>
    </row>
    <row r="200" spans="1:16" ht="17.45" customHeight="1" x14ac:dyDescent="0.15">
      <c r="A200" s="47" t="s">
        <v>36</v>
      </c>
      <c r="B200" s="55" t="s">
        <v>37</v>
      </c>
      <c r="C200" s="56"/>
      <c r="D200" s="57">
        <v>42858</v>
      </c>
      <c r="E200" s="58"/>
      <c r="F200" s="50">
        <v>44950.674999999988</v>
      </c>
      <c r="G200" s="89"/>
      <c r="H200" s="108">
        <f>SUM(H190:H199)</f>
        <v>28648</v>
      </c>
      <c r="I200" s="89"/>
      <c r="J200" s="108">
        <f>SUM(J190:J199)</f>
        <v>27580</v>
      </c>
      <c r="K200" s="89"/>
      <c r="L200" s="108">
        <f>SUM(L190:L199)</f>
        <v>26359</v>
      </c>
      <c r="M200" s="89"/>
      <c r="N200" s="108">
        <f>SUM(N190:N199)</f>
        <v>26346</v>
      </c>
      <c r="O200" s="89"/>
      <c r="P200" s="108">
        <f>SUM(P190:P199)</f>
        <v>25377</v>
      </c>
    </row>
    <row r="201" spans="1:16" ht="17.45" customHeight="1" x14ac:dyDescent="0.15">
      <c r="A201" s="47"/>
      <c r="B201" s="59" t="s">
        <v>42</v>
      </c>
      <c r="C201" s="60"/>
      <c r="D201" s="61">
        <v>56254</v>
      </c>
      <c r="E201" s="62"/>
      <c r="F201" s="50">
        <v>56892.383999999998</v>
      </c>
      <c r="G201" s="90"/>
      <c r="H201" s="108">
        <v>34412</v>
      </c>
      <c r="I201" s="90"/>
      <c r="J201" s="108">
        <v>33527</v>
      </c>
      <c r="K201" s="90"/>
      <c r="L201" s="108">
        <v>31847</v>
      </c>
      <c r="M201" s="90"/>
      <c r="N201" s="108">
        <v>31832</v>
      </c>
      <c r="O201" s="90"/>
      <c r="P201" s="108">
        <v>30409</v>
      </c>
    </row>
    <row r="202" spans="1:16" ht="17.45" customHeight="1" thickBot="1" x14ac:dyDescent="0.2">
      <c r="A202" s="63"/>
      <c r="B202" s="64" t="s">
        <v>39</v>
      </c>
      <c r="C202" s="65"/>
      <c r="D202" s="66">
        <v>76.2</v>
      </c>
      <c r="E202" s="67"/>
      <c r="F202" s="66">
        <v>79.010004221303134</v>
      </c>
      <c r="G202" s="91"/>
      <c r="H202" s="109">
        <f>ROUND(H200/H201*100,1)</f>
        <v>83.3</v>
      </c>
      <c r="I202" s="91"/>
      <c r="J202" s="109">
        <f>ROUND(J200/J201*100,1)</f>
        <v>82.3</v>
      </c>
      <c r="K202" s="91"/>
      <c r="L202" s="109">
        <f>ROUND(L200/L201*100,1)</f>
        <v>82.8</v>
      </c>
      <c r="M202" s="91"/>
      <c r="N202" s="109">
        <f>ROUND(N200/N201*100,1)</f>
        <v>82.8</v>
      </c>
      <c r="O202" s="91"/>
      <c r="P202" s="109">
        <f>ROUND(P200/P201*100,1)</f>
        <v>83.5</v>
      </c>
    </row>
    <row r="203" spans="1:16" ht="17.45" customHeight="1" x14ac:dyDescent="0.2">
      <c r="A203" s="68"/>
      <c r="B203" s="48">
        <v>1</v>
      </c>
      <c r="C203" s="49" t="s">
        <v>47</v>
      </c>
      <c r="D203" s="50">
        <v>7513.25</v>
      </c>
      <c r="E203" s="69" t="s">
        <v>47</v>
      </c>
      <c r="F203" s="70">
        <v>7896.61</v>
      </c>
      <c r="G203" s="103" t="s">
        <v>52</v>
      </c>
      <c r="H203" s="104">
        <v>2431</v>
      </c>
      <c r="I203" s="103" t="s">
        <v>52</v>
      </c>
      <c r="J203" s="104">
        <v>2302</v>
      </c>
      <c r="K203" s="103" t="s">
        <v>52</v>
      </c>
      <c r="L203" s="104">
        <v>2315</v>
      </c>
      <c r="M203" s="103" t="s">
        <v>52</v>
      </c>
      <c r="N203" s="104">
        <v>2448</v>
      </c>
      <c r="O203" s="103" t="s">
        <v>52</v>
      </c>
      <c r="P203" s="104">
        <v>2489</v>
      </c>
    </row>
    <row r="204" spans="1:16" ht="17.45" customHeight="1" x14ac:dyDescent="0.2">
      <c r="A204" s="52"/>
      <c r="B204" s="48">
        <v>2</v>
      </c>
      <c r="C204" s="49" t="s">
        <v>73</v>
      </c>
      <c r="D204" s="50">
        <v>4315.0600000000004</v>
      </c>
      <c r="E204" s="71" t="s">
        <v>73</v>
      </c>
      <c r="F204" s="72">
        <v>4359.0720000000001</v>
      </c>
      <c r="G204" s="105" t="s">
        <v>157</v>
      </c>
      <c r="H204" s="106">
        <v>2182</v>
      </c>
      <c r="I204" s="105" t="s">
        <v>53</v>
      </c>
      <c r="J204" s="106">
        <v>2157</v>
      </c>
      <c r="K204" s="105" t="s">
        <v>53</v>
      </c>
      <c r="L204" s="106">
        <v>2231</v>
      </c>
      <c r="M204" s="105" t="s">
        <v>53</v>
      </c>
      <c r="N204" s="106">
        <v>2320</v>
      </c>
      <c r="O204" s="105" t="s">
        <v>157</v>
      </c>
      <c r="P204" s="106">
        <v>2259</v>
      </c>
    </row>
    <row r="205" spans="1:16" ht="17.45" customHeight="1" x14ac:dyDescent="0.2">
      <c r="A205" s="73" t="s">
        <v>40</v>
      </c>
      <c r="B205" s="48">
        <v>3</v>
      </c>
      <c r="C205" s="49" t="s">
        <v>55</v>
      </c>
      <c r="D205" s="50">
        <v>4312.07</v>
      </c>
      <c r="E205" s="71" t="s">
        <v>76</v>
      </c>
      <c r="F205" s="72">
        <v>3998.1179999999999</v>
      </c>
      <c r="G205" s="105" t="s">
        <v>53</v>
      </c>
      <c r="H205" s="106">
        <v>2064</v>
      </c>
      <c r="I205" s="105" t="s">
        <v>157</v>
      </c>
      <c r="J205" s="106">
        <v>2038</v>
      </c>
      <c r="K205" s="105" t="s">
        <v>157</v>
      </c>
      <c r="L205" s="106">
        <v>2116</v>
      </c>
      <c r="M205" s="105" t="s">
        <v>157</v>
      </c>
      <c r="N205" s="106">
        <v>2097</v>
      </c>
      <c r="O205" s="105" t="s">
        <v>53</v>
      </c>
      <c r="P205" s="106">
        <v>2083</v>
      </c>
    </row>
    <row r="206" spans="1:16" ht="17.45" customHeight="1" x14ac:dyDescent="0.2">
      <c r="A206" s="73"/>
      <c r="B206" s="48">
        <v>4</v>
      </c>
      <c r="C206" s="49" t="s">
        <v>76</v>
      </c>
      <c r="D206" s="50">
        <v>3619.7649999999999</v>
      </c>
      <c r="E206" s="71" t="s">
        <v>46</v>
      </c>
      <c r="F206" s="72">
        <v>3327.652</v>
      </c>
      <c r="G206" s="105" t="s">
        <v>46</v>
      </c>
      <c r="H206" s="106">
        <v>1641</v>
      </c>
      <c r="I206" s="105" t="s">
        <v>46</v>
      </c>
      <c r="J206" s="106">
        <v>1632</v>
      </c>
      <c r="K206" s="105" t="s">
        <v>46</v>
      </c>
      <c r="L206" s="106">
        <v>1694</v>
      </c>
      <c r="M206" s="105" t="s">
        <v>46</v>
      </c>
      <c r="N206" s="106">
        <v>1702</v>
      </c>
      <c r="O206" s="105" t="s">
        <v>46</v>
      </c>
      <c r="P206" s="106">
        <v>1673</v>
      </c>
    </row>
    <row r="207" spans="1:16" ht="17.45" customHeight="1" x14ac:dyDescent="0.2">
      <c r="A207" s="73"/>
      <c r="B207" s="48">
        <v>5</v>
      </c>
      <c r="C207" s="49" t="s">
        <v>46</v>
      </c>
      <c r="D207" s="50">
        <v>3237.24</v>
      </c>
      <c r="E207" s="71" t="s">
        <v>55</v>
      </c>
      <c r="F207" s="72">
        <v>2540.3850000000002</v>
      </c>
      <c r="G207" s="105" t="s">
        <v>73</v>
      </c>
      <c r="H207" s="106">
        <v>1617</v>
      </c>
      <c r="I207" s="105" t="s">
        <v>73</v>
      </c>
      <c r="J207" s="106">
        <v>1512</v>
      </c>
      <c r="K207" s="105" t="s">
        <v>47</v>
      </c>
      <c r="L207" s="106">
        <v>1646</v>
      </c>
      <c r="M207" s="105" t="s">
        <v>47</v>
      </c>
      <c r="N207" s="106">
        <v>1692</v>
      </c>
      <c r="O207" s="105" t="s">
        <v>47</v>
      </c>
      <c r="P207" s="106">
        <v>1659</v>
      </c>
    </row>
    <row r="208" spans="1:16" ht="17.45" customHeight="1" x14ac:dyDescent="0.2">
      <c r="A208" s="52"/>
      <c r="B208" s="48">
        <v>6</v>
      </c>
      <c r="C208" s="49" t="s">
        <v>67</v>
      </c>
      <c r="D208" s="50">
        <v>2305.1799999999998</v>
      </c>
      <c r="E208" s="71" t="s">
        <v>67</v>
      </c>
      <c r="F208" s="72">
        <v>2253.88</v>
      </c>
      <c r="G208" s="105" t="s">
        <v>47</v>
      </c>
      <c r="H208" s="106">
        <v>1605</v>
      </c>
      <c r="I208" s="105" t="s">
        <v>47</v>
      </c>
      <c r="J208" s="106">
        <v>1510</v>
      </c>
      <c r="K208" s="105" t="s">
        <v>54</v>
      </c>
      <c r="L208" s="106">
        <v>1344</v>
      </c>
      <c r="M208" s="105" t="s">
        <v>54</v>
      </c>
      <c r="N208" s="106">
        <v>1370</v>
      </c>
      <c r="O208" s="105" t="s">
        <v>54</v>
      </c>
      <c r="P208" s="106">
        <v>1414</v>
      </c>
    </row>
    <row r="209" spans="1:18" ht="17.45" customHeight="1" x14ac:dyDescent="0.2">
      <c r="A209" s="73"/>
      <c r="B209" s="48">
        <v>7</v>
      </c>
      <c r="C209" s="49" t="s">
        <v>53</v>
      </c>
      <c r="D209" s="50">
        <v>2158.8229999999999</v>
      </c>
      <c r="E209" s="71" t="s">
        <v>53</v>
      </c>
      <c r="F209" s="72">
        <v>2127.6840000000002</v>
      </c>
      <c r="G209" s="105" t="s">
        <v>54</v>
      </c>
      <c r="H209" s="106">
        <v>1219</v>
      </c>
      <c r="I209" s="105" t="s">
        <v>54</v>
      </c>
      <c r="J209" s="106">
        <v>1310</v>
      </c>
      <c r="K209" s="105" t="s">
        <v>73</v>
      </c>
      <c r="L209" s="106">
        <v>1241</v>
      </c>
      <c r="M209" s="105" t="s">
        <v>73</v>
      </c>
      <c r="N209" s="106">
        <v>1230</v>
      </c>
      <c r="O209" s="105" t="s">
        <v>73</v>
      </c>
      <c r="P209" s="106">
        <v>981</v>
      </c>
    </row>
    <row r="210" spans="1:18" ht="17.45" customHeight="1" x14ac:dyDescent="0.2">
      <c r="A210" s="73"/>
      <c r="B210" s="48">
        <v>8</v>
      </c>
      <c r="C210" s="49" t="s">
        <v>72</v>
      </c>
      <c r="D210" s="50">
        <v>1788.75</v>
      </c>
      <c r="E210" s="71" t="s">
        <v>44</v>
      </c>
      <c r="F210" s="72">
        <v>1810.05</v>
      </c>
      <c r="G210" s="105" t="s">
        <v>176</v>
      </c>
      <c r="H210" s="106">
        <v>1025</v>
      </c>
      <c r="I210" s="105" t="s">
        <v>176</v>
      </c>
      <c r="J210" s="106">
        <v>840</v>
      </c>
      <c r="K210" s="105" t="s">
        <v>51</v>
      </c>
      <c r="L210" s="106">
        <v>757</v>
      </c>
      <c r="M210" s="105" t="s">
        <v>176</v>
      </c>
      <c r="N210" s="106">
        <v>796</v>
      </c>
      <c r="O210" s="105" t="s">
        <v>51</v>
      </c>
      <c r="P210" s="106">
        <v>737</v>
      </c>
      <c r="R210" s="74"/>
    </row>
    <row r="211" spans="1:18" ht="17.45" customHeight="1" x14ac:dyDescent="0.2">
      <c r="A211" s="73"/>
      <c r="B211" s="48">
        <v>9</v>
      </c>
      <c r="C211" s="49" t="s">
        <v>91</v>
      </c>
      <c r="D211" s="50">
        <v>1573</v>
      </c>
      <c r="E211" s="71" t="s">
        <v>57</v>
      </c>
      <c r="F211" s="72">
        <v>1415.528</v>
      </c>
      <c r="G211" s="105" t="s">
        <v>152</v>
      </c>
      <c r="H211" s="106">
        <v>828</v>
      </c>
      <c r="I211" s="105" t="s">
        <v>51</v>
      </c>
      <c r="J211" s="106">
        <v>757</v>
      </c>
      <c r="K211" s="105" t="s">
        <v>176</v>
      </c>
      <c r="L211" s="106">
        <v>700</v>
      </c>
      <c r="M211" s="105" t="s">
        <v>51</v>
      </c>
      <c r="N211" s="106">
        <v>757</v>
      </c>
      <c r="O211" s="105" t="s">
        <v>176</v>
      </c>
      <c r="P211" s="106">
        <v>710</v>
      </c>
      <c r="R211" s="74"/>
    </row>
    <row r="212" spans="1:18" ht="17.45" customHeight="1" x14ac:dyDescent="0.2">
      <c r="A212" s="52"/>
      <c r="B212" s="48">
        <v>10</v>
      </c>
      <c r="C212" s="49" t="s">
        <v>90</v>
      </c>
      <c r="D212" s="50">
        <v>1555</v>
      </c>
      <c r="E212" s="75" t="s">
        <v>58</v>
      </c>
      <c r="F212" s="54">
        <v>1287.92</v>
      </c>
      <c r="G212" s="107" t="s">
        <v>51</v>
      </c>
      <c r="H212" s="102">
        <v>737</v>
      </c>
      <c r="I212" s="107" t="s">
        <v>67</v>
      </c>
      <c r="J212" s="102">
        <v>744</v>
      </c>
      <c r="K212" s="107" t="s">
        <v>67</v>
      </c>
      <c r="L212" s="102">
        <v>683</v>
      </c>
      <c r="M212" s="107" t="s">
        <v>67</v>
      </c>
      <c r="N212" s="102">
        <v>664</v>
      </c>
      <c r="O212" s="107" t="s">
        <v>67</v>
      </c>
      <c r="P212" s="102">
        <v>657</v>
      </c>
    </row>
    <row r="213" spans="1:18" ht="17.45" customHeight="1" x14ac:dyDescent="0.15">
      <c r="A213" s="73" t="s">
        <v>41</v>
      </c>
      <c r="B213" s="55" t="s">
        <v>37</v>
      </c>
      <c r="C213" s="56"/>
      <c r="D213" s="57">
        <v>32377</v>
      </c>
      <c r="E213" s="58"/>
      <c r="F213" s="50">
        <v>31016.898999999998</v>
      </c>
      <c r="G213" s="89"/>
      <c r="H213" s="108">
        <f>SUM(H203:H212)</f>
        <v>15349</v>
      </c>
      <c r="I213" s="89"/>
      <c r="J213" s="108">
        <f>SUM(J203:J212)</f>
        <v>14802</v>
      </c>
      <c r="K213" s="89"/>
      <c r="L213" s="108">
        <f>SUM(L203:L212)</f>
        <v>14727</v>
      </c>
      <c r="M213" s="89"/>
      <c r="N213" s="108">
        <f>SUM(N203:N212)</f>
        <v>15076</v>
      </c>
      <c r="O213" s="89"/>
      <c r="P213" s="108">
        <f>SUM(P203:P212)</f>
        <v>14662</v>
      </c>
    </row>
    <row r="214" spans="1:18" ht="17.45" customHeight="1" x14ac:dyDescent="0.15">
      <c r="A214" s="76"/>
      <c r="B214" s="59" t="s">
        <v>42</v>
      </c>
      <c r="C214" s="60"/>
      <c r="D214" s="61">
        <v>47218</v>
      </c>
      <c r="E214" s="77"/>
      <c r="F214" s="61">
        <v>45208.669000000002</v>
      </c>
      <c r="G214" s="90"/>
      <c r="H214" s="108">
        <v>32539</v>
      </c>
      <c r="I214" s="90"/>
      <c r="J214" s="108">
        <v>31661</v>
      </c>
      <c r="K214" s="90"/>
      <c r="L214" s="108">
        <v>30472</v>
      </c>
      <c r="M214" s="90"/>
      <c r="N214" s="108">
        <v>30641</v>
      </c>
      <c r="O214" s="90"/>
      <c r="P214" s="108">
        <v>29176</v>
      </c>
    </row>
    <row r="215" spans="1:18" ht="17.45" customHeight="1" thickBot="1" x14ac:dyDescent="0.2">
      <c r="A215" s="43"/>
      <c r="B215" s="64" t="s">
        <v>39</v>
      </c>
      <c r="C215" s="65"/>
      <c r="D215" s="66">
        <v>68.599999999999994</v>
      </c>
      <c r="E215" s="67"/>
      <c r="F215" s="66">
        <v>68.608299439207116</v>
      </c>
      <c r="G215" s="91"/>
      <c r="H215" s="109">
        <f>ROUND(H213/H214*100,1)</f>
        <v>47.2</v>
      </c>
      <c r="I215" s="91"/>
      <c r="J215" s="109">
        <f>ROUND(J213/J214*100,1)</f>
        <v>46.8</v>
      </c>
      <c r="K215" s="91"/>
      <c r="L215" s="109">
        <f>ROUND(L213/L214*100,1)</f>
        <v>48.3</v>
      </c>
      <c r="M215" s="91"/>
      <c r="N215" s="109">
        <f>ROUND(N213/N214*100,1)</f>
        <v>49.2</v>
      </c>
      <c r="O215" s="91"/>
      <c r="P215" s="109">
        <f>ROUND(P213/P214*100,1)</f>
        <v>50.3</v>
      </c>
    </row>
    <row r="216" spans="1:18" ht="17.45" customHeight="1" x14ac:dyDescent="0.15">
      <c r="A216" s="78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40"/>
      <c r="R216" s="40"/>
    </row>
    <row r="217" spans="1:18" ht="17.45" customHeight="1" x14ac:dyDescent="0.15"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40"/>
      <c r="R217" s="40"/>
    </row>
    <row r="218" spans="1:18" x14ac:dyDescent="0.15"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</row>
  </sheetData>
  <mergeCells count="49">
    <mergeCell ref="O2:P2"/>
    <mergeCell ref="O33:P33"/>
    <mergeCell ref="O95:P95"/>
    <mergeCell ref="O64:P64"/>
    <mergeCell ref="O126:P126"/>
    <mergeCell ref="O157:P157"/>
    <mergeCell ref="O188:P188"/>
    <mergeCell ref="E95:F95"/>
    <mergeCell ref="G126:H126"/>
    <mergeCell ref="M188:N188"/>
    <mergeCell ref="K95:L95"/>
    <mergeCell ref="G157:H157"/>
    <mergeCell ref="I188:J188"/>
    <mergeCell ref="K188:L188"/>
    <mergeCell ref="K126:L126"/>
    <mergeCell ref="K157:L157"/>
    <mergeCell ref="C2:D2"/>
    <mergeCell ref="E2:F2"/>
    <mergeCell ref="G2:H2"/>
    <mergeCell ref="I2:J2"/>
    <mergeCell ref="K33:L33"/>
    <mergeCell ref="C33:D33"/>
    <mergeCell ref="E33:F33"/>
    <mergeCell ref="G33:H33"/>
    <mergeCell ref="E64:F64"/>
    <mergeCell ref="C188:D188"/>
    <mergeCell ref="E188:F188"/>
    <mergeCell ref="G188:H188"/>
    <mergeCell ref="C157:D157"/>
    <mergeCell ref="E157:F157"/>
    <mergeCell ref="G95:H95"/>
    <mergeCell ref="C95:D95"/>
    <mergeCell ref="C64:D64"/>
    <mergeCell ref="E126:F126"/>
    <mergeCell ref="C126:D126"/>
    <mergeCell ref="G64:H64"/>
    <mergeCell ref="M2:N2"/>
    <mergeCell ref="M33:N33"/>
    <mergeCell ref="M64:N64"/>
    <mergeCell ref="M95:N95"/>
    <mergeCell ref="I157:J157"/>
    <mergeCell ref="I95:J95"/>
    <mergeCell ref="I64:J64"/>
    <mergeCell ref="K2:L2"/>
    <mergeCell ref="M126:N126"/>
    <mergeCell ref="M157:N157"/>
    <mergeCell ref="I33:J33"/>
    <mergeCell ref="I126:J126"/>
    <mergeCell ref="K64:L64"/>
  </mergeCells>
  <phoneticPr fontId="2"/>
  <printOptions horizontalCentered="1"/>
  <pageMargins left="0.51181102362204722" right="0.27559055118110237" top="0.78740157480314965" bottom="0.6692913385826772" header="0.51181102362204722" footer="0.51181102362204722"/>
  <pageSetup paperSize="9" scale="9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3-5A</vt:lpstr>
      <vt:lpstr>3-5B</vt:lpstr>
      <vt:lpstr>'3-5A'!Print_Area</vt:lpstr>
      <vt:lpstr>'3-5B'!Print_Area</vt:lpstr>
      <vt:lpstr>'3-5A'!Print_Titles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2025-01-20T02:13:30Z</cp:lastPrinted>
  <dcterms:created xsi:type="dcterms:W3CDTF">2006-04-07T10:07:13Z</dcterms:created>
  <dcterms:modified xsi:type="dcterms:W3CDTF">2025-01-20T04:07:42Z</dcterms:modified>
</cp:coreProperties>
</file>