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外客受入担当参事官室\U12.持続可能な観光\U☆調査事業\持続可能な観光推進モデル事業\持続可能な観光推進モデル事業\5.公募\3.申請資料\"/>
    </mc:Choice>
  </mc:AlternateContent>
  <bookViews>
    <workbookView xWindow="-120" yWindow="-120" windowWidth="21840" windowHeight="13740"/>
  </bookViews>
  <sheets>
    <sheet name="様式６" sheetId="3" r:id="rId1"/>
  </sheets>
  <definedNames>
    <definedName name="_xlnm.Print_Area" localSheetId="0">様式６!$B$2:$O$139</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3" l="1"/>
  <c r="S79" i="3" l="1"/>
  <c r="AA79" i="3" s="1"/>
  <c r="T79" i="3"/>
  <c r="AB79" i="3" s="1"/>
  <c r="U79" i="3"/>
  <c r="AC79" i="3" s="1"/>
  <c r="V79" i="3"/>
  <c r="AD79" i="3" s="1"/>
  <c r="W79" i="3"/>
  <c r="S80" i="3"/>
  <c r="AA80" i="3" s="1"/>
  <c r="T80" i="3"/>
  <c r="U80" i="3"/>
  <c r="AC80" i="3" s="1"/>
  <c r="V80" i="3"/>
  <c r="AD80" i="3" s="1"/>
  <c r="W80" i="3"/>
  <c r="S81" i="3"/>
  <c r="T81" i="3"/>
  <c r="U81" i="3"/>
  <c r="V81" i="3"/>
  <c r="AD81" i="3" s="1"/>
  <c r="W81" i="3"/>
  <c r="S82" i="3"/>
  <c r="AA82" i="3" s="1"/>
  <c r="T82" i="3"/>
  <c r="U82" i="3"/>
  <c r="AC82" i="3" s="1"/>
  <c r="V82" i="3"/>
  <c r="AD82" i="3" s="1"/>
  <c r="W82" i="3"/>
  <c r="S83" i="3"/>
  <c r="T83" i="3"/>
  <c r="U83" i="3"/>
  <c r="V83" i="3"/>
  <c r="AD83" i="3" s="1"/>
  <c r="W83" i="3"/>
  <c r="S84" i="3"/>
  <c r="AA84" i="3" s="1"/>
  <c r="T84" i="3"/>
  <c r="U84" i="3"/>
  <c r="AC84" i="3" s="1"/>
  <c r="V84" i="3"/>
  <c r="AD84" i="3" s="1"/>
  <c r="W84" i="3"/>
  <c r="S85" i="3"/>
  <c r="T85" i="3"/>
  <c r="AB85" i="3" s="1"/>
  <c r="U85" i="3"/>
  <c r="V85" i="3"/>
  <c r="AD85" i="3" s="1"/>
  <c r="W85" i="3"/>
  <c r="S86" i="3"/>
  <c r="AA86" i="3" s="1"/>
  <c r="T86" i="3"/>
  <c r="U86" i="3"/>
  <c r="V86" i="3"/>
  <c r="AD86" i="3" s="1"/>
  <c r="W86" i="3"/>
  <c r="AE86" i="3" s="1"/>
  <c r="S87" i="3"/>
  <c r="T87" i="3"/>
  <c r="U87" i="3"/>
  <c r="V87" i="3"/>
  <c r="AD87" i="3" s="1"/>
  <c r="W87" i="3"/>
  <c r="S88" i="3"/>
  <c r="AA88" i="3" s="1"/>
  <c r="T88" i="3"/>
  <c r="U88" i="3"/>
  <c r="AC88" i="3" s="1"/>
  <c r="V88" i="3"/>
  <c r="AD88" i="3" s="1"/>
  <c r="W88" i="3"/>
  <c r="AE88" i="3" s="1"/>
  <c r="R79" i="3"/>
  <c r="Z79" i="3" s="1"/>
  <c r="R80" i="3"/>
  <c r="Z80" i="3" s="1"/>
  <c r="R81" i="3"/>
  <c r="Z81" i="3" s="1"/>
  <c r="R82" i="3"/>
  <c r="Z82" i="3" s="1"/>
  <c r="R83" i="3"/>
  <c r="Z83" i="3" s="1"/>
  <c r="R84" i="3"/>
  <c r="Z84" i="3" s="1"/>
  <c r="R85" i="3"/>
  <c r="R86" i="3"/>
  <c r="Z86" i="3" s="1"/>
  <c r="R87" i="3"/>
  <c r="Z87" i="3" s="1"/>
  <c r="R88" i="3"/>
  <c r="Z88" i="3" s="1"/>
  <c r="AB88" i="3"/>
  <c r="AE87" i="3"/>
  <c r="AC87" i="3"/>
  <c r="AB87" i="3"/>
  <c r="AA87" i="3"/>
  <c r="AC86" i="3"/>
  <c r="AB86" i="3"/>
  <c r="AE85" i="3"/>
  <c r="AC85" i="3"/>
  <c r="AA85" i="3"/>
  <c r="Z85" i="3"/>
  <c r="AE84" i="3"/>
  <c r="AB84" i="3"/>
  <c r="AE83" i="3"/>
  <c r="AC83" i="3"/>
  <c r="AB83" i="3"/>
  <c r="AA83" i="3"/>
  <c r="AE82" i="3"/>
  <c r="AB82" i="3"/>
  <c r="AE81" i="3"/>
  <c r="AC81" i="3"/>
  <c r="AB81" i="3"/>
  <c r="AA81" i="3"/>
  <c r="AE80" i="3"/>
  <c r="AB80" i="3"/>
  <c r="AE79" i="3"/>
  <c r="AF79" i="3" l="1"/>
  <c r="AG79" i="3" s="1"/>
  <c r="AF88" i="3"/>
  <c r="AG88" i="3" s="1"/>
  <c r="AF80" i="3"/>
  <c r="AG80" i="3" s="1"/>
  <c r="AF87" i="3"/>
  <c r="AG87" i="3" s="1"/>
  <c r="AF86" i="3"/>
  <c r="AG86" i="3" s="1"/>
  <c r="AF82" i="3"/>
  <c r="AG82" i="3" s="1"/>
  <c r="AF84" i="3"/>
  <c r="AG84" i="3" s="1"/>
  <c r="AF81" i="3"/>
  <c r="AG81" i="3" s="1"/>
  <c r="AF85" i="3"/>
  <c r="AG85" i="3" s="1"/>
  <c r="AF83" i="3"/>
  <c r="AG83" i="3" s="1"/>
  <c r="S29" i="3"/>
  <c r="AA29" i="3" s="1"/>
  <c r="T29" i="3"/>
  <c r="AB29" i="3" s="1"/>
  <c r="U29" i="3"/>
  <c r="AC29" i="3" s="1"/>
  <c r="V29" i="3"/>
  <c r="AD29" i="3" s="1"/>
  <c r="W29" i="3"/>
  <c r="AE29" i="3" s="1"/>
  <c r="S30" i="3"/>
  <c r="AA30" i="3" s="1"/>
  <c r="T30" i="3"/>
  <c r="AB30" i="3" s="1"/>
  <c r="U30" i="3"/>
  <c r="AC30" i="3" s="1"/>
  <c r="V30" i="3"/>
  <c r="AD30" i="3" s="1"/>
  <c r="W30" i="3"/>
  <c r="AE30" i="3" s="1"/>
  <c r="S31" i="3"/>
  <c r="AA31" i="3" s="1"/>
  <c r="T31" i="3"/>
  <c r="AB31" i="3" s="1"/>
  <c r="U31" i="3"/>
  <c r="AC31" i="3" s="1"/>
  <c r="V31" i="3"/>
  <c r="AD31" i="3" s="1"/>
  <c r="W31" i="3"/>
  <c r="AE31" i="3" s="1"/>
  <c r="S32" i="3"/>
  <c r="AA32" i="3" s="1"/>
  <c r="T32" i="3"/>
  <c r="AB32" i="3" s="1"/>
  <c r="U32" i="3"/>
  <c r="AC32" i="3" s="1"/>
  <c r="V32" i="3"/>
  <c r="AD32" i="3" s="1"/>
  <c r="W32" i="3"/>
  <c r="AE32" i="3" s="1"/>
  <c r="S33" i="3"/>
  <c r="AA33" i="3" s="1"/>
  <c r="T33" i="3"/>
  <c r="AB33" i="3" s="1"/>
  <c r="U33" i="3"/>
  <c r="AC33" i="3" s="1"/>
  <c r="V33" i="3"/>
  <c r="AD33" i="3" s="1"/>
  <c r="W33" i="3"/>
  <c r="AE33" i="3" s="1"/>
  <c r="S34" i="3"/>
  <c r="AA34" i="3" s="1"/>
  <c r="T34" i="3"/>
  <c r="AB34" i="3" s="1"/>
  <c r="U34" i="3"/>
  <c r="AC34" i="3" s="1"/>
  <c r="V34" i="3"/>
  <c r="AD34" i="3" s="1"/>
  <c r="W34" i="3"/>
  <c r="AE34" i="3" s="1"/>
  <c r="S35" i="3"/>
  <c r="AA35" i="3" s="1"/>
  <c r="T35" i="3"/>
  <c r="AB35" i="3" s="1"/>
  <c r="U35" i="3"/>
  <c r="AC35" i="3" s="1"/>
  <c r="V35" i="3"/>
  <c r="AD35" i="3" s="1"/>
  <c r="W35" i="3"/>
  <c r="AE35" i="3" s="1"/>
  <c r="S36" i="3"/>
  <c r="AA36" i="3" s="1"/>
  <c r="T36" i="3"/>
  <c r="AB36" i="3" s="1"/>
  <c r="U36" i="3"/>
  <c r="AC36" i="3" s="1"/>
  <c r="V36" i="3"/>
  <c r="AD36" i="3" s="1"/>
  <c r="W36" i="3"/>
  <c r="AE36" i="3" s="1"/>
  <c r="S37" i="3"/>
  <c r="AA37" i="3" s="1"/>
  <c r="T37" i="3"/>
  <c r="AB37" i="3" s="1"/>
  <c r="U37" i="3"/>
  <c r="AC37" i="3" s="1"/>
  <c r="V37" i="3"/>
  <c r="AD37" i="3" s="1"/>
  <c r="W37" i="3"/>
  <c r="AE37" i="3" s="1"/>
  <c r="S38" i="3"/>
  <c r="AA38" i="3" s="1"/>
  <c r="T38" i="3"/>
  <c r="AB38" i="3" s="1"/>
  <c r="U38" i="3"/>
  <c r="AC38" i="3" s="1"/>
  <c r="V38" i="3"/>
  <c r="AD38" i="3" s="1"/>
  <c r="W38" i="3"/>
  <c r="AE38" i="3" s="1"/>
  <c r="S39" i="3"/>
  <c r="AA39" i="3" s="1"/>
  <c r="T39" i="3"/>
  <c r="AB39" i="3" s="1"/>
  <c r="U39" i="3"/>
  <c r="AC39" i="3" s="1"/>
  <c r="V39" i="3"/>
  <c r="AD39" i="3" s="1"/>
  <c r="W39" i="3"/>
  <c r="AE39" i="3" s="1"/>
  <c r="S40" i="3"/>
  <c r="AA40" i="3" s="1"/>
  <c r="T40" i="3"/>
  <c r="AB40" i="3" s="1"/>
  <c r="U40" i="3"/>
  <c r="AC40" i="3" s="1"/>
  <c r="V40" i="3"/>
  <c r="AD40" i="3" s="1"/>
  <c r="W40" i="3"/>
  <c r="AE40" i="3" s="1"/>
  <c r="S41" i="3"/>
  <c r="AA41" i="3" s="1"/>
  <c r="T41" i="3"/>
  <c r="AB41" i="3" s="1"/>
  <c r="U41" i="3"/>
  <c r="AC41" i="3" s="1"/>
  <c r="V41" i="3"/>
  <c r="AD41" i="3" s="1"/>
  <c r="W41" i="3"/>
  <c r="AE41" i="3" s="1"/>
  <c r="S42" i="3"/>
  <c r="AA42" i="3" s="1"/>
  <c r="T42" i="3"/>
  <c r="AB42" i="3" s="1"/>
  <c r="U42" i="3"/>
  <c r="AC42" i="3" s="1"/>
  <c r="V42" i="3"/>
  <c r="AD42" i="3" s="1"/>
  <c r="W42" i="3"/>
  <c r="AE42" i="3" s="1"/>
  <c r="S43" i="3"/>
  <c r="AA43" i="3" s="1"/>
  <c r="T43" i="3"/>
  <c r="AB43" i="3" s="1"/>
  <c r="U43" i="3"/>
  <c r="AC43" i="3" s="1"/>
  <c r="V43" i="3"/>
  <c r="AD43" i="3" s="1"/>
  <c r="W43" i="3"/>
  <c r="AE43" i="3" s="1"/>
  <c r="S44" i="3"/>
  <c r="AA44" i="3" s="1"/>
  <c r="T44" i="3"/>
  <c r="AB44" i="3" s="1"/>
  <c r="U44" i="3"/>
  <c r="AC44" i="3" s="1"/>
  <c r="V44" i="3"/>
  <c r="AD44" i="3" s="1"/>
  <c r="W44" i="3"/>
  <c r="AE44" i="3" s="1"/>
  <c r="S45" i="3"/>
  <c r="AA45" i="3" s="1"/>
  <c r="T45" i="3"/>
  <c r="AB45" i="3" s="1"/>
  <c r="U45" i="3"/>
  <c r="AC45" i="3" s="1"/>
  <c r="V45" i="3"/>
  <c r="AD45" i="3" s="1"/>
  <c r="W45" i="3"/>
  <c r="AE45" i="3" s="1"/>
  <c r="S46" i="3"/>
  <c r="AA46" i="3" s="1"/>
  <c r="T46" i="3"/>
  <c r="AB46" i="3" s="1"/>
  <c r="U46" i="3"/>
  <c r="AC46" i="3" s="1"/>
  <c r="V46" i="3"/>
  <c r="AD46" i="3" s="1"/>
  <c r="W46" i="3"/>
  <c r="AE46" i="3" s="1"/>
  <c r="S47" i="3"/>
  <c r="AA47" i="3" s="1"/>
  <c r="T47" i="3"/>
  <c r="AB47" i="3" s="1"/>
  <c r="U47" i="3"/>
  <c r="AC47" i="3" s="1"/>
  <c r="V47" i="3"/>
  <c r="AD47" i="3" s="1"/>
  <c r="W47" i="3"/>
  <c r="AE47" i="3" s="1"/>
  <c r="S48" i="3"/>
  <c r="AA48" i="3" s="1"/>
  <c r="T48" i="3"/>
  <c r="AB48" i="3" s="1"/>
  <c r="U48" i="3"/>
  <c r="AC48" i="3" s="1"/>
  <c r="V48" i="3"/>
  <c r="AD48" i="3" s="1"/>
  <c r="W48" i="3"/>
  <c r="AE48" i="3" s="1"/>
  <c r="S49" i="3"/>
  <c r="AA49" i="3" s="1"/>
  <c r="T49" i="3"/>
  <c r="AB49" i="3" s="1"/>
  <c r="U49" i="3"/>
  <c r="AC49" i="3" s="1"/>
  <c r="V49" i="3"/>
  <c r="AD49" i="3" s="1"/>
  <c r="W49" i="3"/>
  <c r="AE49" i="3" s="1"/>
  <c r="S50" i="3"/>
  <c r="AA50" i="3" s="1"/>
  <c r="T50" i="3"/>
  <c r="AB50" i="3" s="1"/>
  <c r="U50" i="3"/>
  <c r="AC50" i="3" s="1"/>
  <c r="V50" i="3"/>
  <c r="AD50" i="3" s="1"/>
  <c r="W50" i="3"/>
  <c r="AE50" i="3" s="1"/>
  <c r="S51" i="3"/>
  <c r="AA51" i="3" s="1"/>
  <c r="T51" i="3"/>
  <c r="AB51" i="3" s="1"/>
  <c r="U51" i="3"/>
  <c r="AC51" i="3" s="1"/>
  <c r="V51" i="3"/>
  <c r="AD51" i="3" s="1"/>
  <c r="W51" i="3"/>
  <c r="AE51" i="3" s="1"/>
  <c r="S52" i="3"/>
  <c r="AA52" i="3" s="1"/>
  <c r="T52" i="3"/>
  <c r="AB52" i="3" s="1"/>
  <c r="U52" i="3"/>
  <c r="AC52" i="3" s="1"/>
  <c r="V52" i="3"/>
  <c r="AD52" i="3" s="1"/>
  <c r="W52" i="3"/>
  <c r="AE52" i="3" s="1"/>
  <c r="S53" i="3"/>
  <c r="AA53" i="3" s="1"/>
  <c r="T53" i="3"/>
  <c r="AB53" i="3" s="1"/>
  <c r="U53" i="3"/>
  <c r="AC53" i="3" s="1"/>
  <c r="V53" i="3"/>
  <c r="AD53" i="3" s="1"/>
  <c r="W53" i="3"/>
  <c r="AE53" i="3" s="1"/>
  <c r="S54" i="3"/>
  <c r="AA54" i="3" s="1"/>
  <c r="T54" i="3"/>
  <c r="AB54" i="3" s="1"/>
  <c r="U54" i="3"/>
  <c r="AC54" i="3" s="1"/>
  <c r="V54" i="3"/>
  <c r="AD54" i="3" s="1"/>
  <c r="W54" i="3"/>
  <c r="AE54" i="3" s="1"/>
  <c r="S55" i="3"/>
  <c r="AA55" i="3" s="1"/>
  <c r="T55" i="3"/>
  <c r="AB55" i="3" s="1"/>
  <c r="U55" i="3"/>
  <c r="AC55" i="3" s="1"/>
  <c r="V55" i="3"/>
  <c r="AD55" i="3" s="1"/>
  <c r="W55" i="3"/>
  <c r="AE55" i="3" s="1"/>
  <c r="S56" i="3"/>
  <c r="AA56" i="3" s="1"/>
  <c r="T56" i="3"/>
  <c r="AB56" i="3" s="1"/>
  <c r="U56" i="3"/>
  <c r="AC56" i="3" s="1"/>
  <c r="V56" i="3"/>
  <c r="AD56" i="3" s="1"/>
  <c r="W56" i="3"/>
  <c r="AE56" i="3" s="1"/>
  <c r="S57" i="3"/>
  <c r="AA57" i="3" s="1"/>
  <c r="T57" i="3"/>
  <c r="AB57" i="3" s="1"/>
  <c r="U57" i="3"/>
  <c r="AC57" i="3" s="1"/>
  <c r="V57" i="3"/>
  <c r="AD57" i="3" s="1"/>
  <c r="W57" i="3"/>
  <c r="AE57" i="3" s="1"/>
  <c r="S58" i="3"/>
  <c r="AA58" i="3" s="1"/>
  <c r="T58" i="3"/>
  <c r="AB58" i="3" s="1"/>
  <c r="U58" i="3"/>
  <c r="AC58" i="3" s="1"/>
  <c r="V58" i="3"/>
  <c r="AD58" i="3" s="1"/>
  <c r="W58" i="3"/>
  <c r="AE58" i="3" s="1"/>
  <c r="S59" i="3"/>
  <c r="AA59" i="3" s="1"/>
  <c r="T59" i="3"/>
  <c r="AB59" i="3" s="1"/>
  <c r="U59" i="3"/>
  <c r="AC59" i="3" s="1"/>
  <c r="V59" i="3"/>
  <c r="AD59" i="3" s="1"/>
  <c r="W59" i="3"/>
  <c r="AE59" i="3" s="1"/>
  <c r="S60" i="3"/>
  <c r="AA60" i="3" s="1"/>
  <c r="T60" i="3"/>
  <c r="AB60" i="3" s="1"/>
  <c r="U60" i="3"/>
  <c r="AC60" i="3" s="1"/>
  <c r="V60" i="3"/>
  <c r="AD60" i="3" s="1"/>
  <c r="W60" i="3"/>
  <c r="AE60" i="3" s="1"/>
  <c r="S61" i="3"/>
  <c r="AA61" i="3" s="1"/>
  <c r="T61" i="3"/>
  <c r="AB61" i="3" s="1"/>
  <c r="U61" i="3"/>
  <c r="AC61" i="3" s="1"/>
  <c r="V61" i="3"/>
  <c r="AD61" i="3" s="1"/>
  <c r="W61" i="3"/>
  <c r="AE61" i="3" s="1"/>
  <c r="S62" i="3"/>
  <c r="AA62" i="3" s="1"/>
  <c r="T62" i="3"/>
  <c r="AB62" i="3" s="1"/>
  <c r="U62" i="3"/>
  <c r="AC62" i="3" s="1"/>
  <c r="V62" i="3"/>
  <c r="AD62" i="3" s="1"/>
  <c r="W62" i="3"/>
  <c r="AE62" i="3" s="1"/>
  <c r="S63" i="3"/>
  <c r="AA63" i="3" s="1"/>
  <c r="T63" i="3"/>
  <c r="AB63" i="3" s="1"/>
  <c r="U63" i="3"/>
  <c r="AC63" i="3" s="1"/>
  <c r="V63" i="3"/>
  <c r="AD63" i="3" s="1"/>
  <c r="W63" i="3"/>
  <c r="AE63" i="3" s="1"/>
  <c r="S64" i="3"/>
  <c r="AA64" i="3" s="1"/>
  <c r="T64" i="3"/>
  <c r="AB64" i="3" s="1"/>
  <c r="U64" i="3"/>
  <c r="AC64" i="3" s="1"/>
  <c r="V64" i="3"/>
  <c r="AD64" i="3" s="1"/>
  <c r="W64" i="3"/>
  <c r="AE64" i="3" s="1"/>
  <c r="S65" i="3"/>
  <c r="AA65" i="3" s="1"/>
  <c r="T65" i="3"/>
  <c r="AB65" i="3" s="1"/>
  <c r="U65" i="3"/>
  <c r="AC65" i="3" s="1"/>
  <c r="V65" i="3"/>
  <c r="AD65" i="3" s="1"/>
  <c r="W65" i="3"/>
  <c r="AE65" i="3" s="1"/>
  <c r="S66" i="3"/>
  <c r="AA66" i="3" s="1"/>
  <c r="T66" i="3"/>
  <c r="AB66" i="3" s="1"/>
  <c r="U66" i="3"/>
  <c r="AC66" i="3" s="1"/>
  <c r="V66" i="3"/>
  <c r="AD66" i="3" s="1"/>
  <c r="W66" i="3"/>
  <c r="AE66" i="3" s="1"/>
  <c r="S67" i="3"/>
  <c r="AA67" i="3" s="1"/>
  <c r="T67" i="3"/>
  <c r="AB67" i="3" s="1"/>
  <c r="U67" i="3"/>
  <c r="AC67" i="3" s="1"/>
  <c r="V67" i="3"/>
  <c r="AD67" i="3" s="1"/>
  <c r="W67" i="3"/>
  <c r="AE67" i="3" s="1"/>
  <c r="S68" i="3"/>
  <c r="AA68" i="3" s="1"/>
  <c r="T68" i="3"/>
  <c r="AB68" i="3" s="1"/>
  <c r="U68" i="3"/>
  <c r="AC68" i="3" s="1"/>
  <c r="V68" i="3"/>
  <c r="AD68" i="3" s="1"/>
  <c r="W68" i="3"/>
  <c r="AE68" i="3" s="1"/>
  <c r="S69" i="3"/>
  <c r="AA69" i="3" s="1"/>
  <c r="T69" i="3"/>
  <c r="AB69" i="3" s="1"/>
  <c r="U69" i="3"/>
  <c r="AC69" i="3" s="1"/>
  <c r="V69" i="3"/>
  <c r="AD69" i="3" s="1"/>
  <c r="W69" i="3"/>
  <c r="AE69" i="3" s="1"/>
  <c r="S70" i="3"/>
  <c r="AA70" i="3" s="1"/>
  <c r="T70" i="3"/>
  <c r="AB70" i="3" s="1"/>
  <c r="U70" i="3"/>
  <c r="AC70" i="3" s="1"/>
  <c r="V70" i="3"/>
  <c r="AD70" i="3" s="1"/>
  <c r="W70" i="3"/>
  <c r="AE70" i="3" s="1"/>
  <c r="S71" i="3"/>
  <c r="AA71" i="3" s="1"/>
  <c r="T71" i="3"/>
  <c r="AB71" i="3" s="1"/>
  <c r="U71" i="3"/>
  <c r="AC71" i="3" s="1"/>
  <c r="V71" i="3"/>
  <c r="AD71" i="3" s="1"/>
  <c r="W71" i="3"/>
  <c r="AE71" i="3" s="1"/>
  <c r="S72" i="3"/>
  <c r="AA72" i="3" s="1"/>
  <c r="T72" i="3"/>
  <c r="AB72" i="3" s="1"/>
  <c r="U72" i="3"/>
  <c r="AC72" i="3" s="1"/>
  <c r="V72" i="3"/>
  <c r="AD72" i="3" s="1"/>
  <c r="W72" i="3"/>
  <c r="AE72" i="3" s="1"/>
  <c r="S73" i="3"/>
  <c r="AA73" i="3" s="1"/>
  <c r="T73" i="3"/>
  <c r="AB73" i="3" s="1"/>
  <c r="U73" i="3"/>
  <c r="AC73" i="3" s="1"/>
  <c r="V73" i="3"/>
  <c r="AD73" i="3" s="1"/>
  <c r="W73" i="3"/>
  <c r="AE73" i="3" s="1"/>
  <c r="S74" i="3"/>
  <c r="AA74" i="3" s="1"/>
  <c r="T74" i="3"/>
  <c r="AB74" i="3" s="1"/>
  <c r="U74" i="3"/>
  <c r="AC74" i="3" s="1"/>
  <c r="V74" i="3"/>
  <c r="AD74" i="3" s="1"/>
  <c r="W74" i="3"/>
  <c r="AE74" i="3" s="1"/>
  <c r="S75" i="3"/>
  <c r="AA75" i="3" s="1"/>
  <c r="T75" i="3"/>
  <c r="AB75" i="3" s="1"/>
  <c r="U75" i="3"/>
  <c r="AC75" i="3" s="1"/>
  <c r="V75" i="3"/>
  <c r="AD75" i="3" s="1"/>
  <c r="W75" i="3"/>
  <c r="AE75" i="3" s="1"/>
  <c r="R75" i="3"/>
  <c r="Z75" i="3" s="1"/>
  <c r="R74" i="3"/>
  <c r="Z74" i="3" s="1"/>
  <c r="R73" i="3"/>
  <c r="Z73" i="3" s="1"/>
  <c r="R72" i="3"/>
  <c r="Z72" i="3" s="1"/>
  <c r="R71" i="3"/>
  <c r="Z71" i="3" s="1"/>
  <c r="R70" i="3"/>
  <c r="Z70" i="3" s="1"/>
  <c r="R69" i="3"/>
  <c r="Z69" i="3" s="1"/>
  <c r="R68" i="3"/>
  <c r="Z68" i="3" s="1"/>
  <c r="R67" i="3"/>
  <c r="Z67" i="3" s="1"/>
  <c r="R66" i="3"/>
  <c r="Z66" i="3" s="1"/>
  <c r="R65" i="3"/>
  <c r="Z65" i="3" s="1"/>
  <c r="R64" i="3"/>
  <c r="Z64" i="3" s="1"/>
  <c r="R63" i="3"/>
  <c r="Z63" i="3" s="1"/>
  <c r="R62" i="3"/>
  <c r="Z62" i="3" s="1"/>
  <c r="R61" i="3"/>
  <c r="Z61" i="3" s="1"/>
  <c r="R60" i="3"/>
  <c r="Z60" i="3" s="1"/>
  <c r="R59" i="3"/>
  <c r="Z59" i="3" s="1"/>
  <c r="R58" i="3"/>
  <c r="Z58" i="3" s="1"/>
  <c r="R57" i="3"/>
  <c r="Z57" i="3" s="1"/>
  <c r="R56" i="3"/>
  <c r="Z56" i="3" s="1"/>
  <c r="R55" i="3"/>
  <c r="Z55" i="3" s="1"/>
  <c r="R54" i="3"/>
  <c r="Z54" i="3" s="1"/>
  <c r="R53" i="3"/>
  <c r="Z53" i="3" s="1"/>
  <c r="R52" i="3"/>
  <c r="Z52" i="3" s="1"/>
  <c r="R51" i="3"/>
  <c r="Z51" i="3" s="1"/>
  <c r="R50" i="3"/>
  <c r="Z50" i="3" s="1"/>
  <c r="R48" i="3"/>
  <c r="Z48" i="3" s="1"/>
  <c r="R49" i="3"/>
  <c r="Z49" i="3" s="1"/>
  <c r="R47" i="3"/>
  <c r="Z47" i="3" s="1"/>
  <c r="R46" i="3"/>
  <c r="Z46" i="3" s="1"/>
  <c r="R45" i="3"/>
  <c r="Z45" i="3" s="1"/>
  <c r="R44" i="3"/>
  <c r="Z44" i="3" s="1"/>
  <c r="R43" i="3"/>
  <c r="Z43" i="3" s="1"/>
  <c r="R42" i="3"/>
  <c r="Z42" i="3" s="1"/>
  <c r="R41" i="3"/>
  <c r="Z41" i="3" s="1"/>
  <c r="R40" i="3"/>
  <c r="Z40" i="3" s="1"/>
  <c r="R39" i="3"/>
  <c r="Z39" i="3" s="1"/>
  <c r="R38" i="3"/>
  <c r="Z38" i="3" s="1"/>
  <c r="R37" i="3"/>
  <c r="Z37" i="3" s="1"/>
  <c r="R36" i="3"/>
  <c r="Z36" i="3" s="1"/>
  <c r="R35" i="3"/>
  <c r="Z35" i="3" s="1"/>
  <c r="R34" i="3"/>
  <c r="Z34" i="3" s="1"/>
  <c r="R33" i="3"/>
  <c r="Z33" i="3" s="1"/>
  <c r="R31" i="3"/>
  <c r="Z31" i="3" s="1"/>
  <c r="R32" i="3"/>
  <c r="Z32" i="3" s="1"/>
  <c r="R30" i="3"/>
  <c r="Z30" i="3" s="1"/>
  <c r="R29" i="3"/>
  <c r="Z29" i="3" s="1"/>
  <c r="R21" i="3"/>
  <c r="Z21" i="3" s="1"/>
  <c r="S21" i="3"/>
  <c r="AA21" i="3" s="1"/>
  <c r="T21" i="3"/>
  <c r="AB21" i="3" s="1"/>
  <c r="AC21" i="3"/>
  <c r="V21" i="3"/>
  <c r="AD21" i="3" s="1"/>
  <c r="W21" i="3"/>
  <c r="AE21" i="3" s="1"/>
  <c r="S22" i="3"/>
  <c r="AA22" i="3" s="1"/>
  <c r="T22" i="3"/>
  <c r="AB22" i="3" s="1"/>
  <c r="U22" i="3"/>
  <c r="AC22" i="3" s="1"/>
  <c r="V22" i="3"/>
  <c r="AD22" i="3" s="1"/>
  <c r="W22" i="3"/>
  <c r="AE22" i="3" s="1"/>
  <c r="S23" i="3"/>
  <c r="AA23" i="3" s="1"/>
  <c r="T23" i="3"/>
  <c r="AB23" i="3" s="1"/>
  <c r="U23" i="3"/>
  <c r="AC23" i="3" s="1"/>
  <c r="V23" i="3"/>
  <c r="AD23" i="3" s="1"/>
  <c r="W23" i="3"/>
  <c r="AE23" i="3" s="1"/>
  <c r="S24" i="3"/>
  <c r="AA24" i="3" s="1"/>
  <c r="T24" i="3"/>
  <c r="AB24" i="3" s="1"/>
  <c r="U24" i="3"/>
  <c r="AC24" i="3" s="1"/>
  <c r="V24" i="3"/>
  <c r="AD24" i="3" s="1"/>
  <c r="W24" i="3"/>
  <c r="AE24" i="3" s="1"/>
  <c r="R23" i="3"/>
  <c r="Z23" i="3" s="1"/>
  <c r="R24" i="3"/>
  <c r="Z24" i="3" s="1"/>
  <c r="R22" i="3"/>
  <c r="Z22" i="3" s="1"/>
  <c r="R17" i="3"/>
  <c r="Z17" i="3" s="1"/>
  <c r="AF49" i="3" l="1"/>
  <c r="AG49" i="3" s="1"/>
  <c r="AF24" i="3"/>
  <c r="J7" i="3" s="1"/>
  <c r="AF22" i="3"/>
  <c r="AG22" i="3" s="1"/>
  <c r="AF73" i="3"/>
  <c r="AG73" i="3" s="1"/>
  <c r="AF69" i="3"/>
  <c r="AG69" i="3" s="1"/>
  <c r="AF65" i="3"/>
  <c r="AG65" i="3" s="1"/>
  <c r="AF61" i="3"/>
  <c r="AG61" i="3" s="1"/>
  <c r="AF57" i="3"/>
  <c r="AG57" i="3" s="1"/>
  <c r="AF53" i="3"/>
  <c r="AG53" i="3" s="1"/>
  <c r="AF45" i="3"/>
  <c r="AG45" i="3" s="1"/>
  <c r="AF41" i="3"/>
  <c r="AG41" i="3" s="1"/>
  <c r="AF37" i="3"/>
  <c r="AG37" i="3" s="1"/>
  <c r="AF29" i="3"/>
  <c r="AG29" i="3" s="1"/>
  <c r="AF71" i="3"/>
  <c r="AG71" i="3" s="1"/>
  <c r="AF74" i="3"/>
  <c r="AG74" i="3" s="1"/>
  <c r="AF72" i="3"/>
  <c r="AG72" i="3" s="1"/>
  <c r="AF75" i="3"/>
  <c r="AG75" i="3" s="1"/>
  <c r="AF70" i="3"/>
  <c r="AG70" i="3" s="1"/>
  <c r="AF67" i="3"/>
  <c r="AG67" i="3" s="1"/>
  <c r="AF68" i="3"/>
  <c r="AG68" i="3" s="1"/>
  <c r="AF66" i="3"/>
  <c r="AG66" i="3" s="1"/>
  <c r="AF64" i="3"/>
  <c r="AG64" i="3" s="1"/>
  <c r="AF63" i="3"/>
  <c r="AG63" i="3" s="1"/>
  <c r="AF62" i="3"/>
  <c r="AG62" i="3" s="1"/>
  <c r="AF60" i="3"/>
  <c r="AG60" i="3" s="1"/>
  <c r="AF59" i="3"/>
  <c r="AG59" i="3" s="1"/>
  <c r="AF58" i="3"/>
  <c r="AG58" i="3" s="1"/>
  <c r="AF54" i="3"/>
  <c r="AG54" i="3" s="1"/>
  <c r="AF55" i="3"/>
  <c r="AG55" i="3" s="1"/>
  <c r="AF23" i="3"/>
  <c r="AF51" i="3"/>
  <c r="AG51" i="3" s="1"/>
  <c r="AF52" i="3"/>
  <c r="AG52" i="3" s="1"/>
  <c r="AF50" i="3"/>
  <c r="AG50" i="3" s="1"/>
  <c r="AF48" i="3"/>
  <c r="AG48" i="3" s="1"/>
  <c r="J5" i="3"/>
  <c r="AF46" i="3"/>
  <c r="AG46" i="3" s="1"/>
  <c r="AF47" i="3"/>
  <c r="AG47" i="3" s="1"/>
  <c r="AF44" i="3"/>
  <c r="AG44" i="3" s="1"/>
  <c r="AF42" i="3"/>
  <c r="AG42" i="3" s="1"/>
  <c r="AF40" i="3"/>
  <c r="AG40" i="3" s="1"/>
  <c r="AF43" i="3"/>
  <c r="AG43" i="3" s="1"/>
  <c r="AF39" i="3"/>
  <c r="AG39" i="3" s="1"/>
  <c r="AF38" i="3"/>
  <c r="AG38" i="3" s="1"/>
  <c r="AF36" i="3"/>
  <c r="AG36" i="3" s="1"/>
  <c r="AF35" i="3"/>
  <c r="AG35" i="3" s="1"/>
  <c r="AF34" i="3"/>
  <c r="AG34" i="3" s="1"/>
  <c r="AF30" i="3"/>
  <c r="AG30" i="3" s="1"/>
  <c r="AF32" i="3"/>
  <c r="AG32" i="3" s="1"/>
  <c r="AF21" i="3"/>
  <c r="J4" i="3" s="1"/>
  <c r="AF33" i="3"/>
  <c r="AG33" i="3" s="1"/>
  <c r="AF31" i="3"/>
  <c r="AG31" i="3" s="1"/>
  <c r="AF56" i="3"/>
  <c r="AG56" i="3" s="1"/>
  <c r="S17" i="3"/>
  <c r="AA17" i="3" s="1"/>
  <c r="T17" i="3"/>
  <c r="AB17" i="3" s="1"/>
  <c r="U17" i="3"/>
  <c r="AC17" i="3" s="1"/>
  <c r="V17" i="3"/>
  <c r="AD17" i="3" s="1"/>
  <c r="W17" i="3"/>
  <c r="AE17" i="3" s="1"/>
  <c r="AG24" i="3" l="1"/>
  <c r="AG23" i="3"/>
  <c r="J6" i="3"/>
  <c r="AG21" i="3"/>
  <c r="AF17" i="3"/>
  <c r="G4" i="3" s="1"/>
</calcChain>
</file>

<file path=xl/sharedStrings.xml><?xml version="1.0" encoding="utf-8"?>
<sst xmlns="http://schemas.openxmlformats.org/spreadsheetml/2006/main" count="509" uniqueCount="294">
  <si>
    <t>ある</t>
    <phoneticPr fontId="2"/>
  </si>
  <si>
    <t>地域名（団体名）：</t>
    <rPh sb="0" eb="3">
      <t>チイキメイ</t>
    </rPh>
    <rPh sb="3" eb="4">
      <t>チメイ</t>
    </rPh>
    <rPh sb="4" eb="6">
      <t>ダンタイ</t>
    </rPh>
    <rPh sb="6" eb="7">
      <t>メイ</t>
    </rPh>
    <phoneticPr fontId="4"/>
  </si>
  <si>
    <t>記入者（担当者）：</t>
    <rPh sb="0" eb="3">
      <t>キニュウシャ</t>
    </rPh>
    <rPh sb="4" eb="7">
      <t>タントウシャ</t>
    </rPh>
    <phoneticPr fontId="4"/>
  </si>
  <si>
    <t>連絡先：</t>
    <rPh sb="0" eb="3">
      <t>レンラクサキ</t>
    </rPh>
    <phoneticPr fontId="4"/>
  </si>
  <si>
    <t>大項目</t>
  </si>
  <si>
    <t>小項目</t>
    <rPh sb="0" eb="3">
      <t>ショウコウモク</t>
    </rPh>
    <phoneticPr fontId="4"/>
  </si>
  <si>
    <t>取組の状況</t>
    <rPh sb="0" eb="2">
      <t>トリクミ</t>
    </rPh>
    <rPh sb="3" eb="5">
      <t>ジョウキョウ</t>
    </rPh>
    <phoneticPr fontId="4"/>
  </si>
  <si>
    <t>A(a) マネジメントの組織と枠組み</t>
    <phoneticPr fontId="4"/>
  </si>
  <si>
    <t>A1</t>
  </si>
  <si>
    <t>デスティネーション・マネジメント（観光地経営）戦略と実行計画</t>
  </si>
  <si>
    <t>①  観光計画等に「日本版持続可能な観光ガイドライン（ＪＳＴＳ－④）」に取り組むことを明記していること</t>
  </si>
  <si>
    <t>②  観光計画等は、複数年の計画であること</t>
  </si>
  <si>
    <t>①  観光計画等に「日本版持続可能な観光ガイドライン（JSTS-D）」に取り組むことを明記していること</t>
  </si>
  <si>
    <t>③ 観光計画等は、定期的な見直し（少なくとも５年ごと）及び一般公表をしていること</t>
  </si>
  <si>
    <t>④ 観光計画等は、ステークホルダー（地域住民を含む）の参加によって策定していること</t>
  </si>
  <si>
    <t>⑤ 観光計画等に関連する取組の結果を公表していること</t>
  </si>
  <si>
    <t>A2</t>
  </si>
  <si>
    <t>デスティネーション・マネジメント（観光地経営）の責任</t>
    <rPh sb="24" eb="26">
      <t>セキニン</t>
    </rPh>
    <phoneticPr fontId="4"/>
  </si>
  <si>
    <t>① 管理組織には、持続可能な観光の推進に専念できる担当者（サステイナビリティ・コーディネーター）がおり役割が定められていること</t>
  </si>
  <si>
    <t>② 管理組織の構成員は部局横断的かつ観光地域の規模に見合ったものであること</t>
  </si>
  <si>
    <t xml:space="preserve">③ 管理組織運営のための財源が確保されていること
</t>
  </si>
  <si>
    <t>A3</t>
  </si>
  <si>
    <t>モニタリングと成果の公表</t>
  </si>
  <si>
    <t>①  調査の仕組みを定期的に見直していること</t>
  </si>
  <si>
    <t>②  定量化できる社会経済・文化・環境に関する目標を設定していること</t>
  </si>
  <si>
    <t>③  調査を定期的に行い、その結果を公表していること</t>
  </si>
  <si>
    <t>A4</t>
  </si>
  <si>
    <t>観光による負荷軽減のための財源</t>
  </si>
  <si>
    <t>①  目的を明確にした財源を確保、運用していること</t>
  </si>
  <si>
    <t>A(b) ステークホルダーの参画</t>
  </si>
  <si>
    <t>A5</t>
  </si>
  <si>
    <t>事業者における持続可能な観光への理解促進</t>
    <rPh sb="0" eb="3">
      <t>ジギョウシャ</t>
    </rPh>
    <rPh sb="7" eb="9">
      <t>ジゾク</t>
    </rPh>
    <rPh sb="9" eb="11">
      <t>カノウ</t>
    </rPh>
    <rPh sb="12" eb="14">
      <t>カンコウ</t>
    </rPh>
    <rPh sb="16" eb="18">
      <t>リカイ</t>
    </rPh>
    <rPh sb="18" eb="20">
      <t>ソクシン</t>
    </rPh>
    <phoneticPr fontId="4"/>
  </si>
  <si>
    <t>① 地域のステークホルダーによるGST公認のトレーニングプログラムの参加状況を把握し、公表していること</t>
    <rPh sb="2" eb="4">
      <t>チイキ</t>
    </rPh>
    <rPh sb="19" eb="21">
      <t>コウニン</t>
    </rPh>
    <rPh sb="34" eb="36">
      <t>サンカ</t>
    </rPh>
    <rPh sb="36" eb="38">
      <t>ジョウキョウ</t>
    </rPh>
    <rPh sb="39" eb="41">
      <t>ハアク</t>
    </rPh>
    <rPh sb="43" eb="45">
      <t>コウヒョウ</t>
    </rPh>
    <phoneticPr fontId="4"/>
  </si>
  <si>
    <t>A6</t>
  </si>
  <si>
    <t>住民参加と意見聴取</t>
    <rPh sb="0" eb="2">
      <t>ジュウミン</t>
    </rPh>
    <rPh sb="2" eb="4">
      <t>サンカ</t>
    </rPh>
    <rPh sb="5" eb="7">
      <t>イケン</t>
    </rPh>
    <rPh sb="7" eb="9">
      <t>チョウシュ</t>
    </rPh>
    <phoneticPr fontId="4"/>
  </si>
  <si>
    <t>① 官民、住民等の地域のステークホルダーが参画する「日本版持続可能な観光ガイドライン（JSTS-D）」に基づいた持続可能な観光の推進を担うワーキンググループ（WG）等があり、定期的な意見交換の機会があること</t>
    <rPh sb="2" eb="4">
      <t>カンミン</t>
    </rPh>
    <rPh sb="5" eb="7">
      <t>ジュウミン</t>
    </rPh>
    <rPh sb="7" eb="8">
      <t>トウ</t>
    </rPh>
    <rPh sb="9" eb="11">
      <t>チイキ</t>
    </rPh>
    <rPh sb="21" eb="23">
      <t>サンカク</t>
    </rPh>
    <rPh sb="26" eb="29">
      <t>ニホンバン</t>
    </rPh>
    <rPh sb="29" eb="31">
      <t>ジゾク</t>
    </rPh>
    <rPh sb="31" eb="33">
      <t>カノウ</t>
    </rPh>
    <rPh sb="34" eb="36">
      <t>カンコウ</t>
    </rPh>
    <rPh sb="52" eb="53">
      <t>モト</t>
    </rPh>
    <rPh sb="56" eb="60">
      <t>ジゾクカノウ</t>
    </rPh>
    <rPh sb="61" eb="63">
      <t>カンコウ</t>
    </rPh>
    <rPh sb="64" eb="66">
      <t>スイシン</t>
    </rPh>
    <rPh sb="67" eb="68">
      <t>ニナ</t>
    </rPh>
    <rPh sb="82" eb="83">
      <t>トウ</t>
    </rPh>
    <rPh sb="87" eb="90">
      <t>テイキテキ</t>
    </rPh>
    <rPh sb="91" eb="93">
      <t>イケン</t>
    </rPh>
    <rPh sb="93" eb="95">
      <t>コウカン</t>
    </rPh>
    <rPh sb="96" eb="98">
      <t>キカイ</t>
    </rPh>
    <phoneticPr fontId="4"/>
  </si>
  <si>
    <t>A7</t>
  </si>
  <si>
    <t>住民意見の調査</t>
    <rPh sb="0" eb="2">
      <t>ジュウミン</t>
    </rPh>
    <rPh sb="2" eb="4">
      <t>イケン</t>
    </rPh>
    <rPh sb="5" eb="7">
      <t>チョウサ</t>
    </rPh>
    <phoneticPr fontId="4"/>
  </si>
  <si>
    <t>① 調査結果は、一般公表されていること</t>
    <rPh sb="2" eb="4">
      <t>チョウサ</t>
    </rPh>
    <rPh sb="4" eb="6">
      <t>ケッカ</t>
    </rPh>
    <rPh sb="8" eb="10">
      <t>イッパン</t>
    </rPh>
    <rPh sb="10" eb="12">
      <t>コウヒョウ</t>
    </rPh>
    <phoneticPr fontId="4"/>
  </si>
  <si>
    <t>②調査は、少なくとも毎年度行われていること</t>
    <rPh sb="1" eb="3">
      <t>チョウサ</t>
    </rPh>
    <rPh sb="5" eb="6">
      <t>スク</t>
    </rPh>
    <rPh sb="10" eb="13">
      <t>マイネンド</t>
    </rPh>
    <rPh sb="13" eb="14">
      <t>オコナ</t>
    </rPh>
    <phoneticPr fontId="4"/>
  </si>
  <si>
    <t>③調査結果を次年度の運営改善（肯定的な回答割合の増加等）に役立てていること</t>
  </si>
  <si>
    <t>A8</t>
  </si>
  <si>
    <t>① 地域コミュニティ、特に児童・生徒に対して観光に関する教育が実施されていること</t>
    <rPh sb="2" eb="4">
      <t>チイキ</t>
    </rPh>
    <rPh sb="11" eb="12">
      <t>トク</t>
    </rPh>
    <rPh sb="13" eb="15">
      <t>ジドウ</t>
    </rPh>
    <rPh sb="16" eb="18">
      <t>セイト</t>
    </rPh>
    <rPh sb="19" eb="20">
      <t>タイ</t>
    </rPh>
    <rPh sb="22" eb="24">
      <t>カンコウ</t>
    </rPh>
    <rPh sb="25" eb="26">
      <t>カン</t>
    </rPh>
    <rPh sb="28" eb="30">
      <t>キョウイク</t>
    </rPh>
    <rPh sb="31" eb="33">
      <t>ジッシ</t>
    </rPh>
    <phoneticPr fontId="4"/>
  </si>
  <si>
    <t>A9</t>
  </si>
  <si>
    <t>旅行者意見の調査</t>
    <rPh sb="0" eb="3">
      <t>リョコウシャ</t>
    </rPh>
    <rPh sb="3" eb="5">
      <t>イケン</t>
    </rPh>
    <rPh sb="6" eb="8">
      <t>チョウサ</t>
    </rPh>
    <phoneticPr fontId="4"/>
  </si>
  <si>
    <t>② 調査は、少なくとも毎年度行われていること</t>
    <rPh sb="2" eb="4">
      <t>チョウサ</t>
    </rPh>
    <rPh sb="6" eb="7">
      <t>スク</t>
    </rPh>
    <rPh sb="11" eb="14">
      <t>マイネンド</t>
    </rPh>
    <rPh sb="14" eb="15">
      <t>オコナ</t>
    </rPh>
    <phoneticPr fontId="4"/>
  </si>
  <si>
    <t>③ 調査結果に基づいた、旅行者満足度向上のための対策を講じていること</t>
    <rPh sb="2" eb="4">
      <t>チョウサ</t>
    </rPh>
    <rPh sb="4" eb="6">
      <t>ケッカ</t>
    </rPh>
    <rPh sb="7" eb="8">
      <t>モト</t>
    </rPh>
    <rPh sb="12" eb="15">
      <t>リョコウシャ</t>
    </rPh>
    <rPh sb="15" eb="18">
      <t>マンゾクド</t>
    </rPh>
    <rPh sb="18" eb="20">
      <t>コウジョウ</t>
    </rPh>
    <rPh sb="24" eb="26">
      <t>タイサク</t>
    </rPh>
    <rPh sb="27" eb="28">
      <t>コウ</t>
    </rPh>
    <phoneticPr fontId="4"/>
  </si>
  <si>
    <t>A10</t>
  </si>
  <si>
    <t>プロモーションと情報</t>
    <rPh sb="8" eb="10">
      <t>ジョウホウ</t>
    </rPh>
    <phoneticPr fontId="4"/>
  </si>
  <si>
    <t>① プロモーションについては、市場調査及びデータに基づく正確な情報を提供していること</t>
    <rPh sb="15" eb="17">
      <t>シジョウ</t>
    </rPh>
    <rPh sb="17" eb="19">
      <t>チョウサ</t>
    </rPh>
    <rPh sb="19" eb="20">
      <t>オヨ</t>
    </rPh>
    <rPh sb="25" eb="26">
      <t>モト</t>
    </rPh>
    <rPh sb="28" eb="30">
      <t>セイカク</t>
    </rPh>
    <rPh sb="31" eb="33">
      <t>ジョウホウ</t>
    </rPh>
    <rPh sb="34" eb="36">
      <t>テイキョウ</t>
    </rPh>
    <phoneticPr fontId="4"/>
  </si>
  <si>
    <t xml:space="preserve">② プロモーションの効果測定を行っていること </t>
    <rPh sb="10" eb="12">
      <t>コウカ</t>
    </rPh>
    <rPh sb="12" eb="14">
      <t>ソクテイ</t>
    </rPh>
    <rPh sb="15" eb="16">
      <t>オコナ</t>
    </rPh>
    <phoneticPr fontId="4"/>
  </si>
  <si>
    <t>③ 求めるターゲット層の誘致拡大に向けた新商品の開発に地域発意で取り組んでいること</t>
    <rPh sb="2" eb="3">
      <t>モト</t>
    </rPh>
    <rPh sb="10" eb="11">
      <t>ソウ</t>
    </rPh>
    <rPh sb="12" eb="14">
      <t>ユウチ</t>
    </rPh>
    <rPh sb="14" eb="16">
      <t>カクダイ</t>
    </rPh>
    <rPh sb="17" eb="18">
      <t>ム</t>
    </rPh>
    <rPh sb="20" eb="23">
      <t>シンショウヒン</t>
    </rPh>
    <rPh sb="24" eb="26">
      <t>カイハツ</t>
    </rPh>
    <rPh sb="27" eb="29">
      <t>チイキ</t>
    </rPh>
    <rPh sb="29" eb="31">
      <t>ハツイ</t>
    </rPh>
    <rPh sb="32" eb="33">
      <t>ト</t>
    </rPh>
    <rPh sb="34" eb="35">
      <t>ク</t>
    </rPh>
    <phoneticPr fontId="4"/>
  </si>
  <si>
    <t>A(c) 負荷と変化の管理</t>
    <rPh sb="5" eb="7">
      <t>フカ</t>
    </rPh>
    <rPh sb="8" eb="10">
      <t>ヘンカ</t>
    </rPh>
    <rPh sb="11" eb="13">
      <t>カンリ</t>
    </rPh>
    <phoneticPr fontId="4"/>
  </si>
  <si>
    <t>A11</t>
  </si>
  <si>
    <t>旅行者の数と活動の管理</t>
    <rPh sb="0" eb="3">
      <t>リョコウシャ</t>
    </rPh>
    <rPh sb="4" eb="5">
      <t>カズ</t>
    </rPh>
    <rPh sb="6" eb="8">
      <t>カツドウ</t>
    </rPh>
    <rPh sb="9" eb="11">
      <t>カンリ</t>
    </rPh>
    <phoneticPr fontId="4"/>
  </si>
  <si>
    <t>① 宿泊客数及び日帰り客数を計測・公表していること</t>
    <rPh sb="2" eb="5">
      <t>シュクハクキャク</t>
    </rPh>
    <rPh sb="5" eb="6">
      <t>スウ</t>
    </rPh>
    <rPh sb="6" eb="7">
      <t>オヨ</t>
    </rPh>
    <rPh sb="8" eb="10">
      <t>ヒガエ</t>
    </rPh>
    <rPh sb="11" eb="12">
      <t>キャク</t>
    </rPh>
    <rPh sb="12" eb="13">
      <t>スウ</t>
    </rPh>
    <rPh sb="14" eb="16">
      <t>ケイソク</t>
    </rPh>
    <rPh sb="17" eb="19">
      <t>コウヒョウ</t>
    </rPh>
    <phoneticPr fontId="4"/>
  </si>
  <si>
    <t>② 客数の計測は、全体、外国人・日本人別、年齢別に分かれていること</t>
    <rPh sb="2" eb="4">
      <t>キャクスウ</t>
    </rPh>
    <rPh sb="5" eb="7">
      <t>ケイソク</t>
    </rPh>
    <rPh sb="9" eb="11">
      <t>ゼンタイ</t>
    </rPh>
    <rPh sb="12" eb="14">
      <t>ガイコク</t>
    </rPh>
    <rPh sb="14" eb="15">
      <t>ジン</t>
    </rPh>
    <rPh sb="16" eb="19">
      <t>ニホンジン</t>
    </rPh>
    <rPh sb="19" eb="20">
      <t>ベツ</t>
    </rPh>
    <rPh sb="21" eb="23">
      <t>ネンレイ</t>
    </rPh>
    <rPh sb="23" eb="24">
      <t>ベツ</t>
    </rPh>
    <rPh sb="25" eb="26">
      <t>ワ</t>
    </rPh>
    <phoneticPr fontId="4"/>
  </si>
  <si>
    <t>③ 月ごと（季節ごと）の観光客数を計測していること</t>
    <rPh sb="2" eb="3">
      <t>ツキ</t>
    </rPh>
    <rPh sb="6" eb="8">
      <t>キセツ</t>
    </rPh>
    <rPh sb="12" eb="15">
      <t>カンコウキャク</t>
    </rPh>
    <rPh sb="15" eb="16">
      <t>スウ</t>
    </rPh>
    <rPh sb="17" eb="19">
      <t>ケイソク</t>
    </rPh>
    <phoneticPr fontId="4"/>
  </si>
  <si>
    <t>④ 繁閑差を考慮した誘客のための取組を行っていること</t>
    <rPh sb="2" eb="4">
      <t>ハンカン</t>
    </rPh>
    <rPh sb="4" eb="5">
      <t>サ</t>
    </rPh>
    <rPh sb="6" eb="8">
      <t>コウリョ</t>
    </rPh>
    <rPh sb="10" eb="12">
      <t>ユウキャク</t>
    </rPh>
    <rPh sb="16" eb="18">
      <t>トリクミ</t>
    </rPh>
    <rPh sb="19" eb="20">
      <t>オコナ</t>
    </rPh>
    <phoneticPr fontId="4"/>
  </si>
  <si>
    <t xml:space="preserve">⑤ 旅行者の目的・行き先（昼夜間の動向など）を把握していること </t>
    <rPh sb="2" eb="5">
      <t>リョコウシャ</t>
    </rPh>
    <rPh sb="6" eb="8">
      <t>モクテキ</t>
    </rPh>
    <rPh sb="9" eb="12">
      <t>ユキサキ</t>
    </rPh>
    <rPh sb="13" eb="15">
      <t>チュウヤ</t>
    </rPh>
    <rPh sb="15" eb="16">
      <t>カン</t>
    </rPh>
    <rPh sb="17" eb="19">
      <t>ドウコウ</t>
    </rPh>
    <rPh sb="23" eb="25">
      <t>ハアク</t>
    </rPh>
    <phoneticPr fontId="4"/>
  </si>
  <si>
    <t xml:space="preserve">⑥ 旅行者の数と活動の影響は、調査によって明らかにされていること </t>
    <rPh sb="2" eb="5">
      <t>リョコウシャ</t>
    </rPh>
    <rPh sb="6" eb="7">
      <t>カズ</t>
    </rPh>
    <rPh sb="8" eb="10">
      <t>カツドウ</t>
    </rPh>
    <rPh sb="11" eb="13">
      <t>エイキョウ</t>
    </rPh>
    <rPh sb="15" eb="17">
      <t>チョウサ</t>
    </rPh>
    <rPh sb="21" eb="22">
      <t>アキ</t>
    </rPh>
    <phoneticPr fontId="4"/>
  </si>
  <si>
    <t>A12</t>
  </si>
  <si>
    <t>計画に関する規制と開発管理</t>
    <rPh sb="0" eb="2">
      <t>ケイカク</t>
    </rPh>
    <rPh sb="3" eb="4">
      <t>カン</t>
    </rPh>
    <rPh sb="6" eb="8">
      <t>キセイ</t>
    </rPh>
    <rPh sb="9" eb="11">
      <t>カイハツ</t>
    </rPh>
    <rPh sb="11" eb="13">
      <t>カンリ</t>
    </rPh>
    <phoneticPr fontId="4"/>
  </si>
  <si>
    <t>① 計画、規制等は、住民の意見を聴取・反映し、十分な検討の元に定めていること</t>
    <rPh sb="2" eb="4">
      <t>ケイカク</t>
    </rPh>
    <rPh sb="5" eb="7">
      <t>キセイ</t>
    </rPh>
    <rPh sb="7" eb="8">
      <t>トウ</t>
    </rPh>
    <rPh sb="10" eb="12">
      <t>ジュウミン</t>
    </rPh>
    <rPh sb="13" eb="15">
      <t>イケン</t>
    </rPh>
    <rPh sb="16" eb="18">
      <t>チョウシュ</t>
    </rPh>
    <rPh sb="19" eb="21">
      <t>ハンエイ</t>
    </rPh>
    <rPh sb="23" eb="25">
      <t>ジュウブン</t>
    </rPh>
    <rPh sb="26" eb="28">
      <t>ケントウ</t>
    </rPh>
    <rPh sb="29" eb="30">
      <t>モト</t>
    </rPh>
    <rPh sb="31" eb="32">
      <t>サダ</t>
    </rPh>
    <phoneticPr fontId="4"/>
  </si>
  <si>
    <t>② 計画、規制等の内容は、一般に公表・遵守されていること</t>
    <rPh sb="2" eb="4">
      <t>ケイカク</t>
    </rPh>
    <rPh sb="5" eb="7">
      <t>キセイ</t>
    </rPh>
    <rPh sb="7" eb="8">
      <t>トウ</t>
    </rPh>
    <rPh sb="9" eb="11">
      <t>ナイヨウ</t>
    </rPh>
    <rPh sb="13" eb="15">
      <t>イッパン</t>
    </rPh>
    <rPh sb="16" eb="18">
      <t>コウヒョウ</t>
    </rPh>
    <rPh sb="19" eb="21">
      <t>ジュンシュ</t>
    </rPh>
    <phoneticPr fontId="4"/>
  </si>
  <si>
    <t>A13</t>
  </si>
  <si>
    <t>適切な民泊運営</t>
    <rPh sb="0" eb="2">
      <t>テキセツ</t>
    </rPh>
    <rPh sb="3" eb="5">
      <t>ミンパク</t>
    </rPh>
    <rPh sb="5" eb="7">
      <t>ウンエイ</t>
    </rPh>
    <phoneticPr fontId="4"/>
  </si>
  <si>
    <t>① 不適切な民泊があった場合に適切な指導を行っていること</t>
    <rPh sb="2" eb="5">
      <t>フテキセツ</t>
    </rPh>
    <rPh sb="6" eb="8">
      <t>ミンパク</t>
    </rPh>
    <rPh sb="12" eb="14">
      <t>バアイ</t>
    </rPh>
    <rPh sb="15" eb="17">
      <t>テキセツ</t>
    </rPh>
    <rPh sb="18" eb="20">
      <t>シドウ</t>
    </rPh>
    <rPh sb="21" eb="22">
      <t>オコナ</t>
    </rPh>
    <phoneticPr fontId="4"/>
  </si>
  <si>
    <t>A14</t>
  </si>
  <si>
    <t>気候変動への適応</t>
    <rPh sb="0" eb="2">
      <t>キコウ</t>
    </rPh>
    <rPh sb="2" eb="4">
      <t>ヘンドウ</t>
    </rPh>
    <rPh sb="6" eb="8">
      <t>テキオウ</t>
    </rPh>
    <phoneticPr fontId="4"/>
  </si>
  <si>
    <t xml:space="preserve">① 気候変動による負の影響を軽減する計画や方針があること </t>
    <rPh sb="2" eb="6">
      <t>キコウヘンドウ</t>
    </rPh>
    <rPh sb="9" eb="10">
      <t>フ</t>
    </rPh>
    <rPh sb="11" eb="13">
      <t>エイキョウ</t>
    </rPh>
    <rPh sb="14" eb="16">
      <t>ケイゲン</t>
    </rPh>
    <rPh sb="18" eb="20">
      <t>ケイカク</t>
    </rPh>
    <rPh sb="21" eb="23">
      <t>ホウシン</t>
    </rPh>
    <phoneticPr fontId="4"/>
  </si>
  <si>
    <t>② 住民、観光事業者、旅行者向けの気候変動による影響に関する教育や意識向上の取組がある</t>
    <rPh sb="2" eb="4">
      <t>ジュウミン</t>
    </rPh>
    <rPh sb="5" eb="7">
      <t>カンコウ</t>
    </rPh>
    <rPh sb="7" eb="9">
      <t>ジギョウ</t>
    </rPh>
    <rPh sb="9" eb="10">
      <t>シャ</t>
    </rPh>
    <rPh sb="11" eb="14">
      <t>リョコウシャ</t>
    </rPh>
    <rPh sb="14" eb="15">
      <t>ム</t>
    </rPh>
    <rPh sb="17" eb="19">
      <t>キコウ</t>
    </rPh>
    <rPh sb="19" eb="21">
      <t>ヘンドウ</t>
    </rPh>
    <rPh sb="24" eb="26">
      <t>エイキョウ</t>
    </rPh>
    <rPh sb="27" eb="28">
      <t>カン</t>
    </rPh>
    <rPh sb="30" eb="32">
      <t>キョウイク</t>
    </rPh>
    <rPh sb="33" eb="35">
      <t>イシキ</t>
    </rPh>
    <rPh sb="35" eb="37">
      <t>コウジョウ</t>
    </rPh>
    <rPh sb="38" eb="40">
      <t>トリクミ</t>
    </rPh>
    <phoneticPr fontId="4"/>
  </si>
  <si>
    <t>A15</t>
  </si>
  <si>
    <t>危機管理</t>
    <rPh sb="0" eb="2">
      <t>キキ</t>
    </rPh>
    <rPh sb="2" eb="4">
      <t>カンリ</t>
    </rPh>
    <phoneticPr fontId="4"/>
  </si>
  <si>
    <t>① 災害等の非常時における計画において、外国人旅行者を含む観光客への対応も含んでいること</t>
    <rPh sb="2" eb="4">
      <t>サイガイ</t>
    </rPh>
    <rPh sb="4" eb="5">
      <t>トウ</t>
    </rPh>
    <rPh sb="6" eb="8">
      <t>ヒジョウ</t>
    </rPh>
    <rPh sb="8" eb="9">
      <t>ジ</t>
    </rPh>
    <rPh sb="13" eb="15">
      <t>ケイカク</t>
    </rPh>
    <rPh sb="20" eb="22">
      <t>ガイコク</t>
    </rPh>
    <rPh sb="22" eb="23">
      <t>ジン</t>
    </rPh>
    <rPh sb="23" eb="26">
      <t>リョコウシャ</t>
    </rPh>
    <rPh sb="27" eb="28">
      <t>フク</t>
    </rPh>
    <rPh sb="29" eb="32">
      <t>カンコウキャク</t>
    </rPh>
    <rPh sb="34" eb="36">
      <t>タイオウ</t>
    </rPh>
    <rPh sb="37" eb="38">
      <t>フク</t>
    </rPh>
    <phoneticPr fontId="4"/>
  </si>
  <si>
    <t>② 災害等の非常時における計画は、定期的な見直しがなされていること</t>
    <rPh sb="2" eb="4">
      <t>サイガイ</t>
    </rPh>
    <rPh sb="4" eb="5">
      <t>トウ</t>
    </rPh>
    <rPh sb="6" eb="8">
      <t>ヒジョウ</t>
    </rPh>
    <rPh sb="8" eb="9">
      <t>ジ</t>
    </rPh>
    <rPh sb="13" eb="15">
      <t>ケイカク</t>
    </rPh>
    <rPh sb="17" eb="20">
      <t>テイキテキ</t>
    </rPh>
    <rPh sb="21" eb="23">
      <t>ミナオ</t>
    </rPh>
    <phoneticPr fontId="4"/>
  </si>
  <si>
    <t>③ 所管する観光案内所、旅客施設等に非常用電源装置や情報端末（スマートフォン等）への電源供給機器等の整備がなされていること</t>
    <rPh sb="2" eb="4">
      <t>ショカン</t>
    </rPh>
    <rPh sb="6" eb="8">
      <t>カンコウ</t>
    </rPh>
    <rPh sb="8" eb="10">
      <t>アンナイ</t>
    </rPh>
    <rPh sb="10" eb="11">
      <t>ジョ</t>
    </rPh>
    <rPh sb="12" eb="14">
      <t>リョカク</t>
    </rPh>
    <rPh sb="14" eb="16">
      <t>シセツ</t>
    </rPh>
    <rPh sb="16" eb="17">
      <t>トウ</t>
    </rPh>
    <rPh sb="18" eb="21">
      <t>ヒジョウヨウ</t>
    </rPh>
    <rPh sb="21" eb="23">
      <t>デンゲン</t>
    </rPh>
    <rPh sb="23" eb="25">
      <t>ソウチ</t>
    </rPh>
    <rPh sb="26" eb="28">
      <t>ジョウホウ</t>
    </rPh>
    <rPh sb="28" eb="30">
      <t>タンマツ</t>
    </rPh>
    <rPh sb="38" eb="39">
      <t>トウ</t>
    </rPh>
    <rPh sb="42" eb="44">
      <t>デンゲン</t>
    </rPh>
    <rPh sb="44" eb="46">
      <t>キョウキュウ</t>
    </rPh>
    <rPh sb="46" eb="48">
      <t>キキ</t>
    </rPh>
    <rPh sb="48" eb="49">
      <t>トウ</t>
    </rPh>
    <rPh sb="50" eb="52">
      <t>セイビ</t>
    </rPh>
    <phoneticPr fontId="4"/>
  </si>
  <si>
    <t>④ 災害等の非常時に備えた事業者、住民等に対する訓練や研修を行っており、旅行者に対しても非常時における行動等について周知・啓発を行っていること</t>
    <rPh sb="2" eb="4">
      <t>サイガイ</t>
    </rPh>
    <rPh sb="4" eb="5">
      <t>トウ</t>
    </rPh>
    <rPh sb="6" eb="8">
      <t>ヒジョウ</t>
    </rPh>
    <rPh sb="8" eb="9">
      <t>ジ</t>
    </rPh>
    <rPh sb="10" eb="11">
      <t>ソナ</t>
    </rPh>
    <rPh sb="13" eb="16">
      <t>ジギョウシャ</t>
    </rPh>
    <rPh sb="17" eb="19">
      <t>ジュウミン</t>
    </rPh>
    <rPh sb="19" eb="20">
      <t>トウ</t>
    </rPh>
    <rPh sb="21" eb="22">
      <t>タイ</t>
    </rPh>
    <rPh sb="24" eb="26">
      <t>クンレン</t>
    </rPh>
    <rPh sb="27" eb="29">
      <t>ケンシュウ</t>
    </rPh>
    <rPh sb="30" eb="31">
      <t>オコナ</t>
    </rPh>
    <rPh sb="36" eb="39">
      <t>リョコウシャ</t>
    </rPh>
    <rPh sb="40" eb="41">
      <t>タイ</t>
    </rPh>
    <rPh sb="44" eb="47">
      <t>ヒジョウジ</t>
    </rPh>
    <rPh sb="51" eb="53">
      <t>コウドウ</t>
    </rPh>
    <rPh sb="53" eb="54">
      <t>トウ</t>
    </rPh>
    <rPh sb="58" eb="60">
      <t>シュウチ</t>
    </rPh>
    <rPh sb="61" eb="63">
      <t>ケイハツ</t>
    </rPh>
    <rPh sb="64" eb="65">
      <t>オコナ</t>
    </rPh>
    <phoneticPr fontId="4"/>
  </si>
  <si>
    <t>⑤ 災害等の非常時において正確な情報を伝わる表現で情報発信がなされていること</t>
    <rPh sb="2" eb="4">
      <t>サイガイ</t>
    </rPh>
    <rPh sb="4" eb="5">
      <t>トウ</t>
    </rPh>
    <rPh sb="6" eb="8">
      <t>ヒジョウ</t>
    </rPh>
    <rPh sb="8" eb="9">
      <t>ジ</t>
    </rPh>
    <rPh sb="13" eb="15">
      <t>セイカク</t>
    </rPh>
    <rPh sb="16" eb="18">
      <t>ジョウホウ</t>
    </rPh>
    <rPh sb="19" eb="20">
      <t>ツタ</t>
    </rPh>
    <rPh sb="22" eb="24">
      <t>ヒョウゲン</t>
    </rPh>
    <rPh sb="25" eb="27">
      <t>ジョウホウ</t>
    </rPh>
    <rPh sb="27" eb="29">
      <t>ハッシン</t>
    </rPh>
    <phoneticPr fontId="4"/>
  </si>
  <si>
    <t>A16</t>
  </si>
  <si>
    <t>感染症対策</t>
    <rPh sb="0" eb="5">
      <t>カンセンショウタイサク</t>
    </rPh>
    <phoneticPr fontId="4"/>
  </si>
  <si>
    <t>① 事業者等に対して業種ごとに作成された新型コロナウイルス感染症予防ガイドラインに沿った対策の徹底を促すとともに、旅行者に対して感染症予防に係る周知を行っていること</t>
    <rPh sb="2" eb="5">
      <t>ジギョウシャ</t>
    </rPh>
    <rPh sb="5" eb="6">
      <t>トウ</t>
    </rPh>
    <rPh sb="7" eb="8">
      <t>タイ</t>
    </rPh>
    <rPh sb="10" eb="12">
      <t>ギョウシュ</t>
    </rPh>
    <rPh sb="15" eb="17">
      <t>サクセイ</t>
    </rPh>
    <rPh sb="20" eb="22">
      <t>シンガタ</t>
    </rPh>
    <rPh sb="29" eb="32">
      <t>カンセンショウ</t>
    </rPh>
    <rPh sb="32" eb="34">
      <t>ヨボウ</t>
    </rPh>
    <rPh sb="41" eb="42">
      <t>ソ</t>
    </rPh>
    <rPh sb="44" eb="46">
      <t>タイサク</t>
    </rPh>
    <rPh sb="47" eb="49">
      <t>テッテイ</t>
    </rPh>
    <rPh sb="50" eb="51">
      <t>ウナガ</t>
    </rPh>
    <rPh sb="57" eb="60">
      <t>リョコウシャ</t>
    </rPh>
    <rPh sb="61" eb="62">
      <t>タイ</t>
    </rPh>
    <rPh sb="64" eb="67">
      <t>カンセンショウ</t>
    </rPh>
    <rPh sb="67" eb="69">
      <t>ヨボウ</t>
    </rPh>
    <rPh sb="70" eb="71">
      <t>カカワ</t>
    </rPh>
    <rPh sb="72" eb="74">
      <t>シュウチ</t>
    </rPh>
    <rPh sb="75" eb="76">
      <t>オコナ</t>
    </rPh>
    <phoneticPr fontId="4"/>
  </si>
  <si>
    <t>セクション B：社会経済のサステナビリティ</t>
  </si>
  <si>
    <t>B(a) 地域経済への貢献</t>
  </si>
  <si>
    <t>B1</t>
  </si>
  <si>
    <t>観光による経済効果の測定</t>
  </si>
  <si>
    <t xml:space="preserve">① 地域への直接的な経済波及効果（観光消費額）について測定し、公表していること（直接効果の把握）
</t>
  </si>
  <si>
    <t>② 産業連関分析等を用いて観光による間接的な経済波及効果について測定し、公表していること（間接効果の把握）</t>
  </si>
  <si>
    <t>③ 観光に伴う不動産開発が地域社会に与える影響について把握、公表していること（地価、家賃等の動向把握）</t>
  </si>
  <si>
    <t>④ 観光関連業種における雇用者数（雇用誘発効果）を調査し、公表していること</t>
  </si>
  <si>
    <t>B2</t>
  </si>
  <si>
    <t>ディーセント・ワークと雇用機会</t>
  </si>
  <si>
    <t xml:space="preserve">① 観光関連事業者への就業を促進する取組があること
</t>
  </si>
  <si>
    <t>②性別、年齢、季節等に左右されない、安定した雇用や公正な賃金の実現に向けた取組を行っていること</t>
  </si>
  <si>
    <t>B3</t>
  </si>
  <si>
    <t>地域事業者の支援と公正な取引</t>
    <rPh sb="0" eb="2">
      <t>チイキ</t>
    </rPh>
    <rPh sb="2" eb="4">
      <t>ジギョウ</t>
    </rPh>
    <rPh sb="4" eb="5">
      <t>シャ</t>
    </rPh>
    <rPh sb="6" eb="8">
      <t>シエン</t>
    </rPh>
    <rPh sb="9" eb="11">
      <t>コウセイ</t>
    </rPh>
    <rPh sb="12" eb="14">
      <t>トリヒキ</t>
    </rPh>
    <phoneticPr fontId="4"/>
  </si>
  <si>
    <t>① 地域の特産品やサービスの利用を促進していること</t>
    <rPh sb="2" eb="4">
      <t>チイキ</t>
    </rPh>
    <rPh sb="5" eb="8">
      <t>トクサンヒン</t>
    </rPh>
    <rPh sb="14" eb="16">
      <t>リヨウ</t>
    </rPh>
    <rPh sb="17" eb="19">
      <t>ソクシン</t>
    </rPh>
    <phoneticPr fontId="4"/>
  </si>
  <si>
    <t>② 地元の観光関連の中小企業等が、より市場に参入しやすくなるように支援していること</t>
    <rPh sb="2" eb="4">
      <t>ジモト</t>
    </rPh>
    <rPh sb="5" eb="7">
      <t>カンコウ</t>
    </rPh>
    <rPh sb="7" eb="9">
      <t>カンレン</t>
    </rPh>
    <rPh sb="10" eb="12">
      <t>チュウショウ</t>
    </rPh>
    <rPh sb="12" eb="14">
      <t>キギョウ</t>
    </rPh>
    <rPh sb="14" eb="15">
      <t>トウ</t>
    </rPh>
    <rPh sb="19" eb="21">
      <t>シジョウ</t>
    </rPh>
    <rPh sb="22" eb="24">
      <t>サンニュウ</t>
    </rPh>
    <rPh sb="33" eb="35">
      <t>シエン</t>
    </rPh>
    <phoneticPr fontId="4"/>
  </si>
  <si>
    <t>B(b) 社会福祉と負荷</t>
    <rPh sb="5" eb="7">
      <t>シャカイ</t>
    </rPh>
    <rPh sb="7" eb="9">
      <t>フクシ</t>
    </rPh>
    <rPh sb="10" eb="12">
      <t>フカ</t>
    </rPh>
    <phoneticPr fontId="4"/>
  </si>
  <si>
    <t>B4</t>
  </si>
  <si>
    <t>コミュニティへの支援</t>
    <rPh sb="8" eb="10">
      <t>シエン</t>
    </rPh>
    <phoneticPr fontId="4"/>
  </si>
  <si>
    <t>① 事業者や旅行者が住民と共に、地域社会や地域の文化・自然環境の保全に貢献できる機会があること</t>
    <rPh sb="2" eb="5">
      <t>ジギョウシャ</t>
    </rPh>
    <rPh sb="6" eb="9">
      <t>リョコウシャ</t>
    </rPh>
    <rPh sb="10" eb="12">
      <t>ジュウミン</t>
    </rPh>
    <rPh sb="13" eb="14">
      <t>トモ</t>
    </rPh>
    <rPh sb="16" eb="18">
      <t>チイキ</t>
    </rPh>
    <rPh sb="18" eb="20">
      <t>シャカイ</t>
    </rPh>
    <rPh sb="21" eb="23">
      <t>チイキ</t>
    </rPh>
    <rPh sb="24" eb="26">
      <t>ブンカ</t>
    </rPh>
    <rPh sb="27" eb="29">
      <t>シゼン</t>
    </rPh>
    <rPh sb="29" eb="31">
      <t>カンキョウ</t>
    </rPh>
    <rPh sb="32" eb="34">
      <t>ホゼン</t>
    </rPh>
    <rPh sb="35" eb="37">
      <t>コウケン</t>
    </rPh>
    <rPh sb="40" eb="42">
      <t>キカイ</t>
    </rPh>
    <phoneticPr fontId="4"/>
  </si>
  <si>
    <t>B5</t>
  </si>
  <si>
    <t>搾取や差別の防止</t>
    <rPh sb="0" eb="2">
      <t>サクシュ</t>
    </rPh>
    <rPh sb="3" eb="5">
      <t>サベツ</t>
    </rPh>
    <rPh sb="6" eb="8">
      <t>ボウシ</t>
    </rPh>
    <phoneticPr fontId="4"/>
  </si>
  <si>
    <t>① 取組は地域住民と旅行者を含み、観光地域全体に周知されていること</t>
    <rPh sb="2" eb="4">
      <t>トリクミ</t>
    </rPh>
    <rPh sb="5" eb="7">
      <t>チイキ</t>
    </rPh>
    <rPh sb="7" eb="9">
      <t>ジュウミン</t>
    </rPh>
    <rPh sb="10" eb="13">
      <t>リョコウシャ</t>
    </rPh>
    <rPh sb="14" eb="15">
      <t>フク</t>
    </rPh>
    <rPh sb="17" eb="19">
      <t>カンコウ</t>
    </rPh>
    <rPh sb="19" eb="21">
      <t>チイキ</t>
    </rPh>
    <rPh sb="21" eb="23">
      <t>ゼンタイ</t>
    </rPh>
    <rPh sb="24" eb="26">
      <t>シュウチ</t>
    </rPh>
    <phoneticPr fontId="4"/>
  </si>
  <si>
    <t>B6</t>
  </si>
  <si>
    <t>地権と使用権利</t>
    <rPh sb="0" eb="2">
      <t>チケン</t>
    </rPh>
    <rPh sb="3" eb="5">
      <t>シヨウ</t>
    </rPh>
    <rPh sb="5" eb="7">
      <t>ケンリ</t>
    </rPh>
    <phoneticPr fontId="4"/>
  </si>
  <si>
    <t>① 資産取得に関する政策等は、住民の意見を反映して策定され、住民の権利を保護するものであること</t>
    <rPh sb="2" eb="4">
      <t>シサン</t>
    </rPh>
    <rPh sb="4" eb="6">
      <t>シュトク</t>
    </rPh>
    <rPh sb="7" eb="8">
      <t>カン</t>
    </rPh>
    <rPh sb="10" eb="12">
      <t>セイサク</t>
    </rPh>
    <rPh sb="12" eb="13">
      <t>トウ</t>
    </rPh>
    <rPh sb="15" eb="17">
      <t>ジュウミン</t>
    </rPh>
    <rPh sb="18" eb="20">
      <t>イケン</t>
    </rPh>
    <rPh sb="21" eb="23">
      <t>ハンエイ</t>
    </rPh>
    <rPh sb="25" eb="27">
      <t>サクテイ</t>
    </rPh>
    <rPh sb="30" eb="32">
      <t>ジュウミン</t>
    </rPh>
    <rPh sb="33" eb="35">
      <t>ケンリ</t>
    </rPh>
    <rPh sb="36" eb="38">
      <t>ホゴ</t>
    </rPh>
    <phoneticPr fontId="4"/>
  </si>
  <si>
    <t>B7</t>
  </si>
  <si>
    <t>安全と治安</t>
    <rPh sb="0" eb="2">
      <t>アンゼン</t>
    </rPh>
    <rPh sb="3" eb="5">
      <t>チアン</t>
    </rPh>
    <phoneticPr fontId="4"/>
  </si>
  <si>
    <t>① ガイドの安全を管理するガイドラインがあること</t>
    <rPh sb="6" eb="8">
      <t>アンゼン</t>
    </rPh>
    <rPh sb="9" eb="11">
      <t>カンリ</t>
    </rPh>
    <phoneticPr fontId="4"/>
  </si>
  <si>
    <t>② 防犯への取組を行っていること</t>
  </si>
  <si>
    <t>③ 観光地等において、タクシーの乗降場所等を明示していること（白タク対策）</t>
  </si>
  <si>
    <t>④ 安全や治安に関する情報を公表していること</t>
  </si>
  <si>
    <t>⑤ 地域住民・旅行者（外国人旅行者を含む）を受入れるのに十分な医療体制があること</t>
  </si>
  <si>
    <t>⑥ （宿泊施設・旅行業者等を通じて、）「外国人患者を受け入れる医療機関」を取りまとめたリストに則って、外国人旅行者に域内及び周辺の医療機関に係る情報を提供していること</t>
  </si>
  <si>
    <t>B8</t>
  </si>
  <si>
    <t>多様な受入環境整備</t>
    <rPh sb="0" eb="2">
      <t>タヨウ</t>
    </rPh>
    <rPh sb="3" eb="5">
      <t>ウケイレ</t>
    </rPh>
    <rPh sb="5" eb="7">
      <t>カンキョウ</t>
    </rPh>
    <rPh sb="7" eb="9">
      <t>セイビ</t>
    </rPh>
    <phoneticPr fontId="4"/>
  </si>
  <si>
    <t xml:space="preserve">① ユニバーサルデザインの普及（バリアフリー対策等）を推進していること
</t>
  </si>
  <si>
    <t>② 公衆トイレの洋式化（ウォシュレットなど）を推進していること</t>
  </si>
  <si>
    <t>③ 公共スペースにおける無料Wi-⑥i環境整備を推進していること</t>
  </si>
  <si>
    <t>④ キャッシュレス環境整備を推進していること</t>
  </si>
  <si>
    <t xml:space="preserve">⑤ 多言語による案内の充実を推進していること
</t>
  </si>
  <si>
    <t>⑥ 多様な宗教・生活習慣への対応を推進していること</t>
  </si>
  <si>
    <t>⑦ 域外から観光地への公共交通機関等によるアクセスが確保されており、公共交通機関の利活用が推奨されていること</t>
  </si>
  <si>
    <t>セクション C：文化的サステナビリティ</t>
    <rPh sb="8" eb="11">
      <t>ブンカテキ</t>
    </rPh>
    <phoneticPr fontId="4"/>
  </si>
  <si>
    <t>C(a) 文化遺産の保護</t>
    <rPh sb="5" eb="7">
      <t>ブンカ</t>
    </rPh>
    <rPh sb="7" eb="9">
      <t>イサン</t>
    </rPh>
    <rPh sb="10" eb="12">
      <t>ホゴ</t>
    </rPh>
    <phoneticPr fontId="4"/>
  </si>
  <si>
    <t>C1</t>
  </si>
  <si>
    <t>文化遺産の保護</t>
    <rPh sb="0" eb="2">
      <t>ブンカ</t>
    </rPh>
    <rPh sb="2" eb="4">
      <t>イサン</t>
    </rPh>
    <rPh sb="5" eb="7">
      <t>ホゴ</t>
    </rPh>
    <phoneticPr fontId="4"/>
  </si>
  <si>
    <t>① 景観等の保全に関する計画があること</t>
  </si>
  <si>
    <t>② 保全管理の状態を確認し、必要な対策を行っていること</t>
  </si>
  <si>
    <t>C2</t>
  </si>
  <si>
    <t>有形文化遺産</t>
    <rPh sb="0" eb="2">
      <t>ユウケイ</t>
    </rPh>
    <rPh sb="2" eb="4">
      <t>ブンカ</t>
    </rPh>
    <rPh sb="4" eb="6">
      <t>イサン</t>
    </rPh>
    <phoneticPr fontId="4"/>
  </si>
  <si>
    <t>① 有形文化遺産（工芸品等）のリストがあること</t>
  </si>
  <si>
    <t>C3</t>
  </si>
  <si>
    <t>無形文化遺産</t>
    <rPh sb="0" eb="2">
      <t>ムケイ</t>
    </rPh>
    <rPh sb="2" eb="4">
      <t>ブンカ</t>
    </rPh>
    <rPh sb="4" eb="6">
      <t>イサン</t>
    </rPh>
    <phoneticPr fontId="4"/>
  </si>
  <si>
    <t>① 無形文化遺産のリストがあること</t>
  </si>
  <si>
    <t>② 地域の行事（祭り等）の保存に努めていること</t>
  </si>
  <si>
    <t>③ 伝統文化の次世代継承を支援するための取組があること</t>
  </si>
  <si>
    <t>C4</t>
  </si>
  <si>
    <t>地域住民のアクセス権</t>
    <rPh sb="0" eb="2">
      <t>チイキ</t>
    </rPh>
    <rPh sb="2" eb="4">
      <t>ジュウミン</t>
    </rPh>
    <rPh sb="9" eb="10">
      <t>ケン</t>
    </rPh>
    <phoneticPr fontId="4"/>
  </si>
  <si>
    <t>① 問題が生じている場合、対応策が講じられていること</t>
  </si>
  <si>
    <t>C5</t>
  </si>
  <si>
    <t>知的財産</t>
    <rPh sb="0" eb="2">
      <t>チテキ</t>
    </rPh>
    <rPh sb="2" eb="4">
      <t>ザイサン</t>
    </rPh>
    <phoneticPr fontId="4"/>
  </si>
  <si>
    <t>① 保護対象とする知的財産のリストがあること</t>
  </si>
  <si>
    <t>C(b) 文化的場所への訪問</t>
    <rPh sb="5" eb="8">
      <t>ブンカテキ</t>
    </rPh>
    <rPh sb="8" eb="10">
      <t>バショ</t>
    </rPh>
    <rPh sb="12" eb="14">
      <t>ホウモン</t>
    </rPh>
    <phoneticPr fontId="4"/>
  </si>
  <si>
    <t>C6</t>
  </si>
  <si>
    <t>文化遺産における旅行者の管理</t>
    <rPh sb="0" eb="4">
      <t>ブンカイサン</t>
    </rPh>
    <rPh sb="8" eb="11">
      <t>リョコウシャ</t>
    </rPh>
    <rPh sb="12" eb="14">
      <t>カンリ</t>
    </rPh>
    <phoneticPr fontId="4"/>
  </si>
  <si>
    <t>① 旅行者の流れを把握していること</t>
    <rPh sb="2" eb="5">
      <t>リョコウシャ</t>
    </rPh>
    <rPh sb="6" eb="7">
      <t>ナガ</t>
    </rPh>
    <rPh sb="9" eb="11">
      <t>ハアク</t>
    </rPh>
    <phoneticPr fontId="4"/>
  </si>
  <si>
    <t>② 観光が要因となっている道路渋滞に関する課題を調査により把握していること</t>
  </si>
  <si>
    <t>③ 観光地に至る公共交通機関における混雑に関する課題を調査により把握していること</t>
  </si>
  <si>
    <t>④ 地域における混雑に関する課題を調査により把握していること</t>
  </si>
  <si>
    <t>⑤ 課題が生じている場合、対応策を講じていること（混雑対策）</t>
  </si>
  <si>
    <t>C7</t>
  </si>
  <si>
    <t>文化遺産における旅行者のふるまい</t>
    <rPh sb="0" eb="4">
      <t>ブンカイサン</t>
    </rPh>
    <rPh sb="8" eb="11">
      <t>リョコウシャ</t>
    </rPh>
    <phoneticPr fontId="4"/>
  </si>
  <si>
    <t>①  旅行者に向けて、ポジティブな行動を奨励していること（マナー啓発）</t>
  </si>
  <si>
    <t>②　問題が生じている場合、対策を講じていること（マナー違反対策）</t>
    <rPh sb="2" eb="4">
      <t>モンダイ</t>
    </rPh>
    <rPh sb="5" eb="6">
      <t>ショウ</t>
    </rPh>
    <rPh sb="10" eb="12">
      <t>バアイ</t>
    </rPh>
    <rPh sb="13" eb="15">
      <t>タイサク</t>
    </rPh>
    <rPh sb="16" eb="17">
      <t>コウ</t>
    </rPh>
    <rPh sb="27" eb="29">
      <t>イハン</t>
    </rPh>
    <rPh sb="29" eb="31">
      <t>タイサク</t>
    </rPh>
    <phoneticPr fontId="4"/>
  </si>
  <si>
    <t>③ ツアーガイドを対象に、旅行者へのマナー啓発を促進するための研修があること</t>
    <rPh sb="9" eb="11">
      <t>タイショウ</t>
    </rPh>
    <rPh sb="13" eb="16">
      <t>リョコウシャ</t>
    </rPh>
    <rPh sb="21" eb="23">
      <t>ケイハツ</t>
    </rPh>
    <rPh sb="24" eb="26">
      <t>ソクシン</t>
    </rPh>
    <rPh sb="31" eb="33">
      <t>ケンシュウ</t>
    </rPh>
    <phoneticPr fontId="4"/>
  </si>
  <si>
    <t>C8</t>
  </si>
  <si>
    <t>観光資源の解説</t>
    <rPh sb="0" eb="2">
      <t>カンコウ</t>
    </rPh>
    <rPh sb="2" eb="4">
      <t>シゲン</t>
    </rPh>
    <rPh sb="5" eb="7">
      <t>カイセツ</t>
    </rPh>
    <phoneticPr fontId="4"/>
  </si>
  <si>
    <t>① 解説が、地域のストーリーとして地域住民と協力して作成されていること</t>
  </si>
  <si>
    <t>② 解説文は、旅行者に適した言語で伝えられていること</t>
    <rPh sb="2" eb="5">
      <t>カイセツブン</t>
    </rPh>
    <rPh sb="7" eb="10">
      <t>リョコウシャ</t>
    </rPh>
    <rPh sb="11" eb="12">
      <t>テキ</t>
    </rPh>
    <rPh sb="17" eb="18">
      <t>ツタ</t>
    </rPh>
    <phoneticPr fontId="4"/>
  </si>
  <si>
    <t>③ 解説内容を活用しているツアーガイドの研修があること</t>
  </si>
  <si>
    <t>セクション D：環境のサステナビリティ</t>
    <rPh sb="8" eb="10">
      <t>カンキョウ</t>
    </rPh>
    <phoneticPr fontId="4"/>
  </si>
  <si>
    <t>D(a) 自然遺産の保全</t>
    <rPh sb="5" eb="7">
      <t>シゼン</t>
    </rPh>
    <rPh sb="7" eb="9">
      <t>イサン</t>
    </rPh>
    <rPh sb="10" eb="12">
      <t>ホゼン</t>
    </rPh>
    <phoneticPr fontId="4"/>
  </si>
  <si>
    <t>D1</t>
  </si>
  <si>
    <t>自然遺産</t>
    <rPh sb="0" eb="4">
      <t>シゼンイサン</t>
    </rPh>
    <phoneticPr fontId="4"/>
  </si>
  <si>
    <t>① 自然遺産のリストがあること</t>
    <rPh sb="2" eb="6">
      <t>シゼンイサン</t>
    </rPh>
    <phoneticPr fontId="4"/>
  </si>
  <si>
    <t>D2</t>
  </si>
  <si>
    <t>自然遺産における旅行者の管理</t>
    <rPh sb="0" eb="2">
      <t>シゼン</t>
    </rPh>
    <rPh sb="2" eb="4">
      <t>イサン</t>
    </rPh>
    <rPh sb="8" eb="11">
      <t>リョコウシャ</t>
    </rPh>
    <rPh sb="12" eb="14">
      <t>カンリ</t>
    </rPh>
    <phoneticPr fontId="4"/>
  </si>
  <si>
    <t>D3</t>
  </si>
  <si>
    <t>自然遺産における旅行者のふるまい</t>
    <rPh sb="0" eb="2">
      <t>シゼン</t>
    </rPh>
    <rPh sb="2" eb="4">
      <t>イサン</t>
    </rPh>
    <rPh sb="8" eb="11">
      <t>リョコウシャ</t>
    </rPh>
    <phoneticPr fontId="4"/>
  </si>
  <si>
    <t>① 旅行者に向けて、ポジティブな行動を奨励していること（マナー啓発）</t>
  </si>
  <si>
    <t>② 問題が生じている場合、対策を講じていること（マナー違反対策）</t>
    <rPh sb="2" eb="4">
      <t>モンダイ</t>
    </rPh>
    <rPh sb="5" eb="6">
      <t>ショウ</t>
    </rPh>
    <rPh sb="10" eb="12">
      <t>バアイ</t>
    </rPh>
    <rPh sb="13" eb="15">
      <t>タイサク</t>
    </rPh>
    <rPh sb="16" eb="17">
      <t>コウ</t>
    </rPh>
    <rPh sb="27" eb="29">
      <t>イハン</t>
    </rPh>
    <rPh sb="29" eb="31">
      <t>タイサク</t>
    </rPh>
    <phoneticPr fontId="4"/>
  </si>
  <si>
    <t>D4</t>
  </si>
  <si>
    <t>生態系の維持</t>
    <rPh sb="0" eb="3">
      <t>セイタイケイ</t>
    </rPh>
    <rPh sb="4" eb="6">
      <t>イジ</t>
    </rPh>
    <phoneticPr fontId="4"/>
  </si>
  <si>
    <t>① 脆弱で絶滅が危惧される野生生物やその生息・営巣地・生育地の一覧が作成されていること</t>
  </si>
  <si>
    <t>② 環境への影響の調査を行い、生態系、野生生物を保護する取組があること</t>
  </si>
  <si>
    <t>③ 外来種に関するリストを作成し、侵入を防ぐための体制があること</t>
  </si>
  <si>
    <t>D5</t>
  </si>
  <si>
    <t>野生生物の保護</t>
    <rPh sb="0" eb="4">
      <t>ヤセイセイブツ</t>
    </rPh>
    <rPh sb="5" eb="7">
      <t>ホゴ</t>
    </rPh>
    <phoneticPr fontId="4"/>
  </si>
  <si>
    <t>① 野生生物の保護等に関して観察、餌付け等に関する規制があること</t>
    <rPh sb="2" eb="6">
      <t>ヤセイセイブツ</t>
    </rPh>
    <rPh sb="7" eb="9">
      <t>ホゴ</t>
    </rPh>
    <rPh sb="9" eb="10">
      <t>トウ</t>
    </rPh>
    <rPh sb="11" eb="12">
      <t>カン</t>
    </rPh>
    <rPh sb="14" eb="16">
      <t>カンサツ</t>
    </rPh>
    <rPh sb="17" eb="19">
      <t>エヅ</t>
    </rPh>
    <rPh sb="20" eb="21">
      <t>トウ</t>
    </rPh>
    <rPh sb="22" eb="23">
      <t>カン</t>
    </rPh>
    <rPh sb="25" eb="27">
      <t>キセイ</t>
    </rPh>
    <phoneticPr fontId="4"/>
  </si>
  <si>
    <t>D6</t>
  </si>
  <si>
    <t>動物福祉</t>
    <rPh sb="0" eb="2">
      <t>ドウブツ</t>
    </rPh>
    <rPh sb="2" eb="4">
      <t>フクシ</t>
    </rPh>
    <phoneticPr fontId="4"/>
  </si>
  <si>
    <t>① 観光事業者とガイドに対して、法律、規制及びガイドラインを周知していること</t>
    <rPh sb="2" eb="4">
      <t>カンコウ</t>
    </rPh>
    <rPh sb="4" eb="6">
      <t>ジギョウ</t>
    </rPh>
    <rPh sb="6" eb="7">
      <t>シャ</t>
    </rPh>
    <rPh sb="12" eb="13">
      <t>タイ</t>
    </rPh>
    <rPh sb="16" eb="18">
      <t>ホウリツ</t>
    </rPh>
    <rPh sb="19" eb="21">
      <t>キセイ</t>
    </rPh>
    <rPh sb="21" eb="22">
      <t>オヨ</t>
    </rPh>
    <rPh sb="30" eb="32">
      <t>シュウチ</t>
    </rPh>
    <phoneticPr fontId="4"/>
  </si>
  <si>
    <t>D(b) 資源のマネジメント</t>
    <rPh sb="5" eb="7">
      <t>シゲン</t>
    </rPh>
    <phoneticPr fontId="4"/>
  </si>
  <si>
    <t>D7</t>
  </si>
  <si>
    <t>省エネルギー</t>
    <rPh sb="0" eb="1">
      <t>ショウ</t>
    </rPh>
    <phoneticPr fontId="4"/>
  </si>
  <si>
    <t>① エネルギー消費量を定期的にモニタリングし、削減するための取組があること</t>
    <rPh sb="7" eb="10">
      <t>ショウヒリョウ</t>
    </rPh>
    <rPh sb="11" eb="14">
      <t>テイキテキ</t>
    </rPh>
    <rPh sb="23" eb="25">
      <t>サクゲン</t>
    </rPh>
    <rPh sb="30" eb="32">
      <t>トリクミ</t>
    </rPh>
    <phoneticPr fontId="4"/>
  </si>
  <si>
    <t>② 化石燃料の依存度を低減し、再生可能エネルギーの使用を促進する政策や取組があること</t>
  </si>
  <si>
    <t>D8</t>
  </si>
  <si>
    <t>水資源の管理</t>
    <rPh sb="0" eb="3">
      <t>ミズシゲン</t>
    </rPh>
    <rPh sb="4" eb="6">
      <t>カンリ</t>
    </rPh>
    <phoneticPr fontId="4"/>
  </si>
  <si>
    <t>① 事業者が、節水に努めていること</t>
  </si>
  <si>
    <t>D9</t>
  </si>
  <si>
    <t>水質</t>
    <rPh sb="0" eb="2">
      <t>スイシツ</t>
    </rPh>
    <phoneticPr fontId="4"/>
  </si>
  <si>
    <t>① 水質に問題があれば、早急に対応策を講じる体制があること</t>
  </si>
  <si>
    <t>②  使い捨てペットボトルの飲用水の利用から転換を促す、地域における飲料水の水質に関する旅行者向けの情報があること</t>
  </si>
  <si>
    <t>D(c) 廃棄物と排出量の管理</t>
    <rPh sb="5" eb="8">
      <t>ハイキブツ</t>
    </rPh>
    <rPh sb="9" eb="11">
      <t>ハイシュツ</t>
    </rPh>
    <rPh sb="11" eb="12">
      <t>リョウ</t>
    </rPh>
    <rPh sb="13" eb="15">
      <t>カンリ</t>
    </rPh>
    <phoneticPr fontId="4"/>
  </si>
  <si>
    <t>D10</t>
  </si>
  <si>
    <t>排水</t>
    <rPh sb="0" eb="2">
      <t>ハイスイ</t>
    </rPh>
    <phoneticPr fontId="4"/>
  </si>
  <si>
    <t>① 浄化槽等の立地、維持管理、検査について、規則や条例、ガイドラインがあること</t>
    <rPh sb="5" eb="6">
      <t>トウ</t>
    </rPh>
    <rPh sb="7" eb="9">
      <t>リッチ</t>
    </rPh>
    <rPh sb="10" eb="12">
      <t>イジ</t>
    </rPh>
    <rPh sb="12" eb="14">
      <t>カンリ</t>
    </rPh>
    <rPh sb="15" eb="17">
      <t>ケンサ</t>
    </rPh>
    <rPh sb="22" eb="24">
      <t>キソク</t>
    </rPh>
    <rPh sb="25" eb="27">
      <t>ジョウレイ</t>
    </rPh>
    <phoneticPr fontId="4"/>
  </si>
  <si>
    <t>② 効果的に処理・再利用する観光事業者を支援する取組があること</t>
    <rPh sb="2" eb="5">
      <t>コウカテキ</t>
    </rPh>
    <rPh sb="6" eb="8">
      <t>ショリ</t>
    </rPh>
    <rPh sb="9" eb="12">
      <t>サイリヨウ</t>
    </rPh>
    <rPh sb="14" eb="16">
      <t>カンコウ</t>
    </rPh>
    <rPh sb="16" eb="18">
      <t>ジギョウ</t>
    </rPh>
    <rPh sb="18" eb="19">
      <t>シャ</t>
    </rPh>
    <rPh sb="20" eb="22">
      <t>シエン</t>
    </rPh>
    <phoneticPr fontId="4"/>
  </si>
  <si>
    <t>③ 排水による地域住民と環境への悪影響を最小にする取組があること</t>
  </si>
  <si>
    <t>D11</t>
  </si>
  <si>
    <t>廃棄物</t>
    <rPh sb="0" eb="3">
      <t>ハイキブツ</t>
    </rPh>
    <phoneticPr fontId="4"/>
  </si>
  <si>
    <t xml:space="preserve">① 廃棄物削減や再利用、リサイクルに関する観光事業者向けの取組があること
</t>
  </si>
  <si>
    <t>② 再利用またはリサイクルされない廃棄物の最終処分は、安全が確保されていること</t>
  </si>
  <si>
    <t>D12</t>
  </si>
  <si>
    <t>温室効果ガスの排出と気候変動の緩和</t>
    <rPh sb="0" eb="2">
      <t>オンシツ</t>
    </rPh>
    <rPh sb="2" eb="4">
      <t>コウカ</t>
    </rPh>
    <rPh sb="7" eb="9">
      <t>ハイシュツ</t>
    </rPh>
    <rPh sb="10" eb="12">
      <t>キコウ</t>
    </rPh>
    <rPh sb="12" eb="14">
      <t>ヘンドウ</t>
    </rPh>
    <rPh sb="15" eb="17">
      <t>カンワ</t>
    </rPh>
    <phoneticPr fontId="4"/>
  </si>
  <si>
    <t>① 温室効果ガスの排出量をモニタリングし、削減する取組があること</t>
  </si>
  <si>
    <t>D13</t>
  </si>
  <si>
    <t>環境負荷の小さい交通</t>
    <rPh sb="0" eb="2">
      <t>カンキョウ</t>
    </rPh>
    <rPh sb="2" eb="4">
      <t>フカ</t>
    </rPh>
    <rPh sb="5" eb="6">
      <t>チイ</t>
    </rPh>
    <rPh sb="8" eb="10">
      <t>コウツウ</t>
    </rPh>
    <phoneticPr fontId="4"/>
  </si>
  <si>
    <t>① 地域内での徒歩や自転車での移動の奨励と安全確保を行っていること</t>
    <rPh sb="2" eb="4">
      <t>チイキ</t>
    </rPh>
    <rPh sb="4" eb="5">
      <t>ナイ</t>
    </rPh>
    <rPh sb="7" eb="9">
      <t>トホ</t>
    </rPh>
    <rPh sb="10" eb="13">
      <t>ジテンシャ</t>
    </rPh>
    <rPh sb="15" eb="17">
      <t>イドウ</t>
    </rPh>
    <rPh sb="18" eb="20">
      <t>ショウレイ</t>
    </rPh>
    <rPh sb="21" eb="23">
      <t>アンゼン</t>
    </rPh>
    <rPh sb="23" eb="25">
      <t>カクホ</t>
    </rPh>
    <rPh sb="26" eb="27">
      <t>オコナ</t>
    </rPh>
    <phoneticPr fontId="4"/>
  </si>
  <si>
    <t>② モビリティの活用に関して、低炭素自動車の導入等により環境に配慮していること</t>
  </si>
  <si>
    <t>D14</t>
  </si>
  <si>
    <t>光害</t>
    <rPh sb="0" eb="1">
      <t>ヒカリ</t>
    </rPh>
    <rPh sb="1" eb="2">
      <t>ガイ</t>
    </rPh>
    <phoneticPr fontId="4"/>
  </si>
  <si>
    <t>① 光害が発生している場合、その原因を特定し、対策を講じていること</t>
    <rPh sb="5" eb="7">
      <t>ハッセイ</t>
    </rPh>
    <rPh sb="11" eb="13">
      <t>バアイ</t>
    </rPh>
    <rPh sb="16" eb="18">
      <t>ゲンイン</t>
    </rPh>
    <rPh sb="19" eb="21">
      <t>トクテイ</t>
    </rPh>
    <rPh sb="23" eb="25">
      <t>タイサク</t>
    </rPh>
    <rPh sb="26" eb="27">
      <t>コウ</t>
    </rPh>
    <phoneticPr fontId="4"/>
  </si>
  <si>
    <t>D15</t>
  </si>
  <si>
    <t>騒音</t>
    <rPh sb="0" eb="2">
      <t>ソウオン</t>
    </rPh>
    <phoneticPr fontId="4"/>
  </si>
  <si>
    <t>① 騒音問題が発生している場合、その原因を特定し、対策を講じていること</t>
    <rPh sb="4" eb="6">
      <t>モンダイ</t>
    </rPh>
    <rPh sb="7" eb="9">
      <t>ハッセイ</t>
    </rPh>
    <rPh sb="13" eb="15">
      <t>バアイ</t>
    </rPh>
    <rPh sb="18" eb="20">
      <t>ゲンイン</t>
    </rPh>
    <rPh sb="21" eb="23">
      <t>トクテイ</t>
    </rPh>
    <rPh sb="25" eb="27">
      <t>タイサク</t>
    </rPh>
    <rPh sb="28" eb="29">
      <t>コウ</t>
    </rPh>
    <phoneticPr fontId="4"/>
  </si>
  <si>
    <t>今後準備する予定である</t>
    <phoneticPr fontId="2"/>
  </si>
  <si>
    <t>ない/いいえ</t>
    <phoneticPr fontId="2"/>
  </si>
  <si>
    <t>現在準備中である</t>
    <phoneticPr fontId="2"/>
  </si>
  <si>
    <t>ある</t>
    <phoneticPr fontId="2"/>
  </si>
  <si>
    <t>更新しながら適切に実施している</t>
    <phoneticPr fontId="2"/>
  </si>
  <si>
    <t>わからない</t>
    <phoneticPr fontId="2"/>
  </si>
  <si>
    <t>取組の内容</t>
    <rPh sb="0" eb="2">
      <t>トリクミ</t>
    </rPh>
    <rPh sb="3" eb="5">
      <t>ナイヨウ</t>
    </rPh>
    <phoneticPr fontId="4"/>
  </si>
  <si>
    <t>備考</t>
    <rPh sb="0" eb="2">
      <t>ビコウ</t>
    </rPh>
    <phoneticPr fontId="4"/>
  </si>
  <si>
    <t>●</t>
  </si>
  <si>
    <t>●</t>
    <phoneticPr fontId="2"/>
  </si>
  <si>
    <t>（URL：www:～）</t>
    <phoneticPr fontId="2"/>
  </si>
  <si>
    <t>○年○月に発行の○○町観光ビジョンにJSTS-Dに取り組むことを明記している。</t>
    <rPh sb="1" eb="2">
      <t>ネン</t>
    </rPh>
    <rPh sb="3" eb="4">
      <t>ガツ</t>
    </rPh>
    <rPh sb="5" eb="7">
      <t>ハッコウ</t>
    </rPh>
    <rPh sb="10" eb="11">
      <t>マチ</t>
    </rPh>
    <rPh sb="11" eb="13">
      <t>カンコウ</t>
    </rPh>
    <rPh sb="25" eb="26">
      <t>ト</t>
    </rPh>
    <rPh sb="27" eb="28">
      <t>ク</t>
    </rPh>
    <rPh sb="32" eb="34">
      <t>メイキ</t>
    </rPh>
    <phoneticPr fontId="2"/>
  </si>
  <si>
    <t>カテゴリー</t>
    <phoneticPr fontId="2"/>
  </si>
  <si>
    <t>観光教育</t>
    <rPh sb="0" eb="2">
      <t>カンコウ</t>
    </rPh>
    <rPh sb="2" eb="4">
      <t>キョウイク</t>
    </rPh>
    <phoneticPr fontId="4"/>
  </si>
  <si>
    <t>全体</t>
    <rPh sb="0" eb="2">
      <t>ゼンタイ</t>
    </rPh>
    <phoneticPr fontId="2"/>
  </si>
  <si>
    <t>A</t>
    <phoneticPr fontId="2"/>
  </si>
  <si>
    <t>B</t>
    <phoneticPr fontId="2"/>
  </si>
  <si>
    <t>C</t>
    <phoneticPr fontId="2"/>
  </si>
  <si>
    <t>D</t>
    <phoneticPr fontId="2"/>
  </si>
  <si>
    <t>カテゴリー小毎
（A１～A４、・・・、～D15）</t>
    <rPh sb="5" eb="6">
      <t>ショウ</t>
    </rPh>
    <rPh sb="6" eb="7">
      <t>ゴト</t>
    </rPh>
    <phoneticPr fontId="2"/>
  </si>
  <si>
    <t>カテゴリー大毎
（A～D）</t>
    <rPh sb="5" eb="6">
      <t>ダイ</t>
    </rPh>
    <rPh sb="6" eb="7">
      <t>ゴト</t>
    </rPh>
    <phoneticPr fontId="2"/>
  </si>
  <si>
    <t>A1</t>
    <phoneticPr fontId="2"/>
  </si>
  <si>
    <t>B1</t>
    <phoneticPr fontId="2"/>
  </si>
  <si>
    <t>C1</t>
    <phoneticPr fontId="2"/>
  </si>
  <si>
    <t>D1</t>
    <phoneticPr fontId="2"/>
  </si>
  <si>
    <t>A～D</t>
    <phoneticPr fontId="2"/>
  </si>
  <si>
    <t>（点数計算）</t>
    <rPh sb="1" eb="3">
      <t>テンスウ</t>
    </rPh>
    <rPh sb="3" eb="5">
      <t>ケイサン</t>
    </rPh>
    <phoneticPr fontId="2"/>
  </si>
  <si>
    <t>現在準備中である
（３点）</t>
    <rPh sb="11" eb="12">
      <t>テン</t>
    </rPh>
    <phoneticPr fontId="2"/>
  </si>
  <si>
    <t>ない/いいえ
（１点）</t>
    <rPh sb="9" eb="10">
      <t>テン</t>
    </rPh>
    <phoneticPr fontId="2"/>
  </si>
  <si>
    <t>今後準備する予定である
（２点）</t>
    <rPh sb="14" eb="15">
      <t>テン</t>
    </rPh>
    <phoneticPr fontId="2"/>
  </si>
  <si>
    <t>ある
（４点）</t>
    <phoneticPr fontId="2"/>
  </si>
  <si>
    <t>更新しながら適切に実施している（５点）</t>
    <phoneticPr fontId="2"/>
  </si>
  <si>
    <t>わからない
（０点）</t>
    <rPh sb="8" eb="9">
      <t>テン</t>
    </rPh>
    <phoneticPr fontId="2"/>
  </si>
  <si>
    <t>合計</t>
    <rPh sb="0" eb="2">
      <t>ゴウケイ</t>
    </rPh>
    <phoneticPr fontId="2"/>
  </si>
  <si>
    <t>平均</t>
    <rPh sb="0" eb="2">
      <t>ヘイキン</t>
    </rPh>
    <phoneticPr fontId="2"/>
  </si>
  <si>
    <t>（41項目）</t>
    <phoneticPr fontId="2"/>
  </si>
  <si>
    <t>（24項目）</t>
    <phoneticPr fontId="2"/>
  </si>
  <si>
    <t>（19項目）</t>
    <phoneticPr fontId="2"/>
  </si>
  <si>
    <t>（29項目）</t>
    <phoneticPr fontId="2"/>
  </si>
  <si>
    <t>(項目数)</t>
    <rPh sb="1" eb="4">
      <t>コウモクスウ</t>
    </rPh>
    <phoneticPr fontId="2"/>
  </si>
  <si>
    <t>（5項目）</t>
    <phoneticPr fontId="2"/>
  </si>
  <si>
    <t>（4項目）</t>
    <phoneticPr fontId="2"/>
  </si>
  <si>
    <t>（3項目）</t>
    <phoneticPr fontId="2"/>
  </si>
  <si>
    <t>（6項目）</t>
    <phoneticPr fontId="2"/>
  </si>
  <si>
    <t>（1項目）</t>
    <phoneticPr fontId="2"/>
  </si>
  <si>
    <t>（2項目）</t>
    <phoneticPr fontId="2"/>
  </si>
  <si>
    <t>（7項目）</t>
    <phoneticPr fontId="2"/>
  </si>
  <si>
    <t>カテゴリー毎
（A(a)、A（ｂ）～D（ｃ））</t>
    <rPh sb="5" eb="6">
      <t>ゴト</t>
    </rPh>
    <phoneticPr fontId="2"/>
  </si>
  <si>
    <t>A（a）</t>
    <phoneticPr fontId="2"/>
  </si>
  <si>
    <t>A（b）</t>
    <phoneticPr fontId="2"/>
  </si>
  <si>
    <t>A（c）</t>
    <phoneticPr fontId="2"/>
  </si>
  <si>
    <t>B（a）</t>
    <phoneticPr fontId="2"/>
  </si>
  <si>
    <t>B（b）</t>
    <phoneticPr fontId="2"/>
  </si>
  <si>
    <t>C（a）</t>
    <phoneticPr fontId="2"/>
  </si>
  <si>
    <t>C（b）</t>
    <phoneticPr fontId="2"/>
  </si>
  <si>
    <t>D（a）</t>
    <phoneticPr fontId="2"/>
  </si>
  <si>
    <t>D（b）</t>
    <phoneticPr fontId="2"/>
  </si>
  <si>
    <t>D（c）</t>
    <phoneticPr fontId="2"/>
  </si>
  <si>
    <t>合計スコア</t>
    <rPh sb="0" eb="2">
      <t>ゴウケイ</t>
    </rPh>
    <phoneticPr fontId="2"/>
  </si>
  <si>
    <t>カテゴリー毎</t>
    <rPh sb="5" eb="6">
      <t>ゴト</t>
    </rPh>
    <phoneticPr fontId="2"/>
  </si>
  <si>
    <t>SECTION　A</t>
    <phoneticPr fontId="2"/>
  </si>
  <si>
    <t>SECTION　B</t>
    <phoneticPr fontId="2"/>
  </si>
  <si>
    <t>SECTION　C</t>
    <phoneticPr fontId="2"/>
  </si>
  <si>
    <t>SECTION　D</t>
    <phoneticPr fontId="2"/>
  </si>
  <si>
    <t>（最高565点）</t>
    <rPh sb="1" eb="3">
      <t>サイコウ</t>
    </rPh>
    <rPh sb="6" eb="7">
      <t>テン</t>
    </rPh>
    <phoneticPr fontId="2"/>
  </si>
  <si>
    <t>（最高205点）</t>
    <rPh sb="1" eb="3">
      <t>サイコウ</t>
    </rPh>
    <rPh sb="6" eb="7">
      <t>テン</t>
    </rPh>
    <phoneticPr fontId="2"/>
  </si>
  <si>
    <t>（最高120点）</t>
    <rPh sb="1" eb="3">
      <t>サイコウ</t>
    </rPh>
    <rPh sb="6" eb="7">
      <t>テン</t>
    </rPh>
    <phoneticPr fontId="2"/>
  </si>
  <si>
    <t>（最高95点）</t>
    <rPh sb="1" eb="3">
      <t>サイコウ</t>
    </rPh>
    <rPh sb="5" eb="6">
      <t>テン</t>
    </rPh>
    <phoneticPr fontId="2"/>
  </si>
  <si>
    <t>（最高145点）</t>
    <rPh sb="1" eb="3">
      <t>サイコウ</t>
    </rPh>
    <rPh sb="6" eb="7">
      <t>テン</t>
    </rPh>
    <phoneticPr fontId="2"/>
  </si>
  <si>
    <t>【様式6】 「日本版持続可能な観光ガイドライン（JSTS-D）」アセスメントレポート</t>
    <rPh sb="1" eb="3">
      <t>ヨウシキ</t>
    </rPh>
    <phoneticPr fontId="4"/>
  </si>
  <si>
    <t xml:space="preserve">
</t>
    <phoneticPr fontId="2"/>
  </si>
  <si>
    <t xml:space="preserve">
</t>
    <phoneticPr fontId="2"/>
  </si>
  <si>
    <t>取組を裏付ける情報等
（参考資料名、掲載URL等）
※URLがない場合は、URLの記載不要</t>
    <phoneticPr fontId="2"/>
  </si>
  <si>
    <t>SECTION A: Sustainable management 
持続可能なマネジメント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</si>
</sst>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Arial"/>
      <family val="1"/>
    </font>
    <font>
      <sz val="11"/>
      <name val="Arial"/>
      <family val="1"/>
    </font>
    <font>
      <sz val="6"/>
      <name val="ＭＳ Ｐ明朝"/>
      <family val="1"/>
      <charset val="128"/>
    </font>
    <font>
      <sz val="11"/>
      <color theme="1"/>
      <name val="Arial"/>
      <family val="2"/>
    </font>
    <font>
      <sz val="6"/>
      <name val="ＭＳ Ｐゴシック"/>
      <family val="3"/>
    </font>
    <font>
      <sz val="14"/>
      <color theme="1"/>
      <name val="Yu Gothic UI"/>
      <family val="3"/>
      <charset val="128"/>
      <scheme val="minor"/>
    </font>
    <font>
      <b/>
      <sz val="14"/>
      <color theme="1"/>
      <name val="Yu Gothic UI"/>
      <family val="3"/>
      <charset val="128"/>
      <scheme val="minor"/>
    </font>
    <font>
      <b/>
      <sz val="12"/>
      <color rgb="FF000000"/>
      <name val="Yu Gothic UI"/>
      <family val="3"/>
      <charset val="128"/>
      <scheme val="minor"/>
    </font>
    <font>
      <sz val="9"/>
      <color theme="1"/>
      <name val="Yu Gothic UI"/>
      <family val="3"/>
      <charset val="128"/>
      <scheme val="minor"/>
    </font>
    <font>
      <b/>
      <sz val="9"/>
      <color rgb="FF000000"/>
      <name val="Yu Gothic UI"/>
      <family val="3"/>
      <charset val="128"/>
      <scheme val="minor"/>
    </font>
    <font>
      <sz val="28"/>
      <color theme="1"/>
      <name val="Yu Gothic UI"/>
      <family val="3"/>
      <charset val="128"/>
      <scheme val="minor"/>
    </font>
    <font>
      <sz val="18"/>
      <name val="Yu Gothic UI"/>
      <family val="3"/>
      <charset val="128"/>
      <scheme val="minor"/>
    </font>
    <font>
      <sz val="16"/>
      <color theme="1"/>
      <name val="Yu Gothic UI"/>
      <family val="3"/>
      <charset val="128"/>
      <scheme val="minor"/>
    </font>
    <font>
      <sz val="18"/>
      <color theme="1"/>
      <name val="Yu Gothic UI"/>
      <family val="3"/>
      <charset val="128"/>
      <scheme val="minor"/>
    </font>
    <font>
      <sz val="17.600000000000001"/>
      <color rgb="FF1E1E1E"/>
      <name val="Yu Gothic UI"/>
      <family val="3"/>
      <charset val="128"/>
      <scheme val="minor"/>
    </font>
    <font>
      <b/>
      <sz val="11"/>
      <color rgb="FF000000"/>
      <name val="Yu Gothic UI"/>
      <family val="3"/>
      <charset val="128"/>
      <scheme val="minor"/>
    </font>
    <font>
      <sz val="11"/>
      <color theme="1"/>
      <name val="Yu Gothic UI"/>
      <family val="3"/>
      <charset val="128"/>
      <scheme val="minor"/>
    </font>
    <font>
      <b/>
      <sz val="11"/>
      <color theme="1"/>
      <name val="Yu Gothic UI"/>
      <family val="3"/>
      <charset val="128"/>
      <scheme val="minor"/>
    </font>
    <font>
      <sz val="10"/>
      <color theme="1"/>
      <name val="Yu Gothic UI"/>
      <family val="3"/>
      <charset val="128"/>
      <scheme val="minor"/>
    </font>
    <font>
      <sz val="12"/>
      <color theme="1"/>
      <name val="Yu Gothic UI"/>
      <family val="3"/>
      <charset val="128"/>
      <scheme val="minor"/>
    </font>
    <font>
      <sz val="12"/>
      <color rgb="FFFF0000"/>
      <name val="Yu Gothic UI"/>
      <family val="3"/>
      <charset val="128"/>
      <scheme val="minor"/>
    </font>
    <font>
      <b/>
      <sz val="12"/>
      <color theme="0"/>
      <name val="Yu Gothic UI"/>
      <family val="3"/>
      <charset val="128"/>
      <scheme val="minor"/>
    </font>
    <font>
      <b/>
      <sz val="9"/>
      <color theme="1"/>
      <name val="Yu Gothic UI"/>
      <family val="3"/>
      <charset val="128"/>
      <scheme val="minor"/>
    </font>
    <font>
      <sz val="12"/>
      <color rgb="FF000000"/>
      <name val="Yu Gothic UI"/>
      <family val="3"/>
      <charset val="128"/>
      <scheme val="minor"/>
    </font>
    <font>
      <b/>
      <sz val="12"/>
      <name val="Yu Gothic UI"/>
      <family val="3"/>
      <charset val="128"/>
      <scheme val="minor"/>
    </font>
    <font>
      <b/>
      <sz val="12"/>
      <color theme="1"/>
      <name val="Yu Gothic UI"/>
      <family val="3"/>
      <charset val="128"/>
      <scheme val="minor"/>
    </font>
    <font>
      <b/>
      <sz val="12"/>
      <color rgb="FFFF0000"/>
      <name val="Yu Gothic UI"/>
      <family val="3"/>
      <charset val="128"/>
      <scheme val="minor"/>
    </font>
    <font>
      <b/>
      <sz val="14"/>
      <name val="Yu Gothic UI"/>
      <family val="3"/>
      <charset val="128"/>
      <scheme val="minor"/>
    </font>
    <font>
      <b/>
      <sz val="14"/>
      <color rgb="FFFF0000"/>
      <name val="Yu Gothic UI"/>
      <family val="3"/>
      <charset val="128"/>
      <scheme val="minor"/>
    </font>
    <font>
      <b/>
      <sz val="16"/>
      <name val="Yu Gothic UI"/>
      <family val="3"/>
      <charset val="128"/>
      <scheme val="minor"/>
    </font>
    <font>
      <sz val="12"/>
      <color rgb="FF1E1E1E"/>
      <name val="Yu Gothic UI"/>
      <family val="3"/>
      <charset val="128"/>
      <scheme val="minor"/>
    </font>
  </fonts>
  <fills count="14">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79998168889431442"/>
        <bgColor rgb="FFD9D9D9"/>
      </patternFill>
    </fill>
    <fill>
      <patternFill patternType="solid">
        <fgColor rgb="FFF4F4F4"/>
        <bgColor indexed="64"/>
      </patternFill>
    </fill>
    <fill>
      <patternFill patternType="solid">
        <fgColor theme="0" tint="-0.14999847407452621"/>
        <bgColor indexed="64"/>
      </patternFill>
    </fill>
    <fill>
      <patternFill patternType="solid">
        <fgColor theme="0" tint="-0.14999847407452621"/>
        <bgColor rgb="FFD9D9D9"/>
      </patternFill>
    </fill>
    <fill>
      <patternFill patternType="solid">
        <fgColor theme="7" tint="0.79998168889431442"/>
        <bgColor indexed="64"/>
      </patternFill>
    </fill>
    <fill>
      <patternFill patternType="solid">
        <fgColor theme="3" tint="0.79998168889431442"/>
        <bgColor rgb="FFD9D9D9"/>
      </patternFill>
    </fill>
    <fill>
      <patternFill patternType="solid">
        <fgColor theme="3" tint="0.79998168889431442"/>
        <bgColor indexed="64"/>
      </patternFill>
    </fill>
    <fill>
      <patternFill patternType="solid">
        <fgColor theme="3"/>
        <bgColor indexed="64"/>
      </patternFill>
    </fill>
    <fill>
      <patternFill patternType="solid">
        <fgColor theme="0" tint="-4.9989318521683403E-2"/>
        <bgColor indexed="64"/>
      </patternFill>
    </fill>
  </fills>
  <borders count="85">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style="thin">
        <color indexed="64"/>
      </right>
      <top/>
      <bottom style="dotted">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dotted">
        <color rgb="FF000000"/>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indexed="64"/>
      </left>
      <right style="thin">
        <color indexed="64"/>
      </right>
      <top/>
      <bottom/>
      <diagonal/>
    </border>
    <border>
      <left style="thin">
        <color rgb="FF000000"/>
      </left>
      <right style="thin">
        <color indexed="64"/>
      </right>
      <top/>
      <bottom style="thin">
        <color indexed="64"/>
      </bottom>
      <diagonal/>
    </border>
    <border>
      <left style="thin">
        <color rgb="FF000000"/>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dotted">
        <color indexed="64"/>
      </top>
      <bottom style="thin">
        <color indexed="64"/>
      </bottom>
      <diagonal/>
    </border>
    <border>
      <left style="thin">
        <color indexed="64"/>
      </left>
      <right style="thin">
        <color rgb="FF000000"/>
      </right>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rgb="FF000000"/>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rgb="FF000000"/>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rgb="FF000000"/>
      </left>
      <right style="thin">
        <color indexed="64"/>
      </right>
      <top style="medium">
        <color indexed="64"/>
      </top>
      <bottom style="dotted">
        <color rgb="FF000000"/>
      </bottom>
      <diagonal/>
    </border>
    <border>
      <left style="thin">
        <color rgb="FF000000"/>
      </left>
      <right style="thin">
        <color indexed="64"/>
      </right>
      <top style="dotted">
        <color rgb="FF000000"/>
      </top>
      <bottom style="dotted">
        <color rgb="FF000000"/>
      </bottom>
      <diagonal/>
    </border>
    <border>
      <left style="thin">
        <color rgb="FF000000"/>
      </left>
      <right style="thin">
        <color indexed="64"/>
      </right>
      <top style="dotted">
        <color rgb="FF000000"/>
      </top>
      <bottom style="thin">
        <color indexed="64"/>
      </bottom>
      <diagonal/>
    </border>
    <border>
      <left style="thin">
        <color rgb="FF000000"/>
      </left>
      <right style="thin">
        <color indexed="64"/>
      </right>
      <top style="thin">
        <color indexed="64"/>
      </top>
      <bottom style="dotted">
        <color rgb="FF000000"/>
      </bottom>
      <diagonal/>
    </border>
    <border>
      <left style="thin">
        <color indexed="64"/>
      </left>
      <right style="thin">
        <color indexed="64"/>
      </right>
      <top style="thin">
        <color indexed="64"/>
      </top>
      <bottom style="dotted">
        <color rgb="FF000000"/>
      </bottom>
      <diagonal/>
    </border>
    <border>
      <left style="thin">
        <color indexed="64"/>
      </left>
      <right style="thin">
        <color rgb="FF000000"/>
      </right>
      <top style="thin">
        <color indexed="64"/>
      </top>
      <bottom style="dotted">
        <color rgb="FF000000"/>
      </bottom>
      <diagonal/>
    </border>
    <border>
      <left style="thin">
        <color indexed="64"/>
      </left>
      <right/>
      <top style="thin">
        <color indexed="64"/>
      </top>
      <bottom style="dotted">
        <color rgb="FF000000"/>
      </bottom>
      <diagonal/>
    </border>
    <border>
      <left style="thin">
        <color indexed="64"/>
      </left>
      <right style="thin">
        <color indexed="64"/>
      </right>
      <top style="dotted">
        <color rgb="FF000000"/>
      </top>
      <bottom style="dotted">
        <color rgb="FF000000"/>
      </bottom>
      <diagonal/>
    </border>
    <border>
      <left style="thin">
        <color indexed="64"/>
      </left>
      <right style="thin">
        <color rgb="FF000000"/>
      </right>
      <top style="dotted">
        <color rgb="FF000000"/>
      </top>
      <bottom style="dotted">
        <color rgb="FF000000"/>
      </bottom>
      <diagonal/>
    </border>
    <border>
      <left style="thin">
        <color indexed="64"/>
      </left>
      <right/>
      <top style="dotted">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indexed="64"/>
      </left>
      <right style="thin">
        <color indexed="64"/>
      </right>
      <top style="dotted">
        <color rgb="FF000000"/>
      </top>
      <bottom style="thin">
        <color indexed="64"/>
      </bottom>
      <diagonal/>
    </border>
    <border>
      <left style="thin">
        <color indexed="64"/>
      </left>
      <right style="thin">
        <color rgb="FF000000"/>
      </right>
      <top style="dotted">
        <color rgb="FF000000"/>
      </top>
      <bottom style="thin">
        <color indexed="64"/>
      </bottom>
      <diagonal/>
    </border>
    <border>
      <left style="thin">
        <color indexed="64"/>
      </left>
      <right/>
      <top style="dotted">
        <color rgb="FF000000"/>
      </top>
      <bottom style="thin">
        <color indexed="64"/>
      </bottom>
      <diagonal/>
    </border>
    <border>
      <left style="thin">
        <color indexed="64"/>
      </left>
      <right style="thin">
        <color rgb="FF000000"/>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rgb="FF000000"/>
      </right>
      <top/>
      <bottom style="dotted">
        <color indexed="64"/>
      </bottom>
      <diagonal/>
    </border>
    <border>
      <left style="thin">
        <color indexed="64"/>
      </left>
      <right/>
      <top/>
      <bottom style="dotted">
        <color indexed="64"/>
      </bottom>
      <diagonal/>
    </border>
    <border>
      <left style="thin">
        <color rgb="FF000000"/>
      </left>
      <right style="thin">
        <color indexed="64"/>
      </right>
      <top style="thin">
        <color indexed="64"/>
      </top>
      <bottom style="dotted">
        <color indexed="64"/>
      </bottom>
      <diagonal/>
    </border>
    <border>
      <left style="thin">
        <color rgb="FF000000"/>
      </left>
      <right style="thin">
        <color indexed="64"/>
      </right>
      <top/>
      <bottom style="dotted">
        <color indexed="64"/>
      </bottom>
      <diagonal/>
    </border>
    <border>
      <left style="thin">
        <color rgb="FF000000"/>
      </left>
      <right style="thin">
        <color indexed="64"/>
      </right>
      <top style="dotted">
        <color indexed="64"/>
      </top>
      <bottom style="dotted">
        <color indexed="64"/>
      </bottom>
      <diagonal/>
    </border>
    <border>
      <left style="thin">
        <color rgb="FF000000"/>
      </left>
      <right style="thin">
        <color indexed="64"/>
      </right>
      <top style="dotted">
        <color indexed="64"/>
      </top>
      <bottom/>
      <diagonal/>
    </border>
    <border>
      <left style="thin">
        <color rgb="FF000000"/>
      </left>
      <right style="thin">
        <color rgb="FF000000"/>
      </right>
      <top/>
      <bottom style="dotted">
        <color indexed="64"/>
      </bottom>
      <diagonal/>
    </border>
    <border>
      <left style="thin">
        <color rgb="FF000000"/>
      </left>
      <right style="thin">
        <color rgb="FF000000"/>
      </right>
      <top style="dotted">
        <color indexed="64"/>
      </top>
      <bottom/>
      <diagonal/>
    </border>
    <border>
      <left style="thin">
        <color rgb="FF000000"/>
      </left>
      <right style="thin">
        <color rgb="FF000000"/>
      </right>
      <top style="medium">
        <color indexed="64"/>
      </top>
      <bottom/>
      <diagonal/>
    </border>
    <border>
      <left style="thin">
        <color rgb="FF000000"/>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rgb="FF000000"/>
      </left>
      <right style="thin">
        <color indexed="64"/>
      </right>
      <top style="dotted">
        <color rgb="FF000000"/>
      </top>
      <bottom/>
      <diagonal/>
    </border>
    <border>
      <left style="thin">
        <color indexed="64"/>
      </left>
      <right/>
      <top style="dotted">
        <color indexed="64"/>
      </top>
      <bottom/>
      <diagonal/>
    </border>
    <border>
      <left style="thin">
        <color indexed="64"/>
      </left>
      <right style="thin">
        <color indexed="64"/>
      </right>
      <top style="dotted">
        <color rgb="FF000000"/>
      </top>
      <bottom/>
      <diagonal/>
    </border>
    <border>
      <left style="thin">
        <color indexed="64"/>
      </left>
      <right/>
      <top style="dotted">
        <color rgb="FF000000"/>
      </top>
      <bottom/>
      <diagonal/>
    </border>
    <border>
      <left style="thin">
        <color indexed="64"/>
      </left>
      <right style="thin">
        <color indexed="64"/>
      </right>
      <top/>
      <bottom style="dotted">
        <color rgb="FF000000"/>
      </bottom>
      <diagonal/>
    </border>
    <border>
      <left style="thin">
        <color indexed="64"/>
      </left>
      <right style="thin">
        <color rgb="FF000000"/>
      </right>
      <top/>
      <bottom style="dotted">
        <color rgb="FF000000"/>
      </bottom>
      <diagonal/>
    </border>
    <border>
      <left style="thin">
        <color indexed="64"/>
      </left>
      <right/>
      <top/>
      <bottom style="dotted">
        <color rgb="FF000000"/>
      </bottom>
      <diagonal/>
    </border>
    <border>
      <left style="thin">
        <color indexed="64"/>
      </left>
      <right style="thin">
        <color rgb="FF000000"/>
      </right>
      <top style="dotted">
        <color rgb="FF000000"/>
      </top>
      <bottom/>
      <diagonal/>
    </border>
    <border>
      <left/>
      <right/>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rgb="FF000000"/>
      </left>
      <right style="thin">
        <color indexed="64"/>
      </right>
      <top style="dotted">
        <color rgb="FF000000"/>
      </top>
      <bottom style="thin">
        <color rgb="FF000000"/>
      </bottom>
      <diagonal/>
    </border>
  </borders>
  <cellStyleXfs count="3">
    <xf numFmtId="0" fontId="0" fillId="0" borderId="0"/>
    <xf numFmtId="0" fontId="1" fillId="0" borderId="0"/>
    <xf numFmtId="0" fontId="3" fillId="0" borderId="0"/>
  </cellStyleXfs>
  <cellXfs count="243">
    <xf numFmtId="0" fontId="0" fillId="0" borderId="0" xfId="0"/>
    <xf numFmtId="0" fontId="5" fillId="0" borderId="0" xfId="2" applyFont="1" applyAlignment="1">
      <alignment horizontal="left" vertical="top" wrapText="1"/>
    </xf>
    <xf numFmtId="0" fontId="5" fillId="0" borderId="0" xfId="2" applyFont="1" applyAlignment="1">
      <alignment vertical="center"/>
    </xf>
    <xf numFmtId="0" fontId="6" fillId="0" borderId="0" xfId="2" applyFont="1" applyAlignment="1">
      <alignment horizontal="right" vertical="center"/>
    </xf>
    <xf numFmtId="49" fontId="6" fillId="0" borderId="0" xfId="2" applyNumberFormat="1" applyFont="1" applyFill="1" applyBorder="1" applyAlignment="1">
      <alignment horizontal="left" vertical="center"/>
    </xf>
    <xf numFmtId="0" fontId="8" fillId="0" borderId="0" xfId="2" applyFont="1" applyAlignment="1">
      <alignment vertical="center"/>
    </xf>
    <xf numFmtId="0" fontId="8" fillId="0" borderId="0" xfId="2" applyFont="1" applyAlignment="1">
      <alignment horizontal="left" vertical="top"/>
    </xf>
    <xf numFmtId="0" fontId="9" fillId="0" borderId="0" xfId="2" applyFont="1" applyBorder="1" applyAlignment="1">
      <alignment horizontal="center" vertical="center"/>
    </xf>
    <xf numFmtId="0" fontId="8" fillId="0" borderId="0" xfId="2" applyFont="1" applyFill="1" applyAlignment="1">
      <alignment horizontal="center" vertical="center"/>
    </xf>
    <xf numFmtId="0" fontId="8" fillId="0" borderId="29" xfId="2" applyFont="1" applyBorder="1" applyAlignment="1">
      <alignment vertical="center"/>
    </xf>
    <xf numFmtId="0" fontId="10" fillId="0" borderId="29" xfId="2" applyFont="1" applyBorder="1" applyAlignment="1">
      <alignment horizontal="center" vertical="center"/>
    </xf>
    <xf numFmtId="0" fontId="8" fillId="3" borderId="0" xfId="2" applyFont="1" applyFill="1" applyAlignment="1">
      <alignment vertical="center"/>
    </xf>
    <xf numFmtId="0" fontId="9" fillId="2" borderId="29" xfId="2" applyFont="1" applyFill="1" applyBorder="1" applyAlignment="1">
      <alignment horizontal="center" vertical="center" wrapText="1"/>
    </xf>
    <xf numFmtId="0" fontId="9" fillId="3" borderId="29" xfId="2" applyFont="1" applyFill="1" applyBorder="1" applyAlignment="1">
      <alignment horizontal="center" vertical="center" wrapText="1"/>
    </xf>
    <xf numFmtId="0" fontId="13" fillId="3" borderId="0" xfId="2" applyFont="1" applyFill="1" applyAlignment="1">
      <alignment horizontal="center" vertical="center"/>
    </xf>
    <xf numFmtId="0" fontId="13" fillId="0" borderId="29" xfId="2" applyFont="1" applyBorder="1" applyAlignment="1">
      <alignment horizontal="center" vertical="center"/>
    </xf>
    <xf numFmtId="0" fontId="14" fillId="6" borderId="29" xfId="0" applyFont="1" applyFill="1" applyBorder="1" applyAlignment="1">
      <alignment vertical="center" wrapText="1"/>
    </xf>
    <xf numFmtId="0" fontId="13" fillId="3" borderId="29" xfId="2" applyFont="1" applyFill="1" applyBorder="1" applyAlignment="1">
      <alignment horizontal="center" vertical="center"/>
    </xf>
    <xf numFmtId="0" fontId="13" fillId="3" borderId="29" xfId="2" applyFont="1" applyFill="1" applyBorder="1" applyAlignment="1">
      <alignment vertical="center"/>
    </xf>
    <xf numFmtId="0" fontId="13" fillId="0" borderId="0" xfId="2" applyFont="1" applyAlignment="1">
      <alignment vertical="center"/>
    </xf>
    <xf numFmtId="0" fontId="13" fillId="3" borderId="0" xfId="2" applyFont="1" applyFill="1" applyAlignment="1">
      <alignment vertical="center"/>
    </xf>
    <xf numFmtId="0" fontId="14" fillId="6" borderId="76" xfId="0" applyFont="1" applyFill="1" applyBorder="1" applyAlignment="1">
      <alignment vertical="center" wrapText="1"/>
    </xf>
    <xf numFmtId="0" fontId="8" fillId="0" borderId="0" xfId="2" applyFont="1" applyAlignment="1">
      <alignment horizontal="center" vertical="top"/>
    </xf>
    <xf numFmtId="0" fontId="8" fillId="0" borderId="0" xfId="2" applyFont="1" applyAlignment="1">
      <alignment horizontal="left" vertical="top" wrapText="1"/>
    </xf>
    <xf numFmtId="0" fontId="16" fillId="0" borderId="0" xfId="2" applyFont="1" applyAlignment="1">
      <alignment vertical="center"/>
    </xf>
    <xf numFmtId="0" fontId="16" fillId="0" borderId="0" xfId="2" applyFont="1" applyAlignment="1">
      <alignment horizontal="left" vertical="top"/>
    </xf>
    <xf numFmtId="0" fontId="16" fillId="0" borderId="0" xfId="2" applyFont="1" applyAlignment="1">
      <alignment horizontal="center" vertical="center"/>
    </xf>
    <xf numFmtId="0" fontId="15" fillId="0" borderId="0" xfId="2" applyFont="1" applyFill="1" applyBorder="1" applyAlignment="1">
      <alignment horizontal="center" vertical="center"/>
    </xf>
    <xf numFmtId="0" fontId="7" fillId="0" borderId="0" xfId="2" applyFont="1" applyAlignment="1">
      <alignment horizontal="left" vertical="center"/>
    </xf>
    <xf numFmtId="0" fontId="17" fillId="9" borderId="77" xfId="2" applyFont="1" applyFill="1" applyBorder="1" applyAlignment="1">
      <alignment horizontal="center" vertical="center"/>
    </xf>
    <xf numFmtId="0" fontId="17" fillId="9" borderId="78" xfId="2" applyFont="1" applyFill="1" applyBorder="1" applyAlignment="1">
      <alignment horizontal="center" vertical="center"/>
    </xf>
    <xf numFmtId="0" fontId="18" fillId="0" borderId="0" xfId="2" applyFont="1" applyAlignment="1">
      <alignment vertical="center"/>
    </xf>
    <xf numFmtId="0" fontId="18" fillId="0" borderId="0" xfId="2" applyFont="1" applyAlignment="1">
      <alignment horizontal="center" vertical="top"/>
    </xf>
    <xf numFmtId="0" fontId="19" fillId="0" borderId="0" xfId="2" applyFont="1" applyAlignment="1">
      <alignment horizontal="left" vertical="top" wrapText="1"/>
    </xf>
    <xf numFmtId="0" fontId="19" fillId="3" borderId="3" xfId="2" applyFont="1" applyFill="1" applyBorder="1" applyAlignment="1">
      <alignment horizontal="center" vertical="top" wrapText="1"/>
    </xf>
    <xf numFmtId="0" fontId="19" fillId="0" borderId="0" xfId="2" applyFont="1" applyFill="1" applyBorder="1" applyAlignment="1">
      <alignment horizontal="center" vertical="top" wrapText="1"/>
    </xf>
    <xf numFmtId="0" fontId="19" fillId="0" borderId="0" xfId="2" applyFont="1" applyBorder="1" applyAlignment="1">
      <alignment horizontal="left" vertical="top" wrapText="1"/>
    </xf>
    <xf numFmtId="0" fontId="19" fillId="0" borderId="6" xfId="2" applyFont="1" applyBorder="1" applyAlignment="1">
      <alignment horizontal="left" vertical="top" wrapText="1"/>
    </xf>
    <xf numFmtId="0" fontId="18" fillId="9" borderId="26" xfId="2" applyFont="1" applyFill="1" applyBorder="1" applyAlignment="1">
      <alignment horizontal="center" vertical="center"/>
    </xf>
    <xf numFmtId="0" fontId="18" fillId="9" borderId="81" xfId="2" applyFont="1" applyFill="1" applyBorder="1" applyAlignment="1">
      <alignment horizontal="center" vertical="center"/>
    </xf>
    <xf numFmtId="0" fontId="21" fillId="12" borderId="11" xfId="2" applyFont="1" applyFill="1" applyBorder="1" applyAlignment="1">
      <alignment horizontal="center" vertical="center" wrapText="1"/>
    </xf>
    <xf numFmtId="0" fontId="22" fillId="9" borderId="80" xfId="2" applyFont="1" applyFill="1" applyBorder="1" applyAlignment="1">
      <alignment horizontal="center" vertical="center"/>
    </xf>
    <xf numFmtId="0" fontId="19" fillId="4" borderId="11" xfId="2" applyFont="1" applyFill="1" applyBorder="1" applyAlignment="1">
      <alignment vertical="center"/>
    </xf>
    <xf numFmtId="0" fontId="20" fillId="4" borderId="11" xfId="2" applyFont="1" applyFill="1" applyBorder="1" applyAlignment="1">
      <alignment horizontal="left" vertical="top" wrapText="1"/>
    </xf>
    <xf numFmtId="0" fontId="19" fillId="7" borderId="8" xfId="2" applyFont="1" applyFill="1" applyBorder="1" applyAlignment="1">
      <alignment vertical="center"/>
    </xf>
    <xf numFmtId="0" fontId="20" fillId="7" borderId="8" xfId="2" applyFont="1" applyFill="1" applyBorder="1" applyAlignment="1">
      <alignment horizontal="left" vertical="top" wrapText="1"/>
    </xf>
    <xf numFmtId="0" fontId="20" fillId="11" borderId="25" xfId="2" applyFont="1" applyFill="1" applyBorder="1" applyAlignment="1">
      <alignment vertical="top" wrapText="1"/>
    </xf>
    <xf numFmtId="0" fontId="20" fillId="11" borderId="25" xfId="2" applyFont="1" applyFill="1" applyBorder="1" applyAlignment="1">
      <alignment horizontal="center" vertical="center" wrapText="1"/>
    </xf>
    <xf numFmtId="0" fontId="20" fillId="11" borderId="25" xfId="2" applyFont="1" applyFill="1" applyBorder="1" applyAlignment="1">
      <alignment horizontal="left" vertical="top" wrapText="1"/>
    </xf>
    <xf numFmtId="0" fontId="20" fillId="11" borderId="27" xfId="2" applyFont="1" applyFill="1" applyBorder="1" applyAlignment="1">
      <alignment vertical="top" wrapText="1"/>
    </xf>
    <xf numFmtId="0" fontId="20" fillId="11" borderId="26" xfId="2" applyFont="1" applyFill="1" applyBorder="1" applyAlignment="1">
      <alignment horizontal="left" vertical="top" wrapText="1"/>
    </xf>
    <xf numFmtId="0" fontId="23" fillId="0" borderId="19" xfId="2" applyFont="1" applyBorder="1" applyAlignment="1">
      <alignment horizontal="center" vertical="center" wrapText="1"/>
    </xf>
    <xf numFmtId="0" fontId="19" fillId="0" borderId="19" xfId="2" applyFont="1" applyBorder="1" applyAlignment="1">
      <alignment horizontal="center" vertical="center" wrapText="1"/>
    </xf>
    <xf numFmtId="0" fontId="23" fillId="0" borderId="83" xfId="2" applyFont="1" applyBorder="1" applyAlignment="1">
      <alignment horizontal="center" vertical="center" wrapText="1"/>
    </xf>
    <xf numFmtId="0" fontId="23" fillId="0" borderId="28" xfId="2" applyFont="1" applyBorder="1" applyAlignment="1">
      <alignment horizontal="center" vertical="center" wrapText="1"/>
    </xf>
    <xf numFmtId="0" fontId="19" fillId="0" borderId="32" xfId="2" applyFont="1" applyFill="1" applyBorder="1" applyAlignment="1">
      <alignment vertical="center"/>
    </xf>
    <xf numFmtId="0" fontId="19" fillId="0" borderId="19" xfId="2" applyFont="1" applyBorder="1" applyAlignment="1">
      <alignment vertical="center"/>
    </xf>
    <xf numFmtId="0" fontId="23" fillId="0" borderId="33" xfId="2" applyFont="1" applyBorder="1" applyAlignment="1">
      <alignment horizontal="center" vertical="center" wrapText="1"/>
    </xf>
    <xf numFmtId="0" fontId="19" fillId="0" borderId="33" xfId="2" applyFont="1" applyBorder="1" applyAlignment="1">
      <alignment horizontal="center" vertical="center" wrapText="1"/>
    </xf>
    <xf numFmtId="0" fontId="23" fillId="0" borderId="66" xfId="2" applyFont="1" applyBorder="1" applyAlignment="1">
      <alignment horizontal="center" vertical="center" wrapText="1"/>
    </xf>
    <xf numFmtId="0" fontId="19" fillId="0" borderId="33" xfId="2" applyFont="1" applyFill="1" applyBorder="1" applyAlignment="1">
      <alignment vertical="center"/>
    </xf>
    <xf numFmtId="0" fontId="19" fillId="0" borderId="33" xfId="2" applyFont="1" applyBorder="1" applyAlignment="1">
      <alignment vertical="center"/>
    </xf>
    <xf numFmtId="0" fontId="23" fillId="0" borderId="35" xfId="2" applyFont="1" applyBorder="1" applyAlignment="1">
      <alignment horizontal="center" vertical="center" wrapText="1"/>
    </xf>
    <xf numFmtId="0" fontId="19" fillId="0" borderId="66" xfId="2" applyFont="1" applyBorder="1" applyAlignment="1">
      <alignment horizontal="center" vertical="center" wrapText="1"/>
    </xf>
    <xf numFmtId="0" fontId="23" fillId="0" borderId="31" xfId="2" applyFont="1" applyBorder="1" applyAlignment="1">
      <alignment horizontal="center" vertical="center" wrapText="1"/>
    </xf>
    <xf numFmtId="0" fontId="23" fillId="0" borderId="68" xfId="2" applyFont="1" applyBorder="1" applyAlignment="1">
      <alignment horizontal="center" vertical="center" wrapText="1"/>
    </xf>
    <xf numFmtId="0" fontId="19" fillId="0" borderId="66" xfId="2" applyFont="1" applyFill="1" applyBorder="1" applyAlignment="1">
      <alignment vertical="center"/>
    </xf>
    <xf numFmtId="0" fontId="19" fillId="0" borderId="66" xfId="2" applyFont="1" applyBorder="1" applyAlignment="1">
      <alignment vertical="center"/>
    </xf>
    <xf numFmtId="0" fontId="19" fillId="7" borderId="11" xfId="2" applyFont="1" applyFill="1" applyBorder="1" applyAlignment="1">
      <alignment horizontal="center" vertical="center"/>
    </xf>
    <xf numFmtId="0" fontId="20" fillId="7" borderId="11" xfId="2" applyFont="1" applyFill="1" applyBorder="1" applyAlignment="1">
      <alignment horizontal="center" vertical="center" wrapText="1"/>
    </xf>
    <xf numFmtId="0" fontId="19" fillId="7" borderId="11" xfId="2" applyFont="1" applyFill="1" applyBorder="1" applyAlignment="1">
      <alignment vertical="center"/>
    </xf>
    <xf numFmtId="0" fontId="20" fillId="7" borderId="11" xfId="2" applyFont="1" applyFill="1" applyBorder="1" applyAlignment="1">
      <alignment horizontal="left" vertical="top" wrapText="1"/>
    </xf>
    <xf numFmtId="0" fontId="23" fillId="0" borderId="55" xfId="2" applyFont="1" applyBorder="1" applyAlignment="1">
      <alignment horizontal="center" vertical="center" wrapText="1"/>
    </xf>
    <xf numFmtId="0" fontId="19" fillId="0" borderId="55" xfId="2" applyFont="1" applyBorder="1" applyAlignment="1">
      <alignment horizontal="center" vertical="center" wrapText="1"/>
    </xf>
    <xf numFmtId="0" fontId="23" fillId="0" borderId="56" xfId="2" applyFont="1" applyBorder="1" applyAlignment="1">
      <alignment horizontal="center" vertical="center" wrapText="1"/>
    </xf>
    <xf numFmtId="0" fontId="23" fillId="0" borderId="42" xfId="2" applyFont="1" applyBorder="1" applyAlignment="1">
      <alignment horizontal="center" vertical="center" wrapText="1"/>
    </xf>
    <xf numFmtId="0" fontId="23" fillId="0" borderId="57" xfId="2" applyFont="1" applyBorder="1" applyAlignment="1">
      <alignment horizontal="center" vertical="center" wrapText="1"/>
    </xf>
    <xf numFmtId="0" fontId="19" fillId="0" borderId="55" xfId="2" applyFont="1" applyFill="1" applyBorder="1" applyAlignment="1">
      <alignment vertical="center"/>
    </xf>
    <xf numFmtId="0" fontId="19" fillId="0" borderId="55" xfId="2" applyFont="1" applyBorder="1" applyAlignment="1">
      <alignment vertical="center"/>
    </xf>
    <xf numFmtId="0" fontId="23" fillId="0" borderId="34" xfId="2" applyFont="1" applyBorder="1" applyAlignment="1">
      <alignment horizontal="center" vertical="center" wrapText="1"/>
    </xf>
    <xf numFmtId="0" fontId="23" fillId="0" borderId="40" xfId="2" applyFont="1" applyBorder="1" applyAlignment="1">
      <alignment horizontal="center" vertical="center" wrapText="1"/>
    </xf>
    <xf numFmtId="0" fontId="23" fillId="0" borderId="30" xfId="2" applyFont="1" applyBorder="1" applyAlignment="1">
      <alignment horizontal="center" vertical="center" wrapText="1"/>
    </xf>
    <xf numFmtId="0" fontId="19" fillId="0" borderId="30" xfId="2" applyFont="1" applyBorder="1" applyAlignment="1">
      <alignment horizontal="center" vertical="center" wrapText="1"/>
    </xf>
    <xf numFmtId="0" fontId="23" fillId="0" borderId="36" xfId="2" applyFont="1" applyBorder="1" applyAlignment="1">
      <alignment horizontal="center" vertical="center" wrapText="1"/>
    </xf>
    <xf numFmtId="0" fontId="23" fillId="0" borderId="41" xfId="2" applyFont="1" applyBorder="1" applyAlignment="1">
      <alignment horizontal="center" vertical="center" wrapText="1"/>
    </xf>
    <xf numFmtId="0" fontId="23" fillId="0" borderId="37" xfId="2" applyFont="1" applyBorder="1" applyAlignment="1">
      <alignment horizontal="center" vertical="center" wrapText="1"/>
    </xf>
    <xf numFmtId="0" fontId="19" fillId="0" borderId="30" xfId="2" applyFont="1" applyFill="1" applyBorder="1" applyAlignment="1">
      <alignment vertical="center"/>
    </xf>
    <xf numFmtId="0" fontId="19" fillId="0" borderId="30" xfId="2" applyFont="1" applyBorder="1" applyAlignment="1">
      <alignment vertical="center"/>
    </xf>
    <xf numFmtId="0" fontId="23" fillId="0" borderId="43" xfId="2" applyFont="1" applyBorder="1" applyAlignment="1">
      <alignment horizontal="center" vertical="center" wrapText="1"/>
    </xf>
    <xf numFmtId="0" fontId="19" fillId="0" borderId="43" xfId="2" applyFont="1" applyBorder="1" applyAlignment="1">
      <alignment horizontal="center" vertical="center" wrapText="1"/>
    </xf>
    <xf numFmtId="0" fontId="23" fillId="0" borderId="44" xfId="2" applyFont="1" applyBorder="1" applyAlignment="1">
      <alignment horizontal="center" vertical="center" wrapText="1"/>
    </xf>
    <xf numFmtId="0" fontId="23" fillId="0" borderId="45" xfId="2" applyFont="1" applyBorder="1" applyAlignment="1">
      <alignment horizontal="center" vertical="center" wrapText="1"/>
    </xf>
    <xf numFmtId="0" fontId="19" fillId="0" borderId="43" xfId="2" applyFont="1" applyFill="1" applyBorder="1" applyAlignment="1">
      <alignment vertical="center"/>
    </xf>
    <xf numFmtId="0" fontId="19" fillId="0" borderId="43" xfId="2" applyFont="1" applyBorder="1" applyAlignment="1">
      <alignment vertical="center"/>
    </xf>
    <xf numFmtId="0" fontId="23" fillId="0" borderId="46" xfId="2" applyFont="1" applyBorder="1" applyAlignment="1">
      <alignment horizontal="center" vertical="center" wrapText="1"/>
    </xf>
    <xf numFmtId="0" fontId="19" fillId="0" borderId="46" xfId="2" applyFont="1" applyBorder="1" applyAlignment="1">
      <alignment horizontal="center" vertical="center" wrapText="1"/>
    </xf>
    <xf numFmtId="0" fontId="23" fillId="0" borderId="47" xfId="2" applyFont="1" applyBorder="1" applyAlignment="1">
      <alignment horizontal="center" vertical="center" wrapText="1"/>
    </xf>
    <xf numFmtId="0" fontId="23" fillId="0" borderId="48" xfId="2" applyFont="1" applyBorder="1" applyAlignment="1">
      <alignment horizontal="center" vertical="center" wrapText="1"/>
    </xf>
    <xf numFmtId="0" fontId="19" fillId="0" borderId="46" xfId="2" applyFont="1" applyFill="1" applyBorder="1" applyAlignment="1">
      <alignment vertical="center"/>
    </xf>
    <xf numFmtId="0" fontId="19" fillId="0" borderId="46" xfId="2" applyFont="1" applyBorder="1" applyAlignment="1">
      <alignment vertical="center"/>
    </xf>
    <xf numFmtId="0" fontId="23" fillId="0" borderId="69" xfId="2" applyFont="1" applyBorder="1" applyAlignment="1">
      <alignment horizontal="center" vertical="center" wrapText="1"/>
    </xf>
    <xf numFmtId="0" fontId="19" fillId="0" borderId="69" xfId="2" applyFont="1" applyBorder="1" applyAlignment="1">
      <alignment horizontal="center" vertical="center" wrapText="1"/>
    </xf>
    <xf numFmtId="0" fontId="23" fillId="0" borderId="74" xfId="2" applyFont="1" applyBorder="1" applyAlignment="1">
      <alignment horizontal="center" vertical="center" wrapText="1"/>
    </xf>
    <xf numFmtId="0" fontId="23" fillId="0" borderId="70" xfId="2" applyFont="1" applyBorder="1" applyAlignment="1">
      <alignment horizontal="center" vertical="center" wrapText="1"/>
    </xf>
    <xf numFmtId="0" fontId="19" fillId="0" borderId="69" xfId="2" applyFont="1" applyFill="1" applyBorder="1" applyAlignment="1">
      <alignment vertical="center"/>
    </xf>
    <xf numFmtId="0" fontId="19" fillId="0" borderId="69" xfId="2" applyFont="1" applyBorder="1" applyAlignment="1">
      <alignment vertical="center"/>
    </xf>
    <xf numFmtId="0" fontId="7" fillId="4" borderId="11" xfId="2" applyFont="1" applyFill="1" applyBorder="1" applyAlignment="1">
      <alignment horizontal="center" vertical="center" wrapText="1"/>
    </xf>
    <xf numFmtId="0" fontId="7" fillId="4" borderId="11" xfId="2" applyFont="1" applyFill="1" applyBorder="1" applyAlignment="1">
      <alignment horizontal="center" vertical="center"/>
    </xf>
    <xf numFmtId="0" fontId="23" fillId="0" borderId="71" xfId="2" applyFont="1" applyBorder="1" applyAlignment="1">
      <alignment horizontal="center" vertical="center" wrapText="1"/>
    </xf>
    <xf numFmtId="0" fontId="19" fillId="0" borderId="71" xfId="2" applyFont="1" applyBorder="1" applyAlignment="1">
      <alignment horizontal="center" vertical="center" wrapText="1"/>
    </xf>
    <xf numFmtId="0" fontId="23" fillId="0" borderId="72" xfId="2" applyFont="1" applyBorder="1" applyAlignment="1">
      <alignment horizontal="center" vertical="center" wrapText="1"/>
    </xf>
    <xf numFmtId="0" fontId="23" fillId="0" borderId="73" xfId="2" applyFont="1" applyBorder="1" applyAlignment="1">
      <alignment horizontal="center" vertical="center" wrapText="1"/>
    </xf>
    <xf numFmtId="0" fontId="19" fillId="0" borderId="71" xfId="2" applyFont="1" applyFill="1" applyBorder="1" applyAlignment="1">
      <alignment vertical="center"/>
    </xf>
    <xf numFmtId="0" fontId="19" fillId="0" borderId="71" xfId="2" applyFont="1" applyBorder="1" applyAlignment="1">
      <alignment vertical="center"/>
    </xf>
    <xf numFmtId="0" fontId="23" fillId="0" borderId="50" xfId="2" applyFont="1" applyBorder="1" applyAlignment="1">
      <alignment horizontal="center" vertical="center" wrapText="1"/>
    </xf>
    <xf numFmtId="0" fontId="19" fillId="0" borderId="50" xfId="2" applyFont="1" applyBorder="1" applyAlignment="1">
      <alignment horizontal="center" vertical="center" wrapText="1"/>
    </xf>
    <xf numFmtId="0" fontId="23" fillId="0" borderId="51" xfId="2" applyFont="1" applyBorder="1" applyAlignment="1">
      <alignment horizontal="center" vertical="center" wrapText="1"/>
    </xf>
    <xf numFmtId="0" fontId="23" fillId="0" borderId="52" xfId="2" applyFont="1" applyBorder="1" applyAlignment="1">
      <alignment horizontal="center" vertical="center" wrapText="1"/>
    </xf>
    <xf numFmtId="0" fontId="19" fillId="0" borderId="50" xfId="2" applyFont="1" applyFill="1" applyBorder="1" applyAlignment="1">
      <alignment vertical="center"/>
    </xf>
    <xf numFmtId="0" fontId="19" fillId="0" borderId="50" xfId="2" applyFont="1" applyBorder="1" applyAlignment="1">
      <alignment vertical="center"/>
    </xf>
    <xf numFmtId="0" fontId="23" fillId="0" borderId="38" xfId="2" applyFont="1" applyBorder="1" applyAlignment="1">
      <alignment horizontal="center" vertical="center" wrapText="1"/>
    </xf>
    <xf numFmtId="0" fontId="19" fillId="0" borderId="38" xfId="2" applyFont="1" applyBorder="1" applyAlignment="1">
      <alignment horizontal="center" vertical="center" wrapText="1"/>
    </xf>
    <xf numFmtId="0" fontId="23" fillId="0" borderId="53" xfId="2" applyFont="1" applyBorder="1" applyAlignment="1">
      <alignment horizontal="center" vertical="center" wrapText="1"/>
    </xf>
    <xf numFmtId="0" fontId="23" fillId="0" borderId="54" xfId="2" applyFont="1" applyBorder="1" applyAlignment="1">
      <alignment horizontal="center" vertical="center" wrapText="1"/>
    </xf>
    <xf numFmtId="0" fontId="19" fillId="0" borderId="38" xfId="2" applyFont="1" applyFill="1" applyBorder="1" applyAlignment="1">
      <alignment vertical="center"/>
    </xf>
    <xf numFmtId="0" fontId="19" fillId="0" borderId="38" xfId="2" applyFont="1" applyBorder="1" applyAlignment="1">
      <alignment vertical="center"/>
    </xf>
    <xf numFmtId="0" fontId="23" fillId="0" borderId="67" xfId="2" applyFont="1" applyBorder="1" applyAlignment="1">
      <alignment horizontal="center" vertical="center" wrapText="1"/>
    </xf>
    <xf numFmtId="0" fontId="19" fillId="4" borderId="4" xfId="2" applyFont="1" applyFill="1" applyBorder="1" applyAlignment="1">
      <alignment horizontal="center" vertical="center"/>
    </xf>
    <xf numFmtId="0" fontId="20" fillId="4" borderId="4" xfId="2" applyFont="1" applyFill="1" applyBorder="1" applyAlignment="1">
      <alignment horizontal="center" vertical="center" wrapText="1"/>
    </xf>
    <xf numFmtId="0" fontId="19" fillId="4" borderId="11" xfId="2" applyFont="1" applyFill="1" applyBorder="1" applyAlignment="1">
      <alignment horizontal="center" vertical="center"/>
    </xf>
    <xf numFmtId="0" fontId="19" fillId="4" borderId="4" xfId="2" applyFont="1" applyFill="1" applyBorder="1" applyAlignment="1">
      <alignment vertical="center"/>
    </xf>
    <xf numFmtId="0" fontId="20" fillId="4" borderId="4" xfId="2" applyFont="1" applyFill="1" applyBorder="1" applyAlignment="1">
      <alignment horizontal="left" vertical="top" wrapText="1"/>
    </xf>
    <xf numFmtId="0" fontId="19" fillId="7" borderId="4" xfId="2" applyFont="1" applyFill="1" applyBorder="1" applyAlignment="1">
      <alignment horizontal="center" vertical="center"/>
    </xf>
    <xf numFmtId="0" fontId="20" fillId="7" borderId="4" xfId="2" applyFont="1" applyFill="1" applyBorder="1" applyAlignment="1">
      <alignment horizontal="center" vertical="center" wrapText="1"/>
    </xf>
    <xf numFmtId="0" fontId="19" fillId="7" borderId="4" xfId="2" applyFont="1" applyFill="1" applyBorder="1" applyAlignment="1">
      <alignment vertical="center"/>
    </xf>
    <xf numFmtId="0" fontId="20" fillId="7" borderId="4" xfId="2" applyFont="1" applyFill="1" applyBorder="1" applyAlignment="1">
      <alignment horizontal="left" vertical="top" wrapText="1"/>
    </xf>
    <xf numFmtId="0" fontId="20" fillId="4" borderId="11" xfId="2" applyFont="1" applyFill="1" applyBorder="1" applyAlignment="1">
      <alignment horizontal="center" vertical="center" wrapText="1"/>
    </xf>
    <xf numFmtId="0" fontId="23" fillId="0" borderId="84" xfId="2" applyFont="1" applyBorder="1" applyAlignment="1">
      <alignment horizontal="center" vertical="center" wrapText="1"/>
    </xf>
    <xf numFmtId="0" fontId="8" fillId="0" borderId="0" xfId="2" applyFont="1" applyAlignment="1">
      <alignment vertical="center" wrapText="1"/>
    </xf>
    <xf numFmtId="0" fontId="26" fillId="10" borderId="22" xfId="2" applyFont="1" applyFill="1" applyBorder="1" applyAlignment="1">
      <alignment horizontal="center" vertical="center" wrapText="1"/>
    </xf>
    <xf numFmtId="0" fontId="26" fillId="11" borderId="23" xfId="2" applyFont="1" applyFill="1" applyBorder="1" applyAlignment="1">
      <alignment horizontal="left" vertical="center" wrapText="1"/>
    </xf>
    <xf numFmtId="0" fontId="26" fillId="11" borderId="24" xfId="2" applyFont="1" applyFill="1" applyBorder="1" applyAlignment="1">
      <alignment horizontal="left" vertical="center" wrapText="1"/>
    </xf>
    <xf numFmtId="0" fontId="7" fillId="13" borderId="39" xfId="2" applyFont="1" applyFill="1" applyBorder="1" applyAlignment="1">
      <alignment horizontal="left" vertical="center" wrapText="1"/>
    </xf>
    <xf numFmtId="0" fontId="7" fillId="13" borderId="40" xfId="2" applyFont="1" applyFill="1" applyBorder="1" applyAlignment="1">
      <alignment horizontal="left" vertical="center" wrapText="1"/>
    </xf>
    <xf numFmtId="0" fontId="7" fillId="13" borderId="9" xfId="2" applyFont="1" applyFill="1" applyBorder="1" applyAlignment="1">
      <alignment horizontal="center" vertical="center"/>
    </xf>
    <xf numFmtId="0" fontId="24" fillId="13" borderId="9" xfId="2" applyFont="1" applyFill="1" applyBorder="1" applyAlignment="1">
      <alignment horizontal="left" vertical="center" wrapText="1"/>
    </xf>
    <xf numFmtId="0" fontId="7" fillId="13" borderId="67" xfId="2" applyFont="1" applyFill="1" applyBorder="1" applyAlignment="1">
      <alignment horizontal="left" vertical="center" wrapText="1"/>
    </xf>
    <xf numFmtId="0" fontId="25" fillId="13" borderId="59" xfId="2" applyFont="1" applyFill="1" applyBorder="1" applyAlignment="1">
      <alignment horizontal="center" vertical="center"/>
    </xf>
    <xf numFmtId="0" fontId="25" fillId="13" borderId="55" xfId="2" applyFont="1" applyFill="1" applyBorder="1" applyAlignment="1">
      <alignment horizontal="left" vertical="center" wrapText="1"/>
    </xf>
    <xf numFmtId="0" fontId="25" fillId="13" borderId="33" xfId="2" applyFont="1" applyFill="1" applyBorder="1" applyAlignment="1">
      <alignment horizontal="left" vertical="center" wrapText="1"/>
    </xf>
    <xf numFmtId="0" fontId="25" fillId="13" borderId="18" xfId="2" applyFont="1" applyFill="1" applyBorder="1" applyAlignment="1">
      <alignment horizontal="center" vertical="center"/>
    </xf>
    <xf numFmtId="0" fontId="25" fillId="13" borderId="30" xfId="2" applyFont="1" applyFill="1" applyBorder="1" applyAlignment="1">
      <alignment horizontal="left" vertical="center" wrapText="1"/>
    </xf>
    <xf numFmtId="0" fontId="25" fillId="13" borderId="43" xfId="2" applyFont="1" applyFill="1" applyBorder="1" applyAlignment="1">
      <alignment horizontal="left" vertical="center" wrapText="1"/>
    </xf>
    <xf numFmtId="0" fontId="25" fillId="13" borderId="46" xfId="2" applyFont="1" applyFill="1" applyBorder="1" applyAlignment="1">
      <alignment horizontal="left" vertical="center" wrapText="1"/>
    </xf>
    <xf numFmtId="0" fontId="25" fillId="13" borderId="40" xfId="2" applyFont="1" applyFill="1" applyBorder="1" applyAlignment="1">
      <alignment horizontal="center" vertical="center"/>
    </xf>
    <xf numFmtId="0" fontId="25" fillId="13" borderId="67" xfId="2" applyFont="1" applyFill="1" applyBorder="1" applyAlignment="1">
      <alignment horizontal="center" vertical="center"/>
    </xf>
    <xf numFmtId="0" fontId="25" fillId="13" borderId="69" xfId="2" applyFont="1" applyFill="1" applyBorder="1" applyAlignment="1">
      <alignment horizontal="left" vertical="center" wrapText="1"/>
    </xf>
    <xf numFmtId="0" fontId="7" fillId="13" borderId="12" xfId="2" applyFont="1" applyFill="1" applyBorder="1" applyAlignment="1">
      <alignment horizontal="left" vertical="center" wrapText="1"/>
    </xf>
    <xf numFmtId="0" fontId="7" fillId="13" borderId="49" xfId="2" applyFont="1" applyFill="1" applyBorder="1" applyAlignment="1">
      <alignment horizontal="left" vertical="center" wrapText="1"/>
    </xf>
    <xf numFmtId="0" fontId="25" fillId="13" borderId="50" xfId="2" applyFont="1" applyFill="1" applyBorder="1" applyAlignment="1">
      <alignment horizontal="left" vertical="center" wrapText="1"/>
    </xf>
    <xf numFmtId="0" fontId="25" fillId="13" borderId="17" xfId="2" applyFont="1" applyFill="1" applyBorder="1" applyAlignment="1">
      <alignment horizontal="center" vertical="center"/>
    </xf>
    <xf numFmtId="0" fontId="25" fillId="13" borderId="38" xfId="2" applyFont="1" applyFill="1" applyBorder="1" applyAlignment="1">
      <alignment horizontal="left" vertical="center" wrapText="1"/>
    </xf>
    <xf numFmtId="0" fontId="25" fillId="13" borderId="60" xfId="2" applyFont="1" applyFill="1" applyBorder="1" applyAlignment="1">
      <alignment horizontal="center" vertical="center"/>
    </xf>
    <xf numFmtId="0" fontId="25" fillId="13" borderId="19" xfId="2" applyFont="1" applyFill="1" applyBorder="1" applyAlignment="1">
      <alignment horizontal="left" vertical="center" wrapText="1"/>
    </xf>
    <xf numFmtId="0" fontId="25" fillId="13" borderId="71" xfId="2" applyFont="1" applyFill="1" applyBorder="1" applyAlignment="1">
      <alignment horizontal="left" vertical="center" wrapText="1"/>
    </xf>
    <xf numFmtId="0" fontId="25" fillId="13" borderId="65" xfId="2" applyFont="1" applyFill="1" applyBorder="1" applyAlignment="1">
      <alignment horizontal="center" vertical="center"/>
    </xf>
    <xf numFmtId="0" fontId="25" fillId="13" borderId="4" xfId="2" applyFont="1" applyFill="1" applyBorder="1" applyAlignment="1">
      <alignment horizontal="left" vertical="center" wrapText="1"/>
    </xf>
    <xf numFmtId="0" fontId="25" fillId="13" borderId="66" xfId="2" applyFont="1" applyFill="1" applyBorder="1" applyAlignment="1">
      <alignment horizontal="left" vertical="center" wrapText="1"/>
    </xf>
    <xf numFmtId="0" fontId="25" fillId="13" borderId="61" xfId="2" applyFont="1" applyFill="1" applyBorder="1" applyAlignment="1">
      <alignment horizontal="center" vertical="center"/>
    </xf>
    <xf numFmtId="0" fontId="19" fillId="0" borderId="0" xfId="2" applyFont="1" applyAlignment="1">
      <alignment vertical="center"/>
    </xf>
    <xf numFmtId="0" fontId="19" fillId="0" borderId="29" xfId="2" applyFont="1" applyBorder="1" applyAlignment="1">
      <alignment horizontal="center" vertical="center"/>
    </xf>
    <xf numFmtId="0" fontId="30" fillId="6" borderId="76" xfId="0" applyFont="1" applyFill="1" applyBorder="1" applyAlignment="1">
      <alignment vertical="center" wrapText="1"/>
    </xf>
    <xf numFmtId="0" fontId="19" fillId="3" borderId="29" xfId="2" applyFont="1" applyFill="1" applyBorder="1" applyAlignment="1">
      <alignment horizontal="center" vertical="center"/>
    </xf>
    <xf numFmtId="0" fontId="19" fillId="3" borderId="29" xfId="2" applyFont="1" applyFill="1" applyBorder="1" applyAlignment="1">
      <alignment vertical="center"/>
    </xf>
    <xf numFmtId="0" fontId="19" fillId="3" borderId="0" xfId="2" applyFont="1" applyFill="1" applyAlignment="1">
      <alignment horizontal="center" vertical="center"/>
    </xf>
    <xf numFmtId="0" fontId="19" fillId="3" borderId="0" xfId="2" applyFont="1" applyFill="1" applyAlignment="1">
      <alignment vertical="center"/>
    </xf>
    <xf numFmtId="0" fontId="11" fillId="9" borderId="75" xfId="2" applyFont="1" applyFill="1" applyBorder="1" applyAlignment="1">
      <alignment horizontal="center" vertical="center" wrapText="1"/>
    </xf>
    <xf numFmtId="0" fontId="11" fillId="9" borderId="75" xfId="2" applyFont="1" applyFill="1" applyBorder="1" applyAlignment="1">
      <alignment horizontal="center" vertical="center"/>
    </xf>
    <xf numFmtId="0" fontId="12" fillId="3" borderId="75" xfId="2" applyFont="1" applyFill="1" applyBorder="1" applyAlignment="1">
      <alignment horizontal="center" vertical="center"/>
    </xf>
    <xf numFmtId="0" fontId="21" fillId="12" borderId="11" xfId="2" applyFont="1" applyFill="1" applyBorder="1" applyAlignment="1">
      <alignment horizontal="center" vertical="center" wrapText="1"/>
    </xf>
    <xf numFmtId="0" fontId="15" fillId="3" borderId="1" xfId="2" applyFont="1" applyFill="1" applyBorder="1" applyAlignment="1">
      <alignment horizontal="center" vertical="center"/>
    </xf>
    <xf numFmtId="0" fontId="15" fillId="3" borderId="2" xfId="2" applyFont="1" applyFill="1" applyBorder="1" applyAlignment="1">
      <alignment horizontal="center" vertical="center"/>
    </xf>
    <xf numFmtId="0" fontId="27" fillId="5" borderId="11" xfId="2" applyFont="1" applyFill="1" applyBorder="1" applyAlignment="1">
      <alignment horizontal="left" vertical="center" wrapText="1"/>
    </xf>
    <xf numFmtId="0" fontId="28" fillId="4" borderId="11" xfId="2" applyFont="1" applyFill="1" applyBorder="1" applyAlignment="1">
      <alignment vertical="center"/>
    </xf>
    <xf numFmtId="0" fontId="24" fillId="8" borderId="5" xfId="2" applyFont="1" applyFill="1" applyBorder="1" applyAlignment="1">
      <alignment horizontal="left" vertical="center" wrapText="1"/>
    </xf>
    <xf numFmtId="0" fontId="25" fillId="7" borderId="6" xfId="2" applyFont="1" applyFill="1" applyBorder="1" applyAlignment="1">
      <alignment vertical="center"/>
    </xf>
    <xf numFmtId="0" fontId="25" fillId="7" borderId="7" xfId="2" applyFont="1" applyFill="1" applyBorder="1" applyAlignment="1">
      <alignment vertical="center"/>
    </xf>
    <xf numFmtId="0" fontId="25" fillId="13" borderId="61" xfId="2" applyFont="1" applyFill="1" applyBorder="1" applyAlignment="1">
      <alignment horizontal="center" vertical="center"/>
    </xf>
    <xf numFmtId="0" fontId="25" fillId="13" borderId="18" xfId="2" applyFont="1" applyFill="1" applyBorder="1" applyAlignment="1">
      <alignment horizontal="center" vertical="center"/>
    </xf>
    <xf numFmtId="0" fontId="25" fillId="13" borderId="59" xfId="2" applyFont="1" applyFill="1" applyBorder="1" applyAlignment="1">
      <alignment horizontal="center" vertical="center"/>
    </xf>
    <xf numFmtId="0" fontId="25" fillId="13" borderId="30" xfId="2" applyFont="1" applyFill="1" applyBorder="1" applyAlignment="1">
      <alignment horizontal="left" vertical="center" wrapText="1"/>
    </xf>
    <xf numFmtId="0" fontId="25" fillId="13" borderId="11" xfId="2" applyFont="1" applyFill="1" applyBorder="1" applyAlignment="1">
      <alignment horizontal="left" vertical="center" wrapText="1"/>
    </xf>
    <xf numFmtId="0" fontId="25" fillId="13" borderId="38" xfId="2" applyFont="1" applyFill="1" applyBorder="1" applyAlignment="1">
      <alignment horizontal="left" vertical="center" wrapText="1"/>
    </xf>
    <xf numFmtId="0" fontId="7" fillId="13" borderId="9" xfId="2" applyFont="1" applyFill="1" applyBorder="1" applyAlignment="1">
      <alignment horizontal="center" vertical="center"/>
    </xf>
    <xf numFmtId="0" fontId="24" fillId="13" borderId="9" xfId="2" applyFont="1" applyFill="1" applyBorder="1" applyAlignment="1">
      <alignment horizontal="center" vertical="center"/>
    </xf>
    <xf numFmtId="0" fontId="7" fillId="13" borderId="64" xfId="2" applyFont="1" applyFill="1" applyBorder="1" applyAlignment="1">
      <alignment horizontal="left" vertical="center" wrapText="1"/>
    </xf>
    <xf numFmtId="0" fontId="7" fillId="13" borderId="9" xfId="2" applyFont="1" applyFill="1" applyBorder="1" applyAlignment="1">
      <alignment horizontal="left" vertical="center" wrapText="1"/>
    </xf>
    <xf numFmtId="0" fontId="24" fillId="13" borderId="62" xfId="2" applyFont="1" applyFill="1" applyBorder="1" applyAlignment="1">
      <alignment horizontal="left" vertical="center" wrapText="1"/>
    </xf>
    <xf numFmtId="0" fontId="7" fillId="13" borderId="63" xfId="2" applyFont="1" applyFill="1" applyBorder="1" applyAlignment="1">
      <alignment horizontal="center" vertical="center"/>
    </xf>
    <xf numFmtId="0" fontId="7" fillId="13" borderId="62" xfId="2" applyFont="1" applyFill="1" applyBorder="1" applyAlignment="1">
      <alignment horizontal="center" vertical="center"/>
    </xf>
    <xf numFmtId="0" fontId="24" fillId="13" borderId="9" xfId="2" applyFont="1" applyFill="1" applyBorder="1" applyAlignment="1">
      <alignment horizontal="left" vertical="center" wrapText="1"/>
    </xf>
    <xf numFmtId="0" fontId="25" fillId="13" borderId="9" xfId="2" applyFont="1" applyFill="1" applyBorder="1" applyAlignment="1">
      <alignment horizontal="left" vertical="center" wrapText="1"/>
    </xf>
    <xf numFmtId="0" fontId="24" fillId="13" borderId="63" xfId="2" applyFont="1" applyFill="1" applyBorder="1" applyAlignment="1">
      <alignment horizontal="left" vertical="center" wrapText="1"/>
    </xf>
    <xf numFmtId="0" fontId="25" fillId="13" borderId="62" xfId="2" applyFont="1" applyFill="1" applyBorder="1" applyAlignment="1">
      <alignment horizontal="left" vertical="center" wrapText="1"/>
    </xf>
    <xf numFmtId="0" fontId="24" fillId="8" borderId="11" xfId="2" applyFont="1" applyFill="1" applyBorder="1" applyAlignment="1">
      <alignment horizontal="left" vertical="center" wrapText="1"/>
    </xf>
    <xf numFmtId="0" fontId="25" fillId="7" borderId="11" xfId="2" applyFont="1" applyFill="1" applyBorder="1" applyAlignment="1">
      <alignment vertical="center"/>
    </xf>
    <xf numFmtId="0" fontId="25" fillId="13" borderId="19" xfId="2" applyFont="1" applyFill="1" applyBorder="1" applyAlignment="1">
      <alignment horizontal="left" vertical="center" wrapText="1"/>
    </xf>
    <xf numFmtId="0" fontId="25" fillId="13" borderId="21" xfId="2" applyFont="1" applyFill="1" applyBorder="1" applyAlignment="1">
      <alignment horizontal="center" vertical="center"/>
    </xf>
    <xf numFmtId="0" fontId="25" fillId="13" borderId="4" xfId="2" applyFont="1" applyFill="1" applyBorder="1" applyAlignment="1">
      <alignment horizontal="left" vertical="center" wrapText="1"/>
    </xf>
    <xf numFmtId="0" fontId="24" fillId="13" borderId="42" xfId="2" applyFont="1" applyFill="1" applyBorder="1" applyAlignment="1">
      <alignment horizontal="center" vertical="center"/>
    </xf>
    <xf numFmtId="0" fontId="24" fillId="13" borderId="40" xfId="2" applyFont="1" applyFill="1" applyBorder="1" applyAlignment="1">
      <alignment horizontal="center" vertical="center"/>
    </xf>
    <xf numFmtId="0" fontId="25" fillId="13" borderId="43" xfId="2" applyFont="1" applyFill="1" applyBorder="1" applyAlignment="1">
      <alignment horizontal="left" vertical="center" wrapText="1"/>
    </xf>
    <xf numFmtId="0" fontId="25" fillId="13" borderId="46" xfId="2" applyFont="1" applyFill="1" applyBorder="1" applyAlignment="1">
      <alignment horizontal="left" vertical="center" wrapText="1"/>
    </xf>
    <xf numFmtId="0" fontId="25" fillId="13" borderId="40" xfId="2" applyFont="1" applyFill="1" applyBorder="1" applyAlignment="1">
      <alignment horizontal="center" vertical="center"/>
    </xf>
    <xf numFmtId="0" fontId="29" fillId="5" borderId="11" xfId="2" applyFont="1" applyFill="1" applyBorder="1" applyAlignment="1">
      <alignment horizontal="left" vertical="center" wrapText="1"/>
    </xf>
    <xf numFmtId="0" fontId="29" fillId="5" borderId="13" xfId="2" applyFont="1" applyFill="1" applyBorder="1" applyAlignment="1">
      <alignment horizontal="left" vertical="center" wrapText="1"/>
    </xf>
    <xf numFmtId="0" fontId="29" fillId="5" borderId="14" xfId="2" applyFont="1" applyFill="1" applyBorder="1" applyAlignment="1">
      <alignment horizontal="left" vertical="center" wrapText="1"/>
    </xf>
    <xf numFmtId="0" fontId="29" fillId="5" borderId="15" xfId="2" applyFont="1" applyFill="1" applyBorder="1" applyAlignment="1">
      <alignment horizontal="left" vertical="center" wrapText="1"/>
    </xf>
    <xf numFmtId="0" fontId="7" fillId="13" borderId="12" xfId="2" applyFont="1" applyFill="1" applyBorder="1" applyAlignment="1">
      <alignment horizontal="center" vertical="center"/>
    </xf>
    <xf numFmtId="0" fontId="7" fillId="13" borderId="49" xfId="2" applyFont="1" applyFill="1" applyBorder="1" applyAlignment="1">
      <alignment horizontal="center" vertical="center"/>
    </xf>
    <xf numFmtId="0" fontId="24" fillId="13" borderId="12" xfId="2" applyFont="1" applyFill="1" applyBorder="1" applyAlignment="1">
      <alignment horizontal="left" vertical="center" wrapText="1"/>
    </xf>
    <xf numFmtId="0" fontId="24" fillId="13" borderId="49" xfId="2" applyFont="1" applyFill="1" applyBorder="1" applyAlignment="1">
      <alignment horizontal="left" vertical="center" wrapText="1"/>
    </xf>
    <xf numFmtId="0" fontId="25" fillId="13" borderId="49" xfId="2" applyFont="1" applyFill="1" applyBorder="1" applyAlignment="1">
      <alignment horizontal="left" vertical="center" wrapText="1"/>
    </xf>
    <xf numFmtId="0" fontId="25" fillId="13" borderId="41" xfId="2" applyFont="1" applyFill="1" applyBorder="1" applyAlignment="1">
      <alignment horizontal="center" vertical="center"/>
    </xf>
    <xf numFmtId="0" fontId="25" fillId="13" borderId="50" xfId="2" applyFont="1" applyFill="1" applyBorder="1" applyAlignment="1">
      <alignment horizontal="left" vertical="center" wrapText="1"/>
    </xf>
    <xf numFmtId="0" fontId="25" fillId="13" borderId="65" xfId="2" applyFont="1" applyFill="1" applyBorder="1" applyAlignment="1">
      <alignment horizontal="center" vertical="center"/>
    </xf>
    <xf numFmtId="0" fontId="25" fillId="13" borderId="16" xfId="2" applyFont="1" applyFill="1" applyBorder="1" applyAlignment="1">
      <alignment horizontal="center" vertical="center"/>
    </xf>
    <xf numFmtId="0" fontId="25" fillId="13" borderId="58" xfId="2" applyFont="1" applyFill="1" applyBorder="1" applyAlignment="1">
      <alignment horizontal="center" vertical="center"/>
    </xf>
    <xf numFmtId="0" fontId="25" fillId="13" borderId="20" xfId="2" applyFont="1" applyFill="1" applyBorder="1" applyAlignment="1">
      <alignment horizontal="center" vertical="center"/>
    </xf>
    <xf numFmtId="0" fontId="24" fillId="8" borderId="13" xfId="2" applyFont="1" applyFill="1" applyBorder="1" applyAlignment="1">
      <alignment horizontal="left" vertical="center" wrapText="1"/>
    </xf>
    <xf numFmtId="0" fontId="25" fillId="7" borderId="14" xfId="2" applyFont="1" applyFill="1" applyBorder="1" applyAlignment="1">
      <alignment vertical="center"/>
    </xf>
    <xf numFmtId="0" fontId="25" fillId="7" borderId="15" xfId="2" applyFont="1" applyFill="1" applyBorder="1" applyAlignment="1">
      <alignment vertical="center"/>
    </xf>
    <xf numFmtId="0" fontId="25" fillId="13" borderId="42" xfId="2" applyFont="1" applyFill="1" applyBorder="1" applyAlignment="1">
      <alignment horizontal="center" vertical="center"/>
    </xf>
    <xf numFmtId="0" fontId="25" fillId="13" borderId="10" xfId="2" applyFont="1" applyFill="1" applyBorder="1" applyAlignment="1">
      <alignment horizontal="center" vertical="center"/>
    </xf>
    <xf numFmtId="0" fontId="25" fillId="13" borderId="71" xfId="2" applyFont="1" applyFill="1" applyBorder="1" applyAlignment="1">
      <alignment horizontal="left" vertical="center" wrapText="1"/>
    </xf>
    <xf numFmtId="0" fontId="25" fillId="13" borderId="17" xfId="2" applyFont="1" applyFill="1" applyBorder="1" applyAlignment="1">
      <alignment horizontal="center" vertical="center"/>
    </xf>
    <xf numFmtId="0" fontId="25" fillId="13" borderId="8" xfId="2" applyFont="1" applyFill="1" applyBorder="1" applyAlignment="1">
      <alignment horizontal="left" vertical="center" wrapText="1"/>
    </xf>
    <xf numFmtId="0" fontId="25" fillId="13" borderId="66" xfId="2" applyFont="1" applyFill="1" applyBorder="1" applyAlignment="1">
      <alignment horizontal="left" vertical="center" wrapText="1"/>
    </xf>
    <xf numFmtId="0" fontId="25" fillId="13" borderId="55" xfId="2" applyFont="1" applyFill="1" applyBorder="1" applyAlignment="1">
      <alignment horizontal="left" vertical="center" wrapText="1"/>
    </xf>
    <xf numFmtId="0" fontId="17" fillId="9" borderId="79" xfId="2" applyFont="1" applyFill="1" applyBorder="1" applyAlignment="1">
      <alignment horizontal="center" vertical="center"/>
    </xf>
    <xf numFmtId="0" fontId="17" fillId="9" borderId="82" xfId="2" applyFont="1" applyFill="1" applyBorder="1" applyAlignment="1">
      <alignment horizontal="center" vertical="center"/>
    </xf>
    <xf numFmtId="0" fontId="21" fillId="12" borderId="8" xfId="0" applyFont="1" applyFill="1" applyBorder="1" applyAlignment="1">
      <alignment horizontal="center" vertical="center" wrapText="1"/>
    </xf>
    <xf numFmtId="0" fontId="21" fillId="12" borderId="4" xfId="0" applyFont="1" applyFill="1" applyBorder="1" applyAlignment="1">
      <alignment horizontal="center" vertical="center" wrapText="1"/>
    </xf>
  </cellXfs>
  <cellStyles count="3">
    <cellStyle name="Normal"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142717</xdr:colOff>
      <xdr:row>12</xdr:row>
      <xdr:rowOff>312965</xdr:rowOff>
    </xdr:from>
    <xdr:to>
      <xdr:col>3</xdr:col>
      <xdr:colOff>290446</xdr:colOff>
      <xdr:row>12</xdr:row>
      <xdr:rowOff>515711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8646" y="4177394"/>
          <a:ext cx="732836" cy="202746"/>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入力例</a:t>
          </a:r>
        </a:p>
      </xdr:txBody>
    </xdr:sp>
    <xdr:clientData/>
  </xdr:twoCellAnchor>
</xdr:wsDr>
</file>

<file path=xl/theme/theme1.xml><?xml version="1.0" encoding="utf-8"?>
<a:theme xmlns:a="http://schemas.openxmlformats.org/drawingml/2006/main" name="テーマ1">
  <a:themeElements>
    <a:clrScheme name="DT">
      <a:dk1>
        <a:sysClr val="windowText" lastClr="000000"/>
      </a:dk1>
      <a:lt1>
        <a:sysClr val="window" lastClr="FFFFFF"/>
      </a:lt1>
      <a:dk2>
        <a:srgbClr val="53565A"/>
      </a:dk2>
      <a:lt2>
        <a:srgbClr val="D0D0CE"/>
      </a:lt2>
      <a:accent1>
        <a:srgbClr val="86BC25"/>
      </a:accent1>
      <a:accent2>
        <a:srgbClr val="43B02A"/>
      </a:accent2>
      <a:accent3>
        <a:srgbClr val="26890D"/>
      </a:accent3>
      <a:accent4>
        <a:srgbClr val="046A38"/>
      </a:accent4>
      <a:accent5>
        <a:srgbClr val="0D8390"/>
      </a:accent5>
      <a:accent6>
        <a:srgbClr val="007CB0"/>
      </a:accent6>
      <a:hlink>
        <a:srgbClr val="00A3E0"/>
      </a:hlink>
      <a:folHlink>
        <a:srgbClr val="7F7F7F"/>
      </a:folHlink>
    </a:clrScheme>
    <a:fontScheme name="DT">
      <a:majorFont>
        <a:latin typeface="Calibri"/>
        <a:ea typeface="Yu Gothic UI"/>
        <a:cs typeface=""/>
      </a:majorFont>
      <a:minorFont>
        <a:latin typeface="Calibri Light"/>
        <a:ea typeface="Yu Gothic UI"/>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rgbClr val="BBBCBC"/>
        </a:solidFill>
        <a:ln w="12700" algn="ctr">
          <a:solidFill>
            <a:srgbClr val="BBBCBC"/>
          </a:solidFill>
          <a:miter lim="800000"/>
          <a:headEnd/>
          <a:tailEnd/>
        </a:ln>
      </a:spPr>
      <a:bodyPr rot="0" spcFirstLastPara="0" vertOverflow="overflow" horzOverflow="overflow" vert="horz" wrap="square" lIns="0" tIns="0" rIns="0" bIns="0" numCol="1" spcCol="0" rtlCol="0" fromWordArt="0" anchor="ctr" anchorCtr="0" forceAA="0" compatLnSpc="1">
        <a:prstTxWarp prst="textNoShape">
          <a:avLst/>
        </a:prstTxWarp>
        <a:noAutofit/>
      </a:bodyPr>
      <a:lstStyle>
        <a:defPPr marL="0" marR="0" indent="0" algn="ctr" defTabSz="990564" rtl="0" eaLnBrk="1" fontAlgn="auto" latinLnBrk="0" hangingPunct="1">
          <a:lnSpc>
            <a:spcPct val="100000"/>
          </a:lnSpc>
          <a:spcBef>
            <a:spcPts val="0"/>
          </a:spcBef>
          <a:spcAft>
            <a:spcPts val="0"/>
          </a:spcAft>
          <a:buClrTx/>
          <a:buSzPct val="100000"/>
          <a:buFont typeface="Wingdings" panose="05000000000000000000" pitchFamily="2" charset="2"/>
          <a:buNone/>
          <a:tabLst/>
          <a:defRPr kumimoji="1" sz="1200" b="0" i="0" u="none" strike="noStrike" kern="1200" cap="none" spc="0" normalizeH="0" baseline="0" noProof="0" dirty="0" smtClean="0">
            <a:ln>
              <a:noFill/>
            </a:ln>
            <a:solidFill>
              <a:prstClr val="black"/>
            </a:solidFill>
            <a:effectLst/>
            <a:uLnTx/>
            <a:uFillTx/>
            <a:latin typeface="+mn-lt"/>
            <a:ea typeface="+mn-ea"/>
            <a:cs typeface="+mn-cs"/>
          </a:defRPr>
        </a:defPPr>
      </a:lstStyle>
    </a:spDef>
    <a:lnDef>
      <a:spPr bwMode="gray">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bwMode="gray">
        <a:noFill/>
      </a:spPr>
      <a:bodyPr wrap="none" lIns="0" tIns="0" rIns="0" bIns="0" rtlCol="0">
        <a:spAutoFit/>
      </a:bodyPr>
      <a:lstStyle>
        <a:defPPr marL="0" marR="0" indent="0" algn="l" defTabSz="990564" rtl="0" eaLnBrk="1" fontAlgn="auto" latinLnBrk="0" hangingPunct="1">
          <a:lnSpc>
            <a:spcPct val="100000"/>
          </a:lnSpc>
          <a:spcBef>
            <a:spcPts val="0"/>
          </a:spcBef>
          <a:spcAft>
            <a:spcPts val="0"/>
          </a:spcAft>
          <a:buClrTx/>
          <a:buSzPct val="100000"/>
          <a:buFont typeface="Wingdings" panose="05000000000000000000" pitchFamily="2" charset="2"/>
          <a:buNone/>
          <a:tabLst/>
          <a:defRPr kumimoji="1" sz="1200" b="0" i="0" u="none" strike="noStrike" kern="1200" cap="none" spc="0" normalizeH="0" baseline="0" noProof="0" dirty="0" smtClean="0">
            <a:ln>
              <a:noFill/>
            </a:ln>
            <a:solidFill>
              <a:prstClr val="black"/>
            </a:solidFill>
            <a:effectLst/>
            <a:uLnTx/>
            <a:uFillTx/>
            <a:latin typeface="+mn-lt"/>
            <a:ea typeface="+mn-ea"/>
            <a:cs typeface="+mn-cs"/>
          </a:defRPr>
        </a:defPPr>
      </a:lstStyle>
    </a:txDef>
  </a:objectDefaults>
  <a:extraClrSchemeLst/>
  <a:custClrLst>
    <a:custClr name="Green 7">
      <a:srgbClr val="2C5234"/>
    </a:custClr>
    <a:custClr name="Green 6">
      <a:srgbClr val="046A38"/>
    </a:custClr>
    <a:custClr name="Green 5">
      <a:srgbClr val="009A44"/>
    </a:custClr>
    <a:custClr name="Green 4">
      <a:srgbClr val="43B02A"/>
    </a:custClr>
    <a:custClr name="Deloitte Green">
      <a:srgbClr val="86BC25"/>
    </a:custClr>
    <a:custClr name="Green 2">
      <a:srgbClr val="C4D600"/>
    </a:custClr>
    <a:custClr name="Green 1">
      <a:srgbClr val="E3E48D"/>
    </a:custClr>
    <a:custClr name="Teal 7">
      <a:srgbClr val="004F59"/>
    </a:custClr>
    <a:custClr name="Teal 6">
      <a:srgbClr val="007680"/>
    </a:custClr>
    <a:custClr name="Teal 5">
      <a:srgbClr val="0097A9"/>
    </a:custClr>
    <a:custClr name="Teal 4">
      <a:srgbClr val="00ABAB"/>
    </a:custClr>
    <a:custClr name="Teal 3">
      <a:srgbClr val="6FC2B4"/>
    </a:custClr>
    <a:custClr name="Teal 2">
      <a:srgbClr val="9DD4CF"/>
    </a:custClr>
    <a:custClr name="Teal 1">
      <a:srgbClr val="DDEFE8"/>
    </a:custClr>
    <a:custClr name="Blue 7">
      <a:srgbClr val="041E42"/>
    </a:custClr>
    <a:custClr name="Blue 6">
      <a:srgbClr val="012169"/>
    </a:custClr>
    <a:custClr name="Blue 5">
      <a:srgbClr val="005587"/>
    </a:custClr>
    <a:custClr name="Blue 4">
      <a:srgbClr val="0076A8"/>
    </a:custClr>
    <a:custClr name="Blue 3">
      <a:srgbClr val="00A3E0"/>
    </a:custClr>
    <a:custClr name="Blue 2">
      <a:srgbClr val="62B5E5"/>
    </a:custClr>
    <a:custClr name="Blue 1">
      <a:srgbClr val="A0DCFF"/>
    </a:custClr>
    <a:custClr name="Cool Gray 11">
      <a:srgbClr val="53565A"/>
    </a:custClr>
    <a:custClr name="Cool Gray 10">
      <a:srgbClr val="63666A"/>
    </a:custClr>
    <a:custClr name="Cool Gray 9">
      <a:srgbClr val="75787B"/>
    </a:custClr>
    <a:custClr name="Cool Gray 7">
      <a:srgbClr val="97999B"/>
    </a:custClr>
    <a:custClr name="Cool Gray 6">
      <a:srgbClr val="A7A8AA"/>
    </a:custClr>
    <a:custClr name="Cool Gray 4">
      <a:srgbClr val="BBBCBC"/>
    </a:custClr>
    <a:custClr name="Cool Gray 2">
      <a:srgbClr val="D0D0CE"/>
    </a:custClr>
    <a:custClr name="White">
      <a:srgbClr val="FFFFFF"/>
    </a:custClr>
    <a:custClr name="Black">
      <a:srgbClr val="000000"/>
    </a:custClr>
    <a:custClr name="Red">
      <a:srgbClr val="DA291C"/>
    </a:custClr>
    <a:custClr name="Orange">
      <a:srgbClr val="ED8B00"/>
    </a:custClr>
    <a:custClr name="Yellow">
      <a:srgbClr val="FFCD00"/>
    </a:custClr>
  </a:custClrLst>
  <a:extLst>
    <a:ext uri="{05A4C25C-085E-4340-85A3-A5531E510DB2}">
      <thm15:themeFamily xmlns:thm15="http://schemas.microsoft.com/office/thememl/2012/main" name="DT Template_A4_J[読み取り専用]" id="{391FF508-5AE1-4948-B889-F22DFE55A796}" vid="{B580EFA2-74F5-455E-955F-5B09B2911293}"/>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934"/>
  <sheetViews>
    <sheetView tabSelected="1" view="pageBreakPreview" zoomScale="70" zoomScaleNormal="50" zoomScaleSheetLayoutView="70" workbookViewId="0">
      <pane ySplit="10" topLeftCell="A11" activePane="bottomLeft" state="frozen"/>
      <selection pane="bottomLeft" activeCell="C11" sqref="C11:E11"/>
    </sheetView>
  </sheetViews>
  <sheetFormatPr defaultColWidth="12.625" defaultRowHeight="17.25" x14ac:dyDescent="0.2"/>
  <cols>
    <col min="1" max="1" width="3.875" style="5" customWidth="1"/>
    <col min="2" max="2" width="3.125" style="5" customWidth="1"/>
    <col min="3" max="3" width="7.625" style="22" customWidth="1"/>
    <col min="4" max="4" width="15.375" style="23" customWidth="1"/>
    <col min="5" max="5" width="37.875" style="33" customWidth="1"/>
    <col min="6" max="7" width="10.25" style="5" customWidth="1"/>
    <col min="8" max="8" width="10.25" style="6" customWidth="1"/>
    <col min="9" max="11" width="10.25" style="5" customWidth="1"/>
    <col min="12" max="13" width="32.25" style="31" customWidth="1"/>
    <col min="14" max="14" width="25.25" style="31" customWidth="1"/>
    <col min="15" max="16" width="2.875" style="5" customWidth="1"/>
    <col min="17" max="31" width="8.25" style="5" customWidth="1"/>
    <col min="32" max="33" width="12.625" style="5"/>
    <col min="34" max="34" width="15.5" style="5" customWidth="1"/>
    <col min="35" max="16384" width="12.625" style="5"/>
  </cols>
  <sheetData>
    <row r="2" spans="1:32" s="2" customFormat="1" ht="21" thickBot="1" x14ac:dyDescent="0.25">
      <c r="C2" s="28" t="s">
        <v>289</v>
      </c>
      <c r="D2" s="1"/>
      <c r="E2" s="33"/>
      <c r="H2" s="3"/>
      <c r="I2" s="4"/>
      <c r="J2" s="4"/>
      <c r="L2" s="31"/>
      <c r="M2" s="31"/>
      <c r="N2" s="31"/>
    </row>
    <row r="3" spans="1:32" s="24" customFormat="1" ht="18" thickBot="1" x14ac:dyDescent="0.25">
      <c r="C3" s="180" t="s">
        <v>1</v>
      </c>
      <c r="D3" s="181"/>
      <c r="E3" s="34"/>
      <c r="G3" s="29" t="s">
        <v>278</v>
      </c>
      <c r="H3" s="25"/>
      <c r="I3" s="239" t="s">
        <v>279</v>
      </c>
      <c r="J3" s="240"/>
      <c r="L3" s="31"/>
      <c r="M3" s="31"/>
      <c r="N3" s="31"/>
    </row>
    <row r="4" spans="1:32" s="24" customFormat="1" ht="18" thickBot="1" x14ac:dyDescent="0.25">
      <c r="C4" s="180" t="s">
        <v>2</v>
      </c>
      <c r="D4" s="181"/>
      <c r="E4" s="34"/>
      <c r="G4" s="30">
        <f>AF17</f>
        <v>0</v>
      </c>
      <c r="H4" s="26" t="s">
        <v>284</v>
      </c>
      <c r="I4" s="41" t="s">
        <v>280</v>
      </c>
      <c r="J4" s="38">
        <f>AF21</f>
        <v>0</v>
      </c>
      <c r="K4" s="26" t="s">
        <v>285</v>
      </c>
      <c r="L4" s="31"/>
      <c r="M4" s="31"/>
      <c r="N4" s="31"/>
    </row>
    <row r="5" spans="1:32" s="24" customFormat="1" ht="18" thickBot="1" x14ac:dyDescent="0.25">
      <c r="C5" s="180" t="s">
        <v>3</v>
      </c>
      <c r="D5" s="181"/>
      <c r="E5" s="34"/>
      <c r="H5" s="25"/>
      <c r="I5" s="41" t="s">
        <v>281</v>
      </c>
      <c r="J5" s="39">
        <f>AF22</f>
        <v>0</v>
      </c>
      <c r="K5" s="26" t="s">
        <v>286</v>
      </c>
      <c r="L5" s="31"/>
      <c r="M5" s="31"/>
      <c r="N5" s="31"/>
    </row>
    <row r="6" spans="1:32" s="24" customFormat="1" ht="18" thickBot="1" x14ac:dyDescent="0.25">
      <c r="C6" s="27"/>
      <c r="D6" s="27"/>
      <c r="E6" s="35"/>
      <c r="H6" s="25"/>
      <c r="I6" s="41" t="s">
        <v>282</v>
      </c>
      <c r="J6" s="38">
        <f>AF23</f>
        <v>0</v>
      </c>
      <c r="K6" s="26" t="s">
        <v>287</v>
      </c>
      <c r="L6" s="31"/>
      <c r="M6" s="31"/>
      <c r="N6" s="31"/>
    </row>
    <row r="7" spans="1:32" s="24" customFormat="1" ht="18" thickBot="1" x14ac:dyDescent="0.25">
      <c r="C7" s="27"/>
      <c r="D7" s="27"/>
      <c r="E7" s="35"/>
      <c r="H7" s="25"/>
      <c r="I7" s="41" t="s">
        <v>283</v>
      </c>
      <c r="J7" s="39">
        <f>AF24</f>
        <v>0</v>
      </c>
      <c r="K7" s="26" t="s">
        <v>288</v>
      </c>
      <c r="L7" s="31"/>
      <c r="M7" s="31"/>
      <c r="N7" s="31"/>
    </row>
    <row r="8" spans="1:32" x14ac:dyDescent="0.2">
      <c r="C8" s="7"/>
      <c r="D8" s="7"/>
      <c r="E8" s="36"/>
    </row>
    <row r="9" spans="1:32" s="8" customFormat="1" x14ac:dyDescent="0.2">
      <c r="C9" s="179" t="s">
        <v>4</v>
      </c>
      <c r="D9" s="179"/>
      <c r="E9" s="179" t="s">
        <v>5</v>
      </c>
      <c r="F9" s="179" t="s">
        <v>6</v>
      </c>
      <c r="G9" s="179"/>
      <c r="H9" s="179"/>
      <c r="I9" s="179"/>
      <c r="J9" s="179"/>
      <c r="K9" s="179"/>
      <c r="L9" s="241" t="s">
        <v>226</v>
      </c>
      <c r="M9" s="241" t="s">
        <v>292</v>
      </c>
      <c r="N9" s="241" t="s">
        <v>227</v>
      </c>
    </row>
    <row r="10" spans="1:32" s="8" customFormat="1" ht="51.75" x14ac:dyDescent="0.2">
      <c r="C10" s="179"/>
      <c r="D10" s="179"/>
      <c r="E10" s="179"/>
      <c r="F10" s="40" t="s">
        <v>221</v>
      </c>
      <c r="G10" s="40" t="s">
        <v>220</v>
      </c>
      <c r="H10" s="40" t="s">
        <v>222</v>
      </c>
      <c r="I10" s="40" t="s">
        <v>223</v>
      </c>
      <c r="J10" s="40" t="s">
        <v>224</v>
      </c>
      <c r="K10" s="40" t="s">
        <v>225</v>
      </c>
      <c r="L10" s="242"/>
      <c r="M10" s="242"/>
      <c r="N10" s="242"/>
    </row>
    <row r="11" spans="1:32" ht="48" x14ac:dyDescent="0.2">
      <c r="A11" s="138" t="s">
        <v>290</v>
      </c>
      <c r="C11" s="182" t="s">
        <v>293</v>
      </c>
      <c r="D11" s="183"/>
      <c r="E11" s="183"/>
      <c r="F11" s="42"/>
      <c r="G11" s="42"/>
      <c r="H11" s="43"/>
      <c r="I11" s="42"/>
      <c r="J11" s="42"/>
      <c r="K11" s="42"/>
      <c r="L11" s="42"/>
      <c r="M11" s="42"/>
      <c r="N11" s="43"/>
    </row>
    <row r="12" spans="1:32" ht="18" thickBot="1" x14ac:dyDescent="0.25">
      <c r="C12" s="184" t="s">
        <v>7</v>
      </c>
      <c r="D12" s="185"/>
      <c r="E12" s="186"/>
      <c r="F12" s="44"/>
      <c r="G12" s="44"/>
      <c r="H12" s="45"/>
      <c r="I12" s="44"/>
      <c r="J12" s="44"/>
      <c r="K12" s="44"/>
      <c r="L12" s="44"/>
      <c r="M12" s="44"/>
      <c r="N12" s="45"/>
    </row>
    <row r="13" spans="1:32" ht="70.5" thickTop="1" thickBot="1" x14ac:dyDescent="0.25">
      <c r="C13" s="139" t="s">
        <v>8</v>
      </c>
      <c r="D13" s="140" t="s">
        <v>9</v>
      </c>
      <c r="E13" s="141" t="s">
        <v>10</v>
      </c>
      <c r="F13" s="46"/>
      <c r="G13" s="47" t="s">
        <v>228</v>
      </c>
      <c r="H13" s="48"/>
      <c r="I13" s="49"/>
      <c r="J13" s="49"/>
      <c r="K13" s="49"/>
      <c r="L13" s="46" t="s">
        <v>231</v>
      </c>
      <c r="M13" s="46" t="s">
        <v>230</v>
      </c>
      <c r="N13" s="50"/>
      <c r="S13" s="9" t="s">
        <v>232</v>
      </c>
    </row>
    <row r="14" spans="1:32" ht="53.25" thickTop="1" thickBot="1" x14ac:dyDescent="0.25">
      <c r="C14" s="193" t="s">
        <v>8</v>
      </c>
      <c r="D14" s="195" t="s">
        <v>9</v>
      </c>
      <c r="E14" s="142" t="s">
        <v>12</v>
      </c>
      <c r="F14" s="51"/>
      <c r="G14" s="51"/>
      <c r="H14" s="51"/>
      <c r="I14" s="52"/>
      <c r="J14" s="53"/>
      <c r="K14" s="54"/>
      <c r="L14" s="55"/>
      <c r="M14" s="56"/>
      <c r="N14" s="56"/>
      <c r="S14" s="10" t="s">
        <v>229</v>
      </c>
    </row>
    <row r="15" spans="1:32" ht="27.75" thickTop="1" thickBot="1" x14ac:dyDescent="0.25">
      <c r="C15" s="193"/>
      <c r="D15" s="196"/>
      <c r="E15" s="143" t="s">
        <v>11</v>
      </c>
      <c r="F15" s="57"/>
      <c r="G15" s="57"/>
      <c r="H15" s="57"/>
      <c r="I15" s="58"/>
      <c r="J15" s="59"/>
      <c r="K15" s="57"/>
      <c r="L15" s="60"/>
      <c r="M15" s="61"/>
      <c r="N15" s="61"/>
      <c r="R15" s="177" t="s">
        <v>234</v>
      </c>
      <c r="S15" s="177"/>
      <c r="T15" s="177"/>
      <c r="U15" s="177"/>
      <c r="V15" s="177"/>
      <c r="W15" s="177"/>
      <c r="Y15" s="11"/>
      <c r="Z15" s="178" t="s">
        <v>246</v>
      </c>
      <c r="AA15" s="178"/>
      <c r="AB15" s="178"/>
      <c r="AC15" s="178"/>
      <c r="AD15" s="178"/>
      <c r="AE15" s="178"/>
      <c r="AF15" s="11"/>
    </row>
    <row r="16" spans="1:32" ht="49.5" thickTop="1" thickBot="1" x14ac:dyDescent="0.25">
      <c r="C16" s="193"/>
      <c r="D16" s="196"/>
      <c r="E16" s="143" t="s">
        <v>13</v>
      </c>
      <c r="F16" s="57"/>
      <c r="G16" s="57"/>
      <c r="H16" s="57"/>
      <c r="I16" s="58"/>
      <c r="J16" s="59"/>
      <c r="K16" s="62"/>
      <c r="L16" s="60"/>
      <c r="M16" s="61"/>
      <c r="N16" s="61"/>
      <c r="R16" s="12" t="s">
        <v>221</v>
      </c>
      <c r="S16" s="12" t="s">
        <v>220</v>
      </c>
      <c r="T16" s="12" t="s">
        <v>222</v>
      </c>
      <c r="U16" s="12" t="s">
        <v>0</v>
      </c>
      <c r="V16" s="12" t="s">
        <v>224</v>
      </c>
      <c r="W16" s="12" t="s">
        <v>225</v>
      </c>
      <c r="Y16" s="11"/>
      <c r="Z16" s="13" t="s">
        <v>248</v>
      </c>
      <c r="AA16" s="13" t="s">
        <v>249</v>
      </c>
      <c r="AB16" s="13" t="s">
        <v>247</v>
      </c>
      <c r="AC16" s="13" t="s">
        <v>250</v>
      </c>
      <c r="AD16" s="13" t="s">
        <v>251</v>
      </c>
      <c r="AE16" s="13" t="s">
        <v>252</v>
      </c>
      <c r="AF16" s="14" t="s">
        <v>253</v>
      </c>
    </row>
    <row r="17" spans="3:34" ht="36" thickTop="1" thickBot="1" x14ac:dyDescent="0.25">
      <c r="C17" s="193"/>
      <c r="D17" s="196"/>
      <c r="E17" s="143" t="s">
        <v>14</v>
      </c>
      <c r="F17" s="57"/>
      <c r="G17" s="57"/>
      <c r="H17" s="57"/>
      <c r="I17" s="58"/>
      <c r="J17" s="59"/>
      <c r="K17" s="62"/>
      <c r="L17" s="60"/>
      <c r="M17" s="61"/>
      <c r="N17" s="61"/>
      <c r="Q17" s="15" t="s">
        <v>245</v>
      </c>
      <c r="R17" s="16">
        <f t="shared" ref="R17:W17" si="0">COUNTA(F14:F138,●)-1</f>
        <v>0</v>
      </c>
      <c r="S17" s="16">
        <f t="shared" si="0"/>
        <v>0</v>
      </c>
      <c r="T17" s="16">
        <f t="shared" si="0"/>
        <v>0</v>
      </c>
      <c r="U17" s="16">
        <f t="shared" si="0"/>
        <v>0</v>
      </c>
      <c r="V17" s="16">
        <f t="shared" si="0"/>
        <v>0</v>
      </c>
      <c r="W17" s="16">
        <f t="shared" si="0"/>
        <v>0</v>
      </c>
      <c r="Y17" s="17" t="s">
        <v>235</v>
      </c>
      <c r="Z17" s="18">
        <f>R17*1</f>
        <v>0</v>
      </c>
      <c r="AA17" s="18">
        <f>S17*2</f>
        <v>0</v>
      </c>
      <c r="AB17" s="18">
        <f>T17*3</f>
        <v>0</v>
      </c>
      <c r="AC17" s="18">
        <f>U17*4</f>
        <v>0</v>
      </c>
      <c r="AD17" s="18">
        <f>V17*5</f>
        <v>0</v>
      </c>
      <c r="AE17" s="18">
        <f>W17*0</f>
        <v>0</v>
      </c>
      <c r="AF17" s="14">
        <f>SUM(Z17:AE17)</f>
        <v>0</v>
      </c>
    </row>
    <row r="18" spans="3:34" ht="35.25" thickTop="1" x14ac:dyDescent="0.2">
      <c r="C18" s="194"/>
      <c r="D18" s="197"/>
      <c r="E18" s="143" t="s">
        <v>15</v>
      </c>
      <c r="F18" s="57"/>
      <c r="G18" s="57"/>
      <c r="H18" s="57"/>
      <c r="I18" s="58"/>
      <c r="J18" s="59"/>
      <c r="K18" s="62"/>
      <c r="L18" s="60"/>
      <c r="M18" s="61"/>
      <c r="N18" s="61"/>
      <c r="Q18" s="19"/>
    </row>
    <row r="19" spans="3:34" ht="52.5" thickBot="1" x14ac:dyDescent="0.25">
      <c r="C19" s="198" t="s">
        <v>16</v>
      </c>
      <c r="D19" s="200" t="s">
        <v>17</v>
      </c>
      <c r="E19" s="143" t="s">
        <v>18</v>
      </c>
      <c r="F19" s="57"/>
      <c r="G19" s="57"/>
      <c r="H19" s="57"/>
      <c r="I19" s="58"/>
      <c r="J19" s="59"/>
      <c r="K19" s="62"/>
      <c r="L19" s="60"/>
      <c r="M19" s="61"/>
      <c r="N19" s="61"/>
      <c r="Q19" s="19"/>
      <c r="R19" s="176" t="s">
        <v>240</v>
      </c>
      <c r="S19" s="177"/>
      <c r="T19" s="177"/>
      <c r="U19" s="177"/>
      <c r="V19" s="177"/>
      <c r="W19" s="177"/>
      <c r="Y19" s="11"/>
      <c r="Z19" s="178" t="s">
        <v>246</v>
      </c>
      <c r="AA19" s="178"/>
      <c r="AB19" s="178"/>
      <c r="AC19" s="178"/>
      <c r="AD19" s="178"/>
      <c r="AE19" s="178"/>
      <c r="AF19" s="11"/>
      <c r="AG19" s="11"/>
      <c r="AH19" s="11"/>
    </row>
    <row r="20" spans="3:34" ht="49.5" thickTop="1" thickBot="1" x14ac:dyDescent="0.25">
      <c r="C20" s="193"/>
      <c r="D20" s="201"/>
      <c r="E20" s="143" t="s">
        <v>19</v>
      </c>
      <c r="F20" s="57"/>
      <c r="G20" s="57"/>
      <c r="H20" s="57"/>
      <c r="I20" s="58"/>
      <c r="J20" s="59"/>
      <c r="K20" s="62"/>
      <c r="L20" s="60"/>
      <c r="M20" s="61"/>
      <c r="N20" s="61"/>
      <c r="Q20" s="19"/>
      <c r="R20" s="12" t="s">
        <v>221</v>
      </c>
      <c r="S20" s="12" t="s">
        <v>220</v>
      </c>
      <c r="T20" s="12" t="s">
        <v>222</v>
      </c>
      <c r="U20" s="12" t="s">
        <v>0</v>
      </c>
      <c r="V20" s="12" t="s">
        <v>224</v>
      </c>
      <c r="W20" s="12" t="s">
        <v>225</v>
      </c>
      <c r="Y20" s="11"/>
      <c r="Z20" s="13" t="s">
        <v>248</v>
      </c>
      <c r="AA20" s="13" t="s">
        <v>249</v>
      </c>
      <c r="AB20" s="13" t="s">
        <v>247</v>
      </c>
      <c r="AC20" s="13" t="s">
        <v>250</v>
      </c>
      <c r="AD20" s="13" t="s">
        <v>251</v>
      </c>
      <c r="AE20" s="13" t="s">
        <v>252</v>
      </c>
      <c r="AF20" s="14" t="s">
        <v>253</v>
      </c>
      <c r="AG20" s="20" t="s">
        <v>254</v>
      </c>
      <c r="AH20" s="20" t="s">
        <v>259</v>
      </c>
    </row>
    <row r="21" spans="3:34" ht="53.25" thickTop="1" thickBot="1" x14ac:dyDescent="0.25">
      <c r="C21" s="199"/>
      <c r="D21" s="201"/>
      <c r="E21" s="143" t="s">
        <v>20</v>
      </c>
      <c r="F21" s="57"/>
      <c r="G21" s="57"/>
      <c r="H21" s="57"/>
      <c r="I21" s="58"/>
      <c r="J21" s="57"/>
      <c r="K21" s="62"/>
      <c r="L21" s="60"/>
      <c r="M21" s="61"/>
      <c r="N21" s="61"/>
      <c r="Q21" s="15" t="s">
        <v>235</v>
      </c>
      <c r="R21" s="21">
        <f t="shared" ref="R21:W21" si="1">COUNTA(F14:F56,●)-1</f>
        <v>0</v>
      </c>
      <c r="S21" s="16">
        <f t="shared" si="1"/>
        <v>0</v>
      </c>
      <c r="T21" s="16">
        <f t="shared" si="1"/>
        <v>0</v>
      </c>
      <c r="U21" s="16">
        <f t="shared" si="1"/>
        <v>0</v>
      </c>
      <c r="V21" s="16">
        <f t="shared" si="1"/>
        <v>0</v>
      </c>
      <c r="W21" s="16">
        <f t="shared" si="1"/>
        <v>0</v>
      </c>
      <c r="Y21" s="17" t="s">
        <v>235</v>
      </c>
      <c r="Z21" s="18">
        <f>R21*1</f>
        <v>0</v>
      </c>
      <c r="AA21" s="18">
        <f>S21*2</f>
        <v>0</v>
      </c>
      <c r="AB21" s="18">
        <f>T21*3</f>
        <v>0</v>
      </c>
      <c r="AC21" s="18">
        <f>U21*4</f>
        <v>0</v>
      </c>
      <c r="AD21" s="18">
        <f>V21*5</f>
        <v>0</v>
      </c>
      <c r="AE21" s="18">
        <f>W21*0</f>
        <v>0</v>
      </c>
      <c r="AF21" s="14">
        <f>SUM(Z21:AE21)</f>
        <v>0</v>
      </c>
      <c r="AG21" s="20">
        <f>AF21/41</f>
        <v>0</v>
      </c>
      <c r="AH21" s="20" t="s">
        <v>255</v>
      </c>
    </row>
    <row r="22" spans="3:34" ht="27.75" thickTop="1" thickBot="1" x14ac:dyDescent="0.25">
      <c r="C22" s="198" t="s">
        <v>21</v>
      </c>
      <c r="D22" s="202" t="s">
        <v>22</v>
      </c>
      <c r="E22" s="143" t="s">
        <v>23</v>
      </c>
      <c r="F22" s="57"/>
      <c r="G22" s="57"/>
      <c r="H22" s="57"/>
      <c r="I22" s="58"/>
      <c r="J22" s="57"/>
      <c r="K22" s="62"/>
      <c r="L22" s="60"/>
      <c r="M22" s="61"/>
      <c r="N22" s="61"/>
      <c r="Q22" s="15" t="s">
        <v>236</v>
      </c>
      <c r="R22" s="21">
        <f t="shared" ref="R22:W22" si="2">COUNTA(F59:F83,●)-1</f>
        <v>0</v>
      </c>
      <c r="S22" s="16">
        <f t="shared" si="2"/>
        <v>0</v>
      </c>
      <c r="T22" s="16">
        <f t="shared" si="2"/>
        <v>0</v>
      </c>
      <c r="U22" s="16">
        <f t="shared" si="2"/>
        <v>0</v>
      </c>
      <c r="V22" s="16">
        <f t="shared" si="2"/>
        <v>0</v>
      </c>
      <c r="W22" s="16">
        <f t="shared" si="2"/>
        <v>0</v>
      </c>
      <c r="Y22" s="17" t="s">
        <v>236</v>
      </c>
      <c r="Z22" s="18">
        <f t="shared" ref="Z22:Z24" si="3">R22*1</f>
        <v>0</v>
      </c>
      <c r="AA22" s="18">
        <f t="shared" ref="AA22:AA24" si="4">S22*2</f>
        <v>0</v>
      </c>
      <c r="AB22" s="18">
        <f t="shared" ref="AB22:AB24" si="5">T22*3</f>
        <v>0</v>
      </c>
      <c r="AC22" s="18">
        <f t="shared" ref="AC22:AC24" si="6">U22*4</f>
        <v>0</v>
      </c>
      <c r="AD22" s="18">
        <f t="shared" ref="AD22:AD24" si="7">V22*5</f>
        <v>0</v>
      </c>
      <c r="AE22" s="18">
        <f t="shared" ref="AE22:AE24" si="8">W22*0</f>
        <v>0</v>
      </c>
      <c r="AF22" s="14">
        <f t="shared" ref="AF22:AF24" si="9">SUM(Z22:AE22)</f>
        <v>0</v>
      </c>
      <c r="AG22" s="20">
        <f>AF22/24</f>
        <v>0</v>
      </c>
      <c r="AH22" s="20" t="s">
        <v>256</v>
      </c>
    </row>
    <row r="23" spans="3:34" ht="36" thickTop="1" thickBot="1" x14ac:dyDescent="0.25">
      <c r="C23" s="193"/>
      <c r="D23" s="201"/>
      <c r="E23" s="143" t="s">
        <v>24</v>
      </c>
      <c r="F23" s="57"/>
      <c r="G23" s="57"/>
      <c r="H23" s="57"/>
      <c r="I23" s="58"/>
      <c r="J23" s="57"/>
      <c r="K23" s="62"/>
      <c r="L23" s="60"/>
      <c r="M23" s="61"/>
      <c r="N23" s="61"/>
      <c r="Q23" s="15" t="s">
        <v>237</v>
      </c>
      <c r="R23" s="21">
        <f t="shared" ref="R23:W23" si="10">COUNTA(F86:F105,●)-1</f>
        <v>0</v>
      </c>
      <c r="S23" s="16">
        <f t="shared" si="10"/>
        <v>0</v>
      </c>
      <c r="T23" s="16">
        <f t="shared" si="10"/>
        <v>0</v>
      </c>
      <c r="U23" s="16">
        <f t="shared" si="10"/>
        <v>0</v>
      </c>
      <c r="V23" s="16">
        <f t="shared" si="10"/>
        <v>0</v>
      </c>
      <c r="W23" s="16">
        <f t="shared" si="10"/>
        <v>0</v>
      </c>
      <c r="Y23" s="17" t="s">
        <v>237</v>
      </c>
      <c r="Z23" s="18">
        <f t="shared" si="3"/>
        <v>0</v>
      </c>
      <c r="AA23" s="18">
        <f t="shared" si="4"/>
        <v>0</v>
      </c>
      <c r="AB23" s="18">
        <f t="shared" si="5"/>
        <v>0</v>
      </c>
      <c r="AC23" s="18">
        <f t="shared" si="6"/>
        <v>0</v>
      </c>
      <c r="AD23" s="18">
        <f t="shared" si="7"/>
        <v>0</v>
      </c>
      <c r="AE23" s="18">
        <f t="shared" si="8"/>
        <v>0</v>
      </c>
      <c r="AF23" s="14">
        <f t="shared" si="9"/>
        <v>0</v>
      </c>
      <c r="AG23" s="20">
        <f>AF23/19</f>
        <v>0</v>
      </c>
      <c r="AH23" s="20" t="s">
        <v>257</v>
      </c>
    </row>
    <row r="24" spans="3:34" ht="36" thickTop="1" thickBot="1" x14ac:dyDescent="0.25">
      <c r="C24" s="199"/>
      <c r="D24" s="203"/>
      <c r="E24" s="143" t="s">
        <v>25</v>
      </c>
      <c r="F24" s="57"/>
      <c r="G24" s="57"/>
      <c r="H24" s="57"/>
      <c r="I24" s="58"/>
      <c r="J24" s="57"/>
      <c r="K24" s="62"/>
      <c r="L24" s="60"/>
      <c r="M24" s="61"/>
      <c r="N24" s="61"/>
      <c r="Q24" s="15" t="s">
        <v>238</v>
      </c>
      <c r="R24" s="21">
        <f t="shared" ref="R24:W24" si="11">COUNTA(F108:F138,●)-1</f>
        <v>0</v>
      </c>
      <c r="S24" s="16">
        <f t="shared" si="11"/>
        <v>0</v>
      </c>
      <c r="T24" s="16">
        <f t="shared" si="11"/>
        <v>0</v>
      </c>
      <c r="U24" s="16">
        <f t="shared" si="11"/>
        <v>0</v>
      </c>
      <c r="V24" s="16">
        <f t="shared" si="11"/>
        <v>0</v>
      </c>
      <c r="W24" s="16">
        <f t="shared" si="11"/>
        <v>0</v>
      </c>
      <c r="Y24" s="17" t="s">
        <v>238</v>
      </c>
      <c r="Z24" s="18">
        <f t="shared" si="3"/>
        <v>0</v>
      </c>
      <c r="AA24" s="18">
        <f t="shared" si="4"/>
        <v>0</v>
      </c>
      <c r="AB24" s="18">
        <f t="shared" si="5"/>
        <v>0</v>
      </c>
      <c r="AC24" s="18">
        <f t="shared" si="6"/>
        <v>0</v>
      </c>
      <c r="AD24" s="18">
        <f t="shared" si="7"/>
        <v>0</v>
      </c>
      <c r="AE24" s="18">
        <f t="shared" si="8"/>
        <v>0</v>
      </c>
      <c r="AF24" s="14">
        <f t="shared" si="9"/>
        <v>0</v>
      </c>
      <c r="AG24" s="20">
        <f>AF24/29</f>
        <v>0</v>
      </c>
      <c r="AH24" s="20" t="s">
        <v>258</v>
      </c>
    </row>
    <row r="25" spans="3:34" ht="35.25" thickTop="1" x14ac:dyDescent="0.2">
      <c r="C25" s="144" t="s">
        <v>26</v>
      </c>
      <c r="D25" s="145" t="s">
        <v>27</v>
      </c>
      <c r="E25" s="146" t="s">
        <v>28</v>
      </c>
      <c r="F25" s="59"/>
      <c r="G25" s="59"/>
      <c r="H25" s="59"/>
      <c r="I25" s="63"/>
      <c r="J25" s="64"/>
      <c r="K25" s="65"/>
      <c r="L25" s="66"/>
      <c r="M25" s="67"/>
      <c r="N25" s="67"/>
      <c r="Q25" s="19"/>
    </row>
    <row r="26" spans="3:34" ht="26.25" x14ac:dyDescent="0.2">
      <c r="C26" s="204" t="s">
        <v>29</v>
      </c>
      <c r="D26" s="205"/>
      <c r="E26" s="205"/>
      <c r="F26" s="68"/>
      <c r="G26" s="68"/>
      <c r="H26" s="69"/>
      <c r="I26" s="68"/>
      <c r="J26" s="68"/>
      <c r="K26" s="68"/>
      <c r="L26" s="70"/>
      <c r="M26" s="70"/>
      <c r="N26" s="71"/>
      <c r="Q26" s="19"/>
      <c r="Y26" s="11"/>
      <c r="Z26" s="11"/>
      <c r="AA26" s="11"/>
      <c r="AB26" s="11"/>
      <c r="AC26" s="11"/>
      <c r="AD26" s="11"/>
      <c r="AE26" s="11"/>
      <c r="AF26" s="11"/>
      <c r="AG26" s="11"/>
      <c r="AH26" s="11"/>
    </row>
    <row r="27" spans="3:34" ht="52.5" thickBot="1" x14ac:dyDescent="0.25">
      <c r="C27" s="147" t="s">
        <v>30</v>
      </c>
      <c r="D27" s="148" t="s">
        <v>31</v>
      </c>
      <c r="E27" s="148" t="s">
        <v>32</v>
      </c>
      <c r="F27" s="72"/>
      <c r="G27" s="72"/>
      <c r="H27" s="73"/>
      <c r="I27" s="74"/>
      <c r="J27" s="75"/>
      <c r="K27" s="76"/>
      <c r="L27" s="77"/>
      <c r="M27" s="78"/>
      <c r="N27" s="78"/>
      <c r="Q27" s="19"/>
      <c r="R27" s="176" t="s">
        <v>239</v>
      </c>
      <c r="S27" s="177"/>
      <c r="T27" s="177"/>
      <c r="U27" s="177"/>
      <c r="V27" s="177"/>
      <c r="W27" s="177"/>
      <c r="Y27" s="11"/>
      <c r="Z27" s="178" t="s">
        <v>246</v>
      </c>
      <c r="AA27" s="178"/>
      <c r="AB27" s="178"/>
      <c r="AC27" s="178"/>
      <c r="AD27" s="178"/>
      <c r="AE27" s="178"/>
      <c r="AF27" s="11"/>
      <c r="AG27" s="11"/>
      <c r="AH27" s="11"/>
    </row>
    <row r="28" spans="3:34" ht="87.75" thickTop="1" thickBot="1" x14ac:dyDescent="0.25">
      <c r="C28" s="147" t="s">
        <v>33</v>
      </c>
      <c r="D28" s="148" t="s">
        <v>34</v>
      </c>
      <c r="E28" s="149" t="s">
        <v>35</v>
      </c>
      <c r="F28" s="57"/>
      <c r="G28" s="57"/>
      <c r="H28" s="58"/>
      <c r="I28" s="79"/>
      <c r="J28" s="80"/>
      <c r="K28" s="62"/>
      <c r="L28" s="60"/>
      <c r="M28" s="61"/>
      <c r="N28" s="61"/>
      <c r="Q28" s="19"/>
      <c r="R28" s="12" t="s">
        <v>221</v>
      </c>
      <c r="S28" s="12" t="s">
        <v>220</v>
      </c>
      <c r="T28" s="12" t="s">
        <v>222</v>
      </c>
      <c r="U28" s="12" t="s">
        <v>0</v>
      </c>
      <c r="V28" s="12" t="s">
        <v>224</v>
      </c>
      <c r="W28" s="12" t="s">
        <v>225</v>
      </c>
      <c r="Y28" s="11"/>
      <c r="Z28" s="13" t="s">
        <v>248</v>
      </c>
      <c r="AA28" s="13" t="s">
        <v>249</v>
      </c>
      <c r="AB28" s="13" t="s">
        <v>247</v>
      </c>
      <c r="AC28" s="13" t="s">
        <v>250</v>
      </c>
      <c r="AD28" s="13" t="s">
        <v>251</v>
      </c>
      <c r="AE28" s="13" t="s">
        <v>252</v>
      </c>
      <c r="AF28" s="14" t="s">
        <v>253</v>
      </c>
      <c r="AG28" s="20" t="s">
        <v>254</v>
      </c>
      <c r="AH28" s="20" t="s">
        <v>259</v>
      </c>
    </row>
    <row r="29" spans="3:34" ht="27.75" thickTop="1" thickBot="1" x14ac:dyDescent="0.25">
      <c r="C29" s="187" t="s">
        <v>36</v>
      </c>
      <c r="D29" s="206" t="s">
        <v>37</v>
      </c>
      <c r="E29" s="149" t="s">
        <v>38</v>
      </c>
      <c r="F29" s="57"/>
      <c r="G29" s="57"/>
      <c r="H29" s="58"/>
      <c r="I29" s="79"/>
      <c r="J29" s="80"/>
      <c r="K29" s="62"/>
      <c r="L29" s="60"/>
      <c r="M29" s="61"/>
      <c r="N29" s="61"/>
      <c r="Q29" s="15" t="s">
        <v>241</v>
      </c>
      <c r="R29" s="21">
        <f t="shared" ref="R29:W29" si="12">COUNTA(F14:F18,●)-1</f>
        <v>0</v>
      </c>
      <c r="S29" s="21">
        <f t="shared" si="12"/>
        <v>0</v>
      </c>
      <c r="T29" s="21">
        <f t="shared" si="12"/>
        <v>0</v>
      </c>
      <c r="U29" s="21">
        <f t="shared" si="12"/>
        <v>0</v>
      </c>
      <c r="V29" s="21">
        <f t="shared" si="12"/>
        <v>0</v>
      </c>
      <c r="W29" s="21">
        <f t="shared" si="12"/>
        <v>0</v>
      </c>
      <c r="Y29" s="17" t="s">
        <v>241</v>
      </c>
      <c r="Z29" s="18">
        <f>R29*1</f>
        <v>0</v>
      </c>
      <c r="AA29" s="18">
        <f>S29*2</f>
        <v>0</v>
      </c>
      <c r="AB29" s="18">
        <f>T29*3</f>
        <v>0</v>
      </c>
      <c r="AC29" s="18">
        <f>U29*4</f>
        <v>0</v>
      </c>
      <c r="AD29" s="18">
        <f>V29*5</f>
        <v>0</v>
      </c>
      <c r="AE29" s="18">
        <f>W29*0</f>
        <v>0</v>
      </c>
      <c r="AF29" s="14">
        <f>SUM(Z29:AE29)</f>
        <v>0</v>
      </c>
      <c r="AG29" s="20">
        <f>AF29/5</f>
        <v>0</v>
      </c>
      <c r="AH29" s="20" t="s">
        <v>260</v>
      </c>
    </row>
    <row r="30" spans="3:34" ht="27.75" thickTop="1" thickBot="1" x14ac:dyDescent="0.25">
      <c r="C30" s="188"/>
      <c r="D30" s="206"/>
      <c r="E30" s="149" t="s">
        <v>39</v>
      </c>
      <c r="F30" s="57"/>
      <c r="G30" s="57"/>
      <c r="H30" s="58"/>
      <c r="I30" s="79"/>
      <c r="J30" s="80"/>
      <c r="K30" s="62"/>
      <c r="L30" s="60"/>
      <c r="M30" s="61"/>
      <c r="N30" s="61"/>
      <c r="Q30" s="15" t="s">
        <v>16</v>
      </c>
      <c r="R30" s="21">
        <f t="shared" ref="R30:W30" si="13">COUNTA(F19:F21,●)-1</f>
        <v>0</v>
      </c>
      <c r="S30" s="21">
        <f t="shared" si="13"/>
        <v>0</v>
      </c>
      <c r="T30" s="21">
        <f t="shared" si="13"/>
        <v>0</v>
      </c>
      <c r="U30" s="21">
        <f t="shared" si="13"/>
        <v>0</v>
      </c>
      <c r="V30" s="21">
        <f t="shared" si="13"/>
        <v>0</v>
      </c>
      <c r="W30" s="21">
        <f t="shared" si="13"/>
        <v>0</v>
      </c>
      <c r="Y30" s="17" t="s">
        <v>16</v>
      </c>
      <c r="Z30" s="18">
        <f t="shared" ref="Z30:Z75" si="14">R30*1</f>
        <v>0</v>
      </c>
      <c r="AA30" s="18">
        <f t="shared" ref="AA30:AA75" si="15">S30*2</f>
        <v>0</v>
      </c>
      <c r="AB30" s="18">
        <f t="shared" ref="AB30:AB75" si="16">T30*3</f>
        <v>0</v>
      </c>
      <c r="AC30" s="18">
        <f t="shared" ref="AC30:AC75" si="17">U30*4</f>
        <v>0</v>
      </c>
      <c r="AD30" s="18">
        <f t="shared" ref="AD30:AD75" si="18">V30*5</f>
        <v>0</v>
      </c>
      <c r="AE30" s="18">
        <f t="shared" ref="AE30:AE75" si="19">W30*0</f>
        <v>0</v>
      </c>
      <c r="AF30" s="14">
        <f t="shared" ref="AF30:AF75" si="20">SUM(Z30:AE30)</f>
        <v>0</v>
      </c>
      <c r="AG30" s="20">
        <f>AF30/3</f>
        <v>0</v>
      </c>
      <c r="AH30" s="20" t="s">
        <v>262</v>
      </c>
    </row>
    <row r="31" spans="3:34" ht="36" thickTop="1" thickBot="1" x14ac:dyDescent="0.25">
      <c r="C31" s="189"/>
      <c r="D31" s="206"/>
      <c r="E31" s="149" t="s">
        <v>40</v>
      </c>
      <c r="F31" s="57"/>
      <c r="G31" s="57"/>
      <c r="H31" s="58"/>
      <c r="I31" s="79"/>
      <c r="J31" s="80"/>
      <c r="K31" s="62"/>
      <c r="L31" s="60"/>
      <c r="M31" s="61"/>
      <c r="N31" s="61"/>
      <c r="Q31" s="15" t="s">
        <v>21</v>
      </c>
      <c r="R31" s="21">
        <f t="shared" ref="R31:W31" si="21">COUNTA(F22:F24,●)-1</f>
        <v>0</v>
      </c>
      <c r="S31" s="21">
        <f t="shared" si="21"/>
        <v>0</v>
      </c>
      <c r="T31" s="21">
        <f t="shared" si="21"/>
        <v>0</v>
      </c>
      <c r="U31" s="21">
        <f t="shared" si="21"/>
        <v>0</v>
      </c>
      <c r="V31" s="21">
        <f t="shared" si="21"/>
        <v>0</v>
      </c>
      <c r="W31" s="21">
        <f t="shared" si="21"/>
        <v>0</v>
      </c>
      <c r="Y31" s="17" t="s">
        <v>21</v>
      </c>
      <c r="Z31" s="18">
        <f t="shared" si="14"/>
        <v>0</v>
      </c>
      <c r="AA31" s="18">
        <f t="shared" si="15"/>
        <v>0</v>
      </c>
      <c r="AB31" s="18">
        <f t="shared" si="16"/>
        <v>0</v>
      </c>
      <c r="AC31" s="18">
        <f t="shared" si="17"/>
        <v>0</v>
      </c>
      <c r="AD31" s="18">
        <f t="shared" si="18"/>
        <v>0</v>
      </c>
      <c r="AE31" s="18">
        <f t="shared" si="19"/>
        <v>0</v>
      </c>
      <c r="AF31" s="14">
        <f t="shared" si="20"/>
        <v>0</v>
      </c>
      <c r="AG31" s="20">
        <f>AF31/3</f>
        <v>0</v>
      </c>
      <c r="AH31" s="20" t="s">
        <v>262</v>
      </c>
    </row>
    <row r="32" spans="3:34" ht="36" thickTop="1" thickBot="1" x14ac:dyDescent="0.25">
      <c r="C32" s="150" t="s">
        <v>41</v>
      </c>
      <c r="D32" s="149" t="s">
        <v>233</v>
      </c>
      <c r="E32" s="149" t="s">
        <v>42</v>
      </c>
      <c r="F32" s="57"/>
      <c r="G32" s="57"/>
      <c r="H32" s="58"/>
      <c r="I32" s="79"/>
      <c r="J32" s="80"/>
      <c r="K32" s="62"/>
      <c r="L32" s="60"/>
      <c r="M32" s="61"/>
      <c r="N32" s="61"/>
      <c r="Q32" s="15" t="s">
        <v>26</v>
      </c>
      <c r="R32" s="21">
        <f t="shared" ref="R32:W32" si="22">COUNTA(F25,●)-1</f>
        <v>0</v>
      </c>
      <c r="S32" s="21">
        <f t="shared" si="22"/>
        <v>0</v>
      </c>
      <c r="T32" s="21">
        <f t="shared" si="22"/>
        <v>0</v>
      </c>
      <c r="U32" s="21">
        <f t="shared" si="22"/>
        <v>0</v>
      </c>
      <c r="V32" s="21">
        <f t="shared" si="22"/>
        <v>0</v>
      </c>
      <c r="W32" s="21">
        <f t="shared" si="22"/>
        <v>0</v>
      </c>
      <c r="Y32" s="17" t="s">
        <v>26</v>
      </c>
      <c r="Z32" s="18">
        <f t="shared" si="14"/>
        <v>0</v>
      </c>
      <c r="AA32" s="18">
        <f t="shared" si="15"/>
        <v>0</v>
      </c>
      <c r="AB32" s="18">
        <f t="shared" si="16"/>
        <v>0</v>
      </c>
      <c r="AC32" s="18">
        <f t="shared" si="17"/>
        <v>0</v>
      </c>
      <c r="AD32" s="18">
        <f t="shared" si="18"/>
        <v>0</v>
      </c>
      <c r="AE32" s="18">
        <f t="shared" si="19"/>
        <v>0</v>
      </c>
      <c r="AF32" s="14">
        <f t="shared" si="20"/>
        <v>0</v>
      </c>
      <c r="AG32" s="20">
        <f>AF32/1</f>
        <v>0</v>
      </c>
      <c r="AH32" s="20" t="s">
        <v>264</v>
      </c>
    </row>
    <row r="33" spans="3:34" ht="27.75" thickTop="1" thickBot="1" x14ac:dyDescent="0.25">
      <c r="C33" s="187" t="s">
        <v>43</v>
      </c>
      <c r="D33" s="190" t="s">
        <v>44</v>
      </c>
      <c r="E33" s="149" t="s">
        <v>38</v>
      </c>
      <c r="F33" s="57"/>
      <c r="G33" s="57"/>
      <c r="H33" s="58"/>
      <c r="I33" s="79"/>
      <c r="J33" s="80"/>
      <c r="K33" s="62"/>
      <c r="L33" s="60"/>
      <c r="M33" s="61"/>
      <c r="N33" s="61"/>
      <c r="Q33" s="15" t="s">
        <v>30</v>
      </c>
      <c r="R33" s="21">
        <f t="shared" ref="R33:W34" si="23">COUNTA(F27,●)-1</f>
        <v>0</v>
      </c>
      <c r="S33" s="21">
        <f t="shared" si="23"/>
        <v>0</v>
      </c>
      <c r="T33" s="21">
        <f t="shared" si="23"/>
        <v>0</v>
      </c>
      <c r="U33" s="21">
        <f t="shared" si="23"/>
        <v>0</v>
      </c>
      <c r="V33" s="21">
        <f t="shared" si="23"/>
        <v>0</v>
      </c>
      <c r="W33" s="21">
        <f t="shared" si="23"/>
        <v>0</v>
      </c>
      <c r="Y33" s="17" t="s">
        <v>30</v>
      </c>
      <c r="Z33" s="18">
        <f t="shared" si="14"/>
        <v>0</v>
      </c>
      <c r="AA33" s="18">
        <f t="shared" si="15"/>
        <v>0</v>
      </c>
      <c r="AB33" s="18">
        <f t="shared" si="16"/>
        <v>0</v>
      </c>
      <c r="AC33" s="18">
        <f t="shared" si="17"/>
        <v>0</v>
      </c>
      <c r="AD33" s="18">
        <f t="shared" si="18"/>
        <v>0</v>
      </c>
      <c r="AE33" s="18">
        <f t="shared" si="19"/>
        <v>0</v>
      </c>
      <c r="AF33" s="14">
        <f t="shared" si="20"/>
        <v>0</v>
      </c>
      <c r="AG33" s="20">
        <f>AF33/1</f>
        <v>0</v>
      </c>
      <c r="AH33" s="20" t="s">
        <v>264</v>
      </c>
    </row>
    <row r="34" spans="3:34" ht="27.75" thickTop="1" thickBot="1" x14ac:dyDescent="0.25">
      <c r="C34" s="188"/>
      <c r="D34" s="191"/>
      <c r="E34" s="149" t="s">
        <v>45</v>
      </c>
      <c r="F34" s="57"/>
      <c r="G34" s="57"/>
      <c r="H34" s="58"/>
      <c r="I34" s="79"/>
      <c r="J34" s="80"/>
      <c r="K34" s="62"/>
      <c r="L34" s="60"/>
      <c r="M34" s="61"/>
      <c r="N34" s="61"/>
      <c r="Q34" s="15" t="s">
        <v>33</v>
      </c>
      <c r="R34" s="21">
        <f t="shared" si="23"/>
        <v>0</v>
      </c>
      <c r="S34" s="21">
        <f t="shared" si="23"/>
        <v>0</v>
      </c>
      <c r="T34" s="21">
        <f t="shared" si="23"/>
        <v>0</v>
      </c>
      <c r="U34" s="21">
        <f t="shared" si="23"/>
        <v>0</v>
      </c>
      <c r="V34" s="21">
        <f t="shared" si="23"/>
        <v>0</v>
      </c>
      <c r="W34" s="21">
        <f t="shared" si="23"/>
        <v>0</v>
      </c>
      <c r="Y34" s="17" t="s">
        <v>33</v>
      </c>
      <c r="Z34" s="18">
        <f t="shared" si="14"/>
        <v>0</v>
      </c>
      <c r="AA34" s="18">
        <f t="shared" si="15"/>
        <v>0</v>
      </c>
      <c r="AB34" s="18">
        <f t="shared" si="16"/>
        <v>0</v>
      </c>
      <c r="AC34" s="18">
        <f t="shared" si="17"/>
        <v>0</v>
      </c>
      <c r="AD34" s="18">
        <f t="shared" si="18"/>
        <v>0</v>
      </c>
      <c r="AE34" s="18">
        <f t="shared" si="19"/>
        <v>0</v>
      </c>
      <c r="AF34" s="14">
        <f t="shared" si="20"/>
        <v>0</v>
      </c>
      <c r="AG34" s="20">
        <f>AF34/1</f>
        <v>0</v>
      </c>
      <c r="AH34" s="20" t="s">
        <v>264</v>
      </c>
    </row>
    <row r="35" spans="3:34" ht="36" thickTop="1" thickBot="1" x14ac:dyDescent="0.25">
      <c r="C35" s="189"/>
      <c r="D35" s="192"/>
      <c r="E35" s="149" t="s">
        <v>46</v>
      </c>
      <c r="F35" s="57"/>
      <c r="G35" s="57"/>
      <c r="H35" s="58"/>
      <c r="I35" s="79"/>
      <c r="J35" s="80"/>
      <c r="K35" s="62"/>
      <c r="L35" s="60"/>
      <c r="M35" s="61"/>
      <c r="N35" s="61"/>
      <c r="Q35" s="15" t="s">
        <v>36</v>
      </c>
      <c r="R35" s="21">
        <f t="shared" ref="R35:W35" si="24">COUNTA(F29:F31,●)-1</f>
        <v>0</v>
      </c>
      <c r="S35" s="21">
        <f t="shared" si="24"/>
        <v>0</v>
      </c>
      <c r="T35" s="21">
        <f t="shared" si="24"/>
        <v>0</v>
      </c>
      <c r="U35" s="21">
        <f t="shared" si="24"/>
        <v>0</v>
      </c>
      <c r="V35" s="21">
        <f t="shared" si="24"/>
        <v>0</v>
      </c>
      <c r="W35" s="21">
        <f t="shared" si="24"/>
        <v>0</v>
      </c>
      <c r="Y35" s="17" t="s">
        <v>36</v>
      </c>
      <c r="Z35" s="18">
        <f t="shared" si="14"/>
        <v>0</v>
      </c>
      <c r="AA35" s="18">
        <f t="shared" si="15"/>
        <v>0</v>
      </c>
      <c r="AB35" s="18">
        <f t="shared" si="16"/>
        <v>0</v>
      </c>
      <c r="AC35" s="18">
        <f t="shared" si="17"/>
        <v>0</v>
      </c>
      <c r="AD35" s="18">
        <f t="shared" si="18"/>
        <v>0</v>
      </c>
      <c r="AE35" s="18">
        <f t="shared" si="19"/>
        <v>0</v>
      </c>
      <c r="AF35" s="14">
        <f t="shared" si="20"/>
        <v>0</v>
      </c>
      <c r="AG35" s="20">
        <f>AF35/3</f>
        <v>0</v>
      </c>
      <c r="AH35" s="20" t="s">
        <v>262</v>
      </c>
    </row>
    <row r="36" spans="3:34" ht="36" thickTop="1" thickBot="1" x14ac:dyDescent="0.25">
      <c r="C36" s="207" t="s">
        <v>47</v>
      </c>
      <c r="D36" s="208" t="s">
        <v>48</v>
      </c>
      <c r="E36" s="149" t="s">
        <v>49</v>
      </c>
      <c r="F36" s="57"/>
      <c r="G36" s="57"/>
      <c r="H36" s="58"/>
      <c r="I36" s="79"/>
      <c r="J36" s="80"/>
      <c r="K36" s="62"/>
      <c r="L36" s="60"/>
      <c r="M36" s="61"/>
      <c r="N36" s="61"/>
      <c r="Q36" s="15" t="s">
        <v>41</v>
      </c>
      <c r="R36" s="21">
        <f t="shared" ref="R36:W36" si="25">COUNTA(F32,●)-1</f>
        <v>0</v>
      </c>
      <c r="S36" s="21">
        <f t="shared" si="25"/>
        <v>0</v>
      </c>
      <c r="T36" s="21">
        <f t="shared" si="25"/>
        <v>0</v>
      </c>
      <c r="U36" s="21">
        <f t="shared" si="25"/>
        <v>0</v>
      </c>
      <c r="V36" s="21">
        <f t="shared" si="25"/>
        <v>0</v>
      </c>
      <c r="W36" s="21">
        <f t="shared" si="25"/>
        <v>0</v>
      </c>
      <c r="Y36" s="17" t="s">
        <v>41</v>
      </c>
      <c r="Z36" s="18">
        <f t="shared" si="14"/>
        <v>0</v>
      </c>
      <c r="AA36" s="18">
        <f t="shared" si="15"/>
        <v>0</v>
      </c>
      <c r="AB36" s="18">
        <f t="shared" si="16"/>
        <v>0</v>
      </c>
      <c r="AC36" s="18">
        <f t="shared" si="17"/>
        <v>0</v>
      </c>
      <c r="AD36" s="18">
        <f t="shared" si="18"/>
        <v>0</v>
      </c>
      <c r="AE36" s="18">
        <f t="shared" si="19"/>
        <v>0</v>
      </c>
      <c r="AF36" s="14">
        <f t="shared" si="20"/>
        <v>0</v>
      </c>
      <c r="AG36" s="20">
        <f>AF36/1</f>
        <v>0</v>
      </c>
      <c r="AH36" s="20" t="s">
        <v>264</v>
      </c>
    </row>
    <row r="37" spans="3:34" ht="27.75" thickTop="1" thickBot="1" x14ac:dyDescent="0.25">
      <c r="C37" s="207"/>
      <c r="D37" s="191"/>
      <c r="E37" s="149" t="s">
        <v>50</v>
      </c>
      <c r="F37" s="57"/>
      <c r="G37" s="57"/>
      <c r="H37" s="58"/>
      <c r="I37" s="79"/>
      <c r="J37" s="80"/>
      <c r="K37" s="62"/>
      <c r="L37" s="60"/>
      <c r="M37" s="61"/>
      <c r="N37" s="61"/>
      <c r="Q37" s="15" t="s">
        <v>43</v>
      </c>
      <c r="R37" s="21">
        <f t="shared" ref="R37:W37" si="26">COUNTA(F33:F35,●)-1</f>
        <v>0</v>
      </c>
      <c r="S37" s="21">
        <f t="shared" si="26"/>
        <v>0</v>
      </c>
      <c r="T37" s="21">
        <f t="shared" si="26"/>
        <v>0</v>
      </c>
      <c r="U37" s="21">
        <f t="shared" si="26"/>
        <v>0</v>
      </c>
      <c r="V37" s="21">
        <f t="shared" si="26"/>
        <v>0</v>
      </c>
      <c r="W37" s="21">
        <f t="shared" si="26"/>
        <v>0</v>
      </c>
      <c r="Y37" s="17" t="s">
        <v>43</v>
      </c>
      <c r="Z37" s="18">
        <f t="shared" si="14"/>
        <v>0</v>
      </c>
      <c r="AA37" s="18">
        <f t="shared" si="15"/>
        <v>0</v>
      </c>
      <c r="AB37" s="18">
        <f t="shared" si="16"/>
        <v>0</v>
      </c>
      <c r="AC37" s="18">
        <f t="shared" si="17"/>
        <v>0</v>
      </c>
      <c r="AD37" s="18">
        <f t="shared" si="18"/>
        <v>0</v>
      </c>
      <c r="AE37" s="18">
        <f t="shared" si="19"/>
        <v>0</v>
      </c>
      <c r="AF37" s="14">
        <f t="shared" si="20"/>
        <v>0</v>
      </c>
      <c r="AG37" s="20">
        <f>AF37/3</f>
        <v>0</v>
      </c>
      <c r="AH37" s="20" t="s">
        <v>262</v>
      </c>
    </row>
    <row r="38" spans="3:34" ht="36" thickTop="1" thickBot="1" x14ac:dyDescent="0.25">
      <c r="C38" s="207"/>
      <c r="D38" s="191"/>
      <c r="E38" s="151" t="s">
        <v>51</v>
      </c>
      <c r="F38" s="81"/>
      <c r="G38" s="81"/>
      <c r="H38" s="82"/>
      <c r="I38" s="83"/>
      <c r="J38" s="84"/>
      <c r="K38" s="85"/>
      <c r="L38" s="86"/>
      <c r="M38" s="87"/>
      <c r="N38" s="87"/>
      <c r="Q38" s="15" t="s">
        <v>47</v>
      </c>
      <c r="R38" s="21">
        <f t="shared" ref="R38:W38" si="27">COUNTA(F36:F38,●)-1</f>
        <v>0</v>
      </c>
      <c r="S38" s="21">
        <f t="shared" si="27"/>
        <v>0</v>
      </c>
      <c r="T38" s="21">
        <f t="shared" si="27"/>
        <v>0</v>
      </c>
      <c r="U38" s="21">
        <f t="shared" si="27"/>
        <v>0</v>
      </c>
      <c r="V38" s="21">
        <f t="shared" si="27"/>
        <v>0</v>
      </c>
      <c r="W38" s="21">
        <f t="shared" si="27"/>
        <v>0</v>
      </c>
      <c r="Y38" s="17" t="s">
        <v>47</v>
      </c>
      <c r="Z38" s="18">
        <f t="shared" si="14"/>
        <v>0</v>
      </c>
      <c r="AA38" s="18">
        <f t="shared" si="15"/>
        <v>0</v>
      </c>
      <c r="AB38" s="18">
        <f t="shared" si="16"/>
        <v>0</v>
      </c>
      <c r="AC38" s="18">
        <f t="shared" si="17"/>
        <v>0</v>
      </c>
      <c r="AD38" s="18">
        <f t="shared" si="18"/>
        <v>0</v>
      </c>
      <c r="AE38" s="18">
        <f t="shared" si="19"/>
        <v>0</v>
      </c>
      <c r="AF38" s="14">
        <f t="shared" si="20"/>
        <v>0</v>
      </c>
      <c r="AG38" s="20">
        <f>AF38/3</f>
        <v>0</v>
      </c>
      <c r="AH38" s="20" t="s">
        <v>262</v>
      </c>
    </row>
    <row r="39" spans="3:34" ht="27.75" thickTop="1" thickBot="1" x14ac:dyDescent="0.25">
      <c r="C39" s="204" t="s">
        <v>52</v>
      </c>
      <c r="D39" s="205"/>
      <c r="E39" s="205"/>
      <c r="F39" s="68"/>
      <c r="G39" s="68"/>
      <c r="H39" s="69"/>
      <c r="I39" s="68"/>
      <c r="J39" s="68"/>
      <c r="K39" s="68"/>
      <c r="L39" s="70"/>
      <c r="M39" s="70"/>
      <c r="N39" s="71"/>
      <c r="Q39" s="15" t="s">
        <v>53</v>
      </c>
      <c r="R39" s="21">
        <f t="shared" ref="R39:W39" si="28">COUNTA(F40:F45,●)-1</f>
        <v>0</v>
      </c>
      <c r="S39" s="21">
        <f t="shared" si="28"/>
        <v>0</v>
      </c>
      <c r="T39" s="21">
        <f t="shared" si="28"/>
        <v>0</v>
      </c>
      <c r="U39" s="21">
        <f t="shared" si="28"/>
        <v>0</v>
      </c>
      <c r="V39" s="21">
        <f t="shared" si="28"/>
        <v>0</v>
      </c>
      <c r="W39" s="21">
        <f t="shared" si="28"/>
        <v>0</v>
      </c>
      <c r="Y39" s="17" t="s">
        <v>53</v>
      </c>
      <c r="Z39" s="18">
        <f t="shared" si="14"/>
        <v>0</v>
      </c>
      <c r="AA39" s="18">
        <f t="shared" si="15"/>
        <v>0</v>
      </c>
      <c r="AB39" s="18">
        <f t="shared" si="16"/>
        <v>0</v>
      </c>
      <c r="AC39" s="18">
        <f t="shared" si="17"/>
        <v>0</v>
      </c>
      <c r="AD39" s="18">
        <f t="shared" si="18"/>
        <v>0</v>
      </c>
      <c r="AE39" s="18">
        <f t="shared" si="19"/>
        <v>0</v>
      </c>
      <c r="AF39" s="14">
        <f t="shared" si="20"/>
        <v>0</v>
      </c>
      <c r="AG39" s="20">
        <f>AF39/6</f>
        <v>0</v>
      </c>
      <c r="AH39" s="20" t="s">
        <v>263</v>
      </c>
    </row>
    <row r="40" spans="3:34" ht="36" thickTop="1" thickBot="1" x14ac:dyDescent="0.25">
      <c r="C40" s="209" t="s">
        <v>53</v>
      </c>
      <c r="D40" s="211" t="s">
        <v>54</v>
      </c>
      <c r="E40" s="152" t="s">
        <v>55</v>
      </c>
      <c r="F40" s="88"/>
      <c r="G40" s="88"/>
      <c r="H40" s="89"/>
      <c r="I40" s="90"/>
      <c r="J40" s="75"/>
      <c r="K40" s="91"/>
      <c r="L40" s="92"/>
      <c r="M40" s="93"/>
      <c r="N40" s="93"/>
      <c r="Q40" s="15" t="s">
        <v>61</v>
      </c>
      <c r="R40" s="21">
        <f t="shared" ref="R40:W40" si="29">COUNTA(F46:F47,●)-1</f>
        <v>0</v>
      </c>
      <c r="S40" s="21">
        <f t="shared" si="29"/>
        <v>0</v>
      </c>
      <c r="T40" s="21">
        <f t="shared" si="29"/>
        <v>0</v>
      </c>
      <c r="U40" s="21">
        <f t="shared" si="29"/>
        <v>0</v>
      </c>
      <c r="V40" s="21">
        <f t="shared" si="29"/>
        <v>0</v>
      </c>
      <c r="W40" s="21">
        <f t="shared" si="29"/>
        <v>0</v>
      </c>
      <c r="Y40" s="17" t="s">
        <v>61</v>
      </c>
      <c r="Z40" s="18">
        <f t="shared" si="14"/>
        <v>0</v>
      </c>
      <c r="AA40" s="18">
        <f t="shared" si="15"/>
        <v>0</v>
      </c>
      <c r="AB40" s="18">
        <f t="shared" si="16"/>
        <v>0</v>
      </c>
      <c r="AC40" s="18">
        <f t="shared" si="17"/>
        <v>0</v>
      </c>
      <c r="AD40" s="18">
        <f t="shared" si="18"/>
        <v>0</v>
      </c>
      <c r="AE40" s="18">
        <f t="shared" si="19"/>
        <v>0</v>
      </c>
      <c r="AF40" s="14">
        <f t="shared" si="20"/>
        <v>0</v>
      </c>
      <c r="AG40" s="20">
        <f>AF40/2</f>
        <v>0</v>
      </c>
      <c r="AH40" s="20" t="s">
        <v>265</v>
      </c>
    </row>
    <row r="41" spans="3:34" ht="36" thickTop="1" thickBot="1" x14ac:dyDescent="0.25">
      <c r="C41" s="210"/>
      <c r="D41" s="212"/>
      <c r="E41" s="153" t="s">
        <v>56</v>
      </c>
      <c r="F41" s="94"/>
      <c r="G41" s="94"/>
      <c r="H41" s="95"/>
      <c r="I41" s="96"/>
      <c r="J41" s="80"/>
      <c r="K41" s="97"/>
      <c r="L41" s="98"/>
      <c r="M41" s="99"/>
      <c r="N41" s="99"/>
      <c r="Q41" s="15" t="s">
        <v>65</v>
      </c>
      <c r="R41" s="21">
        <f t="shared" ref="R41:W41" si="30">COUNTA(F48,●)-1</f>
        <v>0</v>
      </c>
      <c r="S41" s="21">
        <f t="shared" si="30"/>
        <v>0</v>
      </c>
      <c r="T41" s="21">
        <f t="shared" si="30"/>
        <v>0</v>
      </c>
      <c r="U41" s="21">
        <f t="shared" si="30"/>
        <v>0</v>
      </c>
      <c r="V41" s="21">
        <f t="shared" si="30"/>
        <v>0</v>
      </c>
      <c r="W41" s="21">
        <f t="shared" si="30"/>
        <v>0</v>
      </c>
      <c r="Y41" s="17" t="s">
        <v>65</v>
      </c>
      <c r="Z41" s="18">
        <f t="shared" si="14"/>
        <v>0</v>
      </c>
      <c r="AA41" s="18">
        <f t="shared" si="15"/>
        <v>0</v>
      </c>
      <c r="AB41" s="18">
        <f t="shared" si="16"/>
        <v>0</v>
      </c>
      <c r="AC41" s="18">
        <f t="shared" si="17"/>
        <v>0</v>
      </c>
      <c r="AD41" s="18">
        <f t="shared" si="18"/>
        <v>0</v>
      </c>
      <c r="AE41" s="18">
        <f t="shared" si="19"/>
        <v>0</v>
      </c>
      <c r="AF41" s="14">
        <f t="shared" si="20"/>
        <v>0</v>
      </c>
      <c r="AG41" s="20">
        <f>AF41/1</f>
        <v>0</v>
      </c>
      <c r="AH41" s="20" t="s">
        <v>264</v>
      </c>
    </row>
    <row r="42" spans="3:34" ht="36" thickTop="1" thickBot="1" x14ac:dyDescent="0.25">
      <c r="C42" s="210"/>
      <c r="D42" s="212"/>
      <c r="E42" s="153" t="s">
        <v>57</v>
      </c>
      <c r="F42" s="94"/>
      <c r="G42" s="94"/>
      <c r="H42" s="95"/>
      <c r="I42" s="96"/>
      <c r="J42" s="80"/>
      <c r="K42" s="97"/>
      <c r="L42" s="98"/>
      <c r="M42" s="99"/>
      <c r="N42" s="99"/>
      <c r="Q42" s="15" t="s">
        <v>68</v>
      </c>
      <c r="R42" s="21">
        <f t="shared" ref="R42:W42" si="31">COUNTA(F49:F50,●)-1</f>
        <v>0</v>
      </c>
      <c r="S42" s="21">
        <f t="shared" si="31"/>
        <v>0</v>
      </c>
      <c r="T42" s="21">
        <f t="shared" si="31"/>
        <v>0</v>
      </c>
      <c r="U42" s="21">
        <f t="shared" si="31"/>
        <v>0</v>
      </c>
      <c r="V42" s="21">
        <f t="shared" si="31"/>
        <v>0</v>
      </c>
      <c r="W42" s="21">
        <f t="shared" si="31"/>
        <v>0</v>
      </c>
      <c r="Y42" s="17" t="s">
        <v>68</v>
      </c>
      <c r="Z42" s="18">
        <f t="shared" si="14"/>
        <v>0</v>
      </c>
      <c r="AA42" s="18">
        <f t="shared" si="15"/>
        <v>0</v>
      </c>
      <c r="AB42" s="18">
        <f t="shared" si="16"/>
        <v>0</v>
      </c>
      <c r="AC42" s="18">
        <f t="shared" si="17"/>
        <v>0</v>
      </c>
      <c r="AD42" s="18">
        <f t="shared" si="18"/>
        <v>0</v>
      </c>
      <c r="AE42" s="18">
        <f t="shared" si="19"/>
        <v>0</v>
      </c>
      <c r="AF42" s="14">
        <f t="shared" si="20"/>
        <v>0</v>
      </c>
      <c r="AG42" s="20">
        <f>AF42/2</f>
        <v>0</v>
      </c>
      <c r="AH42" s="20" t="s">
        <v>265</v>
      </c>
    </row>
    <row r="43" spans="3:34" ht="36" thickTop="1" thickBot="1" x14ac:dyDescent="0.25">
      <c r="C43" s="210"/>
      <c r="D43" s="212"/>
      <c r="E43" s="153" t="s">
        <v>58</v>
      </c>
      <c r="F43" s="94"/>
      <c r="G43" s="94"/>
      <c r="H43" s="95"/>
      <c r="I43" s="96"/>
      <c r="J43" s="80"/>
      <c r="K43" s="97"/>
      <c r="L43" s="98"/>
      <c r="M43" s="99"/>
      <c r="N43" s="99"/>
      <c r="Q43" s="15" t="s">
        <v>72</v>
      </c>
      <c r="R43" s="21">
        <f t="shared" ref="R43:W43" si="32">COUNTA(F51:F55,●)-1</f>
        <v>0</v>
      </c>
      <c r="S43" s="21">
        <f t="shared" si="32"/>
        <v>0</v>
      </c>
      <c r="T43" s="21">
        <f t="shared" si="32"/>
        <v>0</v>
      </c>
      <c r="U43" s="21">
        <f t="shared" si="32"/>
        <v>0</v>
      </c>
      <c r="V43" s="21">
        <f t="shared" si="32"/>
        <v>0</v>
      </c>
      <c r="W43" s="21">
        <f t="shared" si="32"/>
        <v>0</v>
      </c>
      <c r="Y43" s="17" t="s">
        <v>72</v>
      </c>
      <c r="Z43" s="18">
        <f t="shared" si="14"/>
        <v>0</v>
      </c>
      <c r="AA43" s="18">
        <f t="shared" si="15"/>
        <v>0</v>
      </c>
      <c r="AB43" s="18">
        <f t="shared" si="16"/>
        <v>0</v>
      </c>
      <c r="AC43" s="18">
        <f t="shared" si="17"/>
        <v>0</v>
      </c>
      <c r="AD43" s="18">
        <f t="shared" si="18"/>
        <v>0</v>
      </c>
      <c r="AE43" s="18">
        <f t="shared" si="19"/>
        <v>0</v>
      </c>
      <c r="AF43" s="14">
        <f t="shared" si="20"/>
        <v>0</v>
      </c>
      <c r="AG43" s="20">
        <f>AF43/5</f>
        <v>0</v>
      </c>
      <c r="AH43" s="20" t="s">
        <v>260</v>
      </c>
    </row>
    <row r="44" spans="3:34" ht="36" thickTop="1" thickBot="1" x14ac:dyDescent="0.25">
      <c r="C44" s="210"/>
      <c r="D44" s="212"/>
      <c r="E44" s="153" t="s">
        <v>59</v>
      </c>
      <c r="F44" s="94"/>
      <c r="G44" s="94"/>
      <c r="H44" s="95"/>
      <c r="I44" s="96"/>
      <c r="J44" s="80"/>
      <c r="K44" s="97"/>
      <c r="L44" s="98"/>
      <c r="M44" s="99"/>
      <c r="N44" s="99"/>
      <c r="Q44" s="15" t="s">
        <v>79</v>
      </c>
      <c r="R44" s="21">
        <f t="shared" ref="R44:W44" si="33">COUNTA(F56,●)-1</f>
        <v>0</v>
      </c>
      <c r="S44" s="21">
        <f t="shared" si="33"/>
        <v>0</v>
      </c>
      <c r="T44" s="21">
        <f t="shared" si="33"/>
        <v>0</v>
      </c>
      <c r="U44" s="21">
        <f t="shared" si="33"/>
        <v>0</v>
      </c>
      <c r="V44" s="21">
        <f t="shared" si="33"/>
        <v>0</v>
      </c>
      <c r="W44" s="21">
        <f t="shared" si="33"/>
        <v>0</v>
      </c>
      <c r="Y44" s="17" t="s">
        <v>79</v>
      </c>
      <c r="Z44" s="18">
        <f t="shared" si="14"/>
        <v>0</v>
      </c>
      <c r="AA44" s="18">
        <f t="shared" si="15"/>
        <v>0</v>
      </c>
      <c r="AB44" s="18">
        <f t="shared" si="16"/>
        <v>0</v>
      </c>
      <c r="AC44" s="18">
        <f t="shared" si="17"/>
        <v>0</v>
      </c>
      <c r="AD44" s="18">
        <f t="shared" si="18"/>
        <v>0</v>
      </c>
      <c r="AE44" s="18">
        <f t="shared" si="19"/>
        <v>0</v>
      </c>
      <c r="AF44" s="14">
        <f t="shared" si="20"/>
        <v>0</v>
      </c>
      <c r="AG44" s="20">
        <f>AF44/1</f>
        <v>0</v>
      </c>
      <c r="AH44" s="20" t="s">
        <v>264</v>
      </c>
    </row>
    <row r="45" spans="3:34" ht="36" thickTop="1" thickBot="1" x14ac:dyDescent="0.25">
      <c r="C45" s="210"/>
      <c r="D45" s="212"/>
      <c r="E45" s="153" t="s">
        <v>60</v>
      </c>
      <c r="F45" s="94"/>
      <c r="G45" s="94"/>
      <c r="H45" s="95"/>
      <c r="I45" s="96"/>
      <c r="J45" s="80"/>
      <c r="K45" s="97"/>
      <c r="L45" s="98"/>
      <c r="M45" s="99"/>
      <c r="N45" s="99"/>
      <c r="Q45" s="15" t="s">
        <v>242</v>
      </c>
      <c r="R45" s="21">
        <f t="shared" ref="R45:W45" si="34">COUNTA(F59:F62,●)-1</f>
        <v>0</v>
      </c>
      <c r="S45" s="21">
        <f t="shared" si="34"/>
        <v>0</v>
      </c>
      <c r="T45" s="21">
        <f t="shared" si="34"/>
        <v>0</v>
      </c>
      <c r="U45" s="21">
        <f t="shared" si="34"/>
        <v>0</v>
      </c>
      <c r="V45" s="21">
        <f t="shared" si="34"/>
        <v>0</v>
      </c>
      <c r="W45" s="21">
        <f t="shared" si="34"/>
        <v>0</v>
      </c>
      <c r="Y45" s="17" t="s">
        <v>242</v>
      </c>
      <c r="Z45" s="18">
        <f t="shared" si="14"/>
        <v>0</v>
      </c>
      <c r="AA45" s="18">
        <f t="shared" si="15"/>
        <v>0</v>
      </c>
      <c r="AB45" s="18">
        <f t="shared" si="16"/>
        <v>0</v>
      </c>
      <c r="AC45" s="18">
        <f t="shared" si="17"/>
        <v>0</v>
      </c>
      <c r="AD45" s="18">
        <f t="shared" si="18"/>
        <v>0</v>
      </c>
      <c r="AE45" s="18">
        <f t="shared" si="19"/>
        <v>0</v>
      </c>
      <c r="AF45" s="14">
        <f t="shared" si="20"/>
        <v>0</v>
      </c>
      <c r="AG45" s="20">
        <f>AF45/4</f>
        <v>0</v>
      </c>
      <c r="AH45" s="20" t="s">
        <v>261</v>
      </c>
    </row>
    <row r="46" spans="3:34" ht="36" thickTop="1" thickBot="1" x14ac:dyDescent="0.25">
      <c r="C46" s="213" t="s">
        <v>61</v>
      </c>
      <c r="D46" s="212" t="s">
        <v>62</v>
      </c>
      <c r="E46" s="153" t="s">
        <v>63</v>
      </c>
      <c r="F46" s="94"/>
      <c r="G46" s="94"/>
      <c r="H46" s="95"/>
      <c r="I46" s="96"/>
      <c r="J46" s="80"/>
      <c r="K46" s="97"/>
      <c r="L46" s="98"/>
      <c r="M46" s="99"/>
      <c r="N46" s="99"/>
      <c r="Q46" s="15" t="s">
        <v>90</v>
      </c>
      <c r="R46" s="21">
        <f t="shared" ref="R46:W46" si="35">COUNTA(F63:F64,●)-1</f>
        <v>0</v>
      </c>
      <c r="S46" s="21">
        <f t="shared" si="35"/>
        <v>0</v>
      </c>
      <c r="T46" s="21">
        <f t="shared" si="35"/>
        <v>0</v>
      </c>
      <c r="U46" s="21">
        <f t="shared" si="35"/>
        <v>0</v>
      </c>
      <c r="V46" s="21">
        <f t="shared" si="35"/>
        <v>0</v>
      </c>
      <c r="W46" s="21">
        <f t="shared" si="35"/>
        <v>0</v>
      </c>
      <c r="Y46" s="17" t="s">
        <v>90</v>
      </c>
      <c r="Z46" s="18">
        <f t="shared" si="14"/>
        <v>0</v>
      </c>
      <c r="AA46" s="18">
        <f t="shared" si="15"/>
        <v>0</v>
      </c>
      <c r="AB46" s="18">
        <f t="shared" si="16"/>
        <v>0</v>
      </c>
      <c r="AC46" s="18">
        <f t="shared" si="17"/>
        <v>0</v>
      </c>
      <c r="AD46" s="18">
        <f t="shared" si="18"/>
        <v>0</v>
      </c>
      <c r="AE46" s="18">
        <f t="shared" si="19"/>
        <v>0</v>
      </c>
      <c r="AF46" s="14">
        <f t="shared" si="20"/>
        <v>0</v>
      </c>
      <c r="AG46" s="20">
        <f>AF46/2</f>
        <v>0</v>
      </c>
      <c r="AH46" s="20" t="s">
        <v>265</v>
      </c>
    </row>
    <row r="47" spans="3:34" ht="36" thickTop="1" thickBot="1" x14ac:dyDescent="0.25">
      <c r="C47" s="213"/>
      <c r="D47" s="212"/>
      <c r="E47" s="153" t="s">
        <v>64</v>
      </c>
      <c r="F47" s="94"/>
      <c r="G47" s="94"/>
      <c r="H47" s="95"/>
      <c r="I47" s="96"/>
      <c r="J47" s="80"/>
      <c r="K47" s="97"/>
      <c r="L47" s="98"/>
      <c r="M47" s="99"/>
      <c r="N47" s="99"/>
      <c r="Q47" s="15" t="s">
        <v>94</v>
      </c>
      <c r="R47" s="21">
        <f t="shared" ref="R47:W47" si="36">COUNTA(F65:F66,●)-1</f>
        <v>0</v>
      </c>
      <c r="S47" s="21">
        <f t="shared" si="36"/>
        <v>0</v>
      </c>
      <c r="T47" s="21">
        <f t="shared" si="36"/>
        <v>0</v>
      </c>
      <c r="U47" s="21">
        <f t="shared" si="36"/>
        <v>0</v>
      </c>
      <c r="V47" s="21">
        <f t="shared" si="36"/>
        <v>0</v>
      </c>
      <c r="W47" s="21">
        <f t="shared" si="36"/>
        <v>0</v>
      </c>
      <c r="Y47" s="17" t="s">
        <v>94</v>
      </c>
      <c r="Z47" s="18">
        <f t="shared" si="14"/>
        <v>0</v>
      </c>
      <c r="AA47" s="18">
        <f t="shared" si="15"/>
        <v>0</v>
      </c>
      <c r="AB47" s="18">
        <f t="shared" si="16"/>
        <v>0</v>
      </c>
      <c r="AC47" s="18">
        <f t="shared" si="17"/>
        <v>0</v>
      </c>
      <c r="AD47" s="18">
        <f t="shared" si="18"/>
        <v>0</v>
      </c>
      <c r="AE47" s="18">
        <f t="shared" si="19"/>
        <v>0</v>
      </c>
      <c r="AF47" s="14">
        <f t="shared" si="20"/>
        <v>0</v>
      </c>
      <c r="AG47" s="20">
        <f>AF47/2</f>
        <v>0</v>
      </c>
      <c r="AH47" s="20" t="s">
        <v>265</v>
      </c>
    </row>
    <row r="48" spans="3:34" ht="36" thickTop="1" thickBot="1" x14ac:dyDescent="0.25">
      <c r="C48" s="154" t="s">
        <v>65</v>
      </c>
      <c r="D48" s="153" t="s">
        <v>66</v>
      </c>
      <c r="E48" s="153" t="s">
        <v>67</v>
      </c>
      <c r="F48" s="94"/>
      <c r="G48" s="94"/>
      <c r="H48" s="95"/>
      <c r="I48" s="96"/>
      <c r="J48" s="80"/>
      <c r="K48" s="97"/>
      <c r="L48" s="98"/>
      <c r="M48" s="99"/>
      <c r="N48" s="99"/>
      <c r="Q48" s="15" t="s">
        <v>99</v>
      </c>
      <c r="R48" s="21">
        <f t="shared" ref="R48:W50" si="37">COUNTA(F68,●)-1</f>
        <v>0</v>
      </c>
      <c r="S48" s="21">
        <f t="shared" si="37"/>
        <v>0</v>
      </c>
      <c r="T48" s="21">
        <f t="shared" si="37"/>
        <v>0</v>
      </c>
      <c r="U48" s="21">
        <f t="shared" si="37"/>
        <v>0</v>
      </c>
      <c r="V48" s="21">
        <f t="shared" si="37"/>
        <v>0</v>
      </c>
      <c r="W48" s="21">
        <f t="shared" si="37"/>
        <v>0</v>
      </c>
      <c r="Y48" s="17" t="s">
        <v>99</v>
      </c>
      <c r="Z48" s="18">
        <f t="shared" si="14"/>
        <v>0</v>
      </c>
      <c r="AA48" s="18">
        <f t="shared" si="15"/>
        <v>0</v>
      </c>
      <c r="AB48" s="18">
        <f t="shared" si="16"/>
        <v>0</v>
      </c>
      <c r="AC48" s="18">
        <f t="shared" si="17"/>
        <v>0</v>
      </c>
      <c r="AD48" s="18">
        <f t="shared" si="18"/>
        <v>0</v>
      </c>
      <c r="AE48" s="18">
        <f t="shared" si="19"/>
        <v>0</v>
      </c>
      <c r="AF48" s="14">
        <f t="shared" si="20"/>
        <v>0</v>
      </c>
      <c r="AG48" s="20">
        <f>AF48/1</f>
        <v>0</v>
      </c>
      <c r="AH48" s="20" t="s">
        <v>264</v>
      </c>
    </row>
    <row r="49" spans="1:34" ht="36" thickTop="1" thickBot="1" x14ac:dyDescent="0.25">
      <c r="C49" s="213" t="s">
        <v>68</v>
      </c>
      <c r="D49" s="212" t="s">
        <v>69</v>
      </c>
      <c r="E49" s="153" t="s">
        <v>70</v>
      </c>
      <c r="F49" s="94"/>
      <c r="G49" s="94"/>
      <c r="H49" s="95"/>
      <c r="I49" s="96"/>
      <c r="J49" s="80"/>
      <c r="K49" s="97"/>
      <c r="L49" s="98"/>
      <c r="M49" s="99"/>
      <c r="N49" s="99"/>
      <c r="Q49" s="15" t="s">
        <v>102</v>
      </c>
      <c r="R49" s="21">
        <f t="shared" si="37"/>
        <v>0</v>
      </c>
      <c r="S49" s="21">
        <f t="shared" si="37"/>
        <v>0</v>
      </c>
      <c r="T49" s="21">
        <f t="shared" si="37"/>
        <v>0</v>
      </c>
      <c r="U49" s="21">
        <f t="shared" si="37"/>
        <v>0</v>
      </c>
      <c r="V49" s="21">
        <f t="shared" si="37"/>
        <v>0</v>
      </c>
      <c r="W49" s="21">
        <f t="shared" si="37"/>
        <v>0</v>
      </c>
      <c r="Y49" s="17" t="s">
        <v>102</v>
      </c>
      <c r="Z49" s="18">
        <f t="shared" si="14"/>
        <v>0</v>
      </c>
      <c r="AA49" s="18">
        <f t="shared" si="15"/>
        <v>0</v>
      </c>
      <c r="AB49" s="18">
        <f t="shared" si="16"/>
        <v>0</v>
      </c>
      <c r="AC49" s="18">
        <f t="shared" si="17"/>
        <v>0</v>
      </c>
      <c r="AD49" s="18">
        <f t="shared" si="18"/>
        <v>0</v>
      </c>
      <c r="AE49" s="18">
        <f t="shared" si="19"/>
        <v>0</v>
      </c>
      <c r="AF49" s="14">
        <f t="shared" si="20"/>
        <v>0</v>
      </c>
      <c r="AG49" s="20">
        <f>AF49/1</f>
        <v>0</v>
      </c>
      <c r="AH49" s="20" t="s">
        <v>264</v>
      </c>
    </row>
    <row r="50" spans="1:34" ht="53.25" thickTop="1" thickBot="1" x14ac:dyDescent="0.25">
      <c r="C50" s="213"/>
      <c r="D50" s="212"/>
      <c r="E50" s="153" t="s">
        <v>71</v>
      </c>
      <c r="F50" s="94"/>
      <c r="G50" s="94"/>
      <c r="H50" s="95"/>
      <c r="I50" s="96"/>
      <c r="J50" s="80"/>
      <c r="K50" s="97"/>
      <c r="L50" s="98"/>
      <c r="M50" s="99"/>
      <c r="N50" s="99"/>
      <c r="Q50" s="15" t="s">
        <v>105</v>
      </c>
      <c r="R50" s="21">
        <f t="shared" si="37"/>
        <v>0</v>
      </c>
      <c r="S50" s="21">
        <f t="shared" si="37"/>
        <v>0</v>
      </c>
      <c r="T50" s="21">
        <f t="shared" si="37"/>
        <v>0</v>
      </c>
      <c r="U50" s="21">
        <f t="shared" si="37"/>
        <v>0</v>
      </c>
      <c r="V50" s="21">
        <f t="shared" si="37"/>
        <v>0</v>
      </c>
      <c r="W50" s="21">
        <f t="shared" si="37"/>
        <v>0</v>
      </c>
      <c r="Y50" s="17" t="s">
        <v>105</v>
      </c>
      <c r="Z50" s="18">
        <f t="shared" si="14"/>
        <v>0</v>
      </c>
      <c r="AA50" s="18">
        <f t="shared" si="15"/>
        <v>0</v>
      </c>
      <c r="AB50" s="18">
        <f t="shared" si="16"/>
        <v>0</v>
      </c>
      <c r="AC50" s="18">
        <f t="shared" si="17"/>
        <v>0</v>
      </c>
      <c r="AD50" s="18">
        <f t="shared" si="18"/>
        <v>0</v>
      </c>
      <c r="AE50" s="18">
        <f t="shared" si="19"/>
        <v>0</v>
      </c>
      <c r="AF50" s="14">
        <f t="shared" si="20"/>
        <v>0</v>
      </c>
      <c r="AG50" s="20">
        <f>AF50/1</f>
        <v>0</v>
      </c>
      <c r="AH50" s="20" t="s">
        <v>264</v>
      </c>
    </row>
    <row r="51" spans="1:34" ht="53.25" thickTop="1" thickBot="1" x14ac:dyDescent="0.25">
      <c r="C51" s="213" t="s">
        <v>72</v>
      </c>
      <c r="D51" s="212" t="s">
        <v>73</v>
      </c>
      <c r="E51" s="153" t="s">
        <v>74</v>
      </c>
      <c r="F51" s="94"/>
      <c r="G51" s="94"/>
      <c r="H51" s="95"/>
      <c r="I51" s="96"/>
      <c r="J51" s="80"/>
      <c r="K51" s="97"/>
      <c r="L51" s="98"/>
      <c r="M51" s="99"/>
      <c r="N51" s="99"/>
      <c r="Q51" s="15" t="s">
        <v>108</v>
      </c>
      <c r="R51" s="21">
        <f t="shared" ref="R51:W51" si="38">COUNTA(F71:F76,●)-1</f>
        <v>0</v>
      </c>
      <c r="S51" s="21">
        <f t="shared" si="38"/>
        <v>0</v>
      </c>
      <c r="T51" s="21">
        <f t="shared" si="38"/>
        <v>0</v>
      </c>
      <c r="U51" s="21">
        <f t="shared" si="38"/>
        <v>0</v>
      </c>
      <c r="V51" s="21">
        <f t="shared" si="38"/>
        <v>0</v>
      </c>
      <c r="W51" s="21">
        <f t="shared" si="38"/>
        <v>0</v>
      </c>
      <c r="Y51" s="17" t="s">
        <v>108</v>
      </c>
      <c r="Z51" s="18">
        <f t="shared" si="14"/>
        <v>0</v>
      </c>
      <c r="AA51" s="18">
        <f t="shared" si="15"/>
        <v>0</v>
      </c>
      <c r="AB51" s="18">
        <f t="shared" si="16"/>
        <v>0</v>
      </c>
      <c r="AC51" s="18">
        <f t="shared" si="17"/>
        <v>0</v>
      </c>
      <c r="AD51" s="18">
        <f t="shared" si="18"/>
        <v>0</v>
      </c>
      <c r="AE51" s="18">
        <f t="shared" si="19"/>
        <v>0</v>
      </c>
      <c r="AF51" s="14">
        <f t="shared" si="20"/>
        <v>0</v>
      </c>
      <c r="AG51" s="20">
        <f>AF51/6</f>
        <v>0</v>
      </c>
      <c r="AH51" s="20" t="s">
        <v>263</v>
      </c>
    </row>
    <row r="52" spans="1:34" ht="36" thickTop="1" thickBot="1" x14ac:dyDescent="0.25">
      <c r="C52" s="213"/>
      <c r="D52" s="212"/>
      <c r="E52" s="153" t="s">
        <v>75</v>
      </c>
      <c r="F52" s="94"/>
      <c r="G52" s="94"/>
      <c r="H52" s="95"/>
      <c r="I52" s="96"/>
      <c r="J52" s="80"/>
      <c r="K52" s="97"/>
      <c r="L52" s="98"/>
      <c r="M52" s="99"/>
      <c r="N52" s="99"/>
      <c r="Q52" s="15" t="s">
        <v>116</v>
      </c>
      <c r="R52" s="21">
        <f t="shared" ref="R52:W52" si="39">COUNTA(F77:F83,●)-1</f>
        <v>0</v>
      </c>
      <c r="S52" s="21">
        <f t="shared" si="39"/>
        <v>0</v>
      </c>
      <c r="T52" s="21">
        <f t="shared" si="39"/>
        <v>0</v>
      </c>
      <c r="U52" s="21">
        <f t="shared" si="39"/>
        <v>0</v>
      </c>
      <c r="V52" s="21">
        <f t="shared" si="39"/>
        <v>0</v>
      </c>
      <c r="W52" s="21">
        <f t="shared" si="39"/>
        <v>0</v>
      </c>
      <c r="Y52" s="17" t="s">
        <v>116</v>
      </c>
      <c r="Z52" s="18">
        <f t="shared" si="14"/>
        <v>0</v>
      </c>
      <c r="AA52" s="18">
        <f t="shared" si="15"/>
        <v>0</v>
      </c>
      <c r="AB52" s="18">
        <f t="shared" si="16"/>
        <v>0</v>
      </c>
      <c r="AC52" s="18">
        <f t="shared" si="17"/>
        <v>0</v>
      </c>
      <c r="AD52" s="18">
        <f t="shared" si="18"/>
        <v>0</v>
      </c>
      <c r="AE52" s="18">
        <f t="shared" si="19"/>
        <v>0</v>
      </c>
      <c r="AF52" s="14">
        <f t="shared" si="20"/>
        <v>0</v>
      </c>
      <c r="AG52" s="20">
        <f>AF52/7</f>
        <v>0</v>
      </c>
      <c r="AH52" s="20" t="s">
        <v>266</v>
      </c>
    </row>
    <row r="53" spans="1:34" ht="70.5" thickTop="1" thickBot="1" x14ac:dyDescent="0.25">
      <c r="C53" s="213"/>
      <c r="D53" s="212"/>
      <c r="E53" s="153" t="s">
        <v>76</v>
      </c>
      <c r="F53" s="94"/>
      <c r="G53" s="94"/>
      <c r="H53" s="95"/>
      <c r="I53" s="96"/>
      <c r="J53" s="80"/>
      <c r="K53" s="97"/>
      <c r="L53" s="98"/>
      <c r="M53" s="99"/>
      <c r="N53" s="99"/>
      <c r="Q53" s="15" t="s">
        <v>243</v>
      </c>
      <c r="R53" s="21">
        <f t="shared" ref="R53:W53" si="40">COUNTA(F86:F87,●)-1</f>
        <v>0</v>
      </c>
      <c r="S53" s="21">
        <f t="shared" si="40"/>
        <v>0</v>
      </c>
      <c r="T53" s="21">
        <f t="shared" si="40"/>
        <v>0</v>
      </c>
      <c r="U53" s="21">
        <f t="shared" si="40"/>
        <v>0</v>
      </c>
      <c r="V53" s="21">
        <f t="shared" si="40"/>
        <v>0</v>
      </c>
      <c r="W53" s="21">
        <f t="shared" si="40"/>
        <v>0</v>
      </c>
      <c r="Y53" s="17" t="s">
        <v>243</v>
      </c>
      <c r="Z53" s="18">
        <f t="shared" si="14"/>
        <v>0</v>
      </c>
      <c r="AA53" s="18">
        <f t="shared" si="15"/>
        <v>0</v>
      </c>
      <c r="AB53" s="18">
        <f t="shared" si="16"/>
        <v>0</v>
      </c>
      <c r="AC53" s="18">
        <f t="shared" si="17"/>
        <v>0</v>
      </c>
      <c r="AD53" s="18">
        <f t="shared" si="18"/>
        <v>0</v>
      </c>
      <c r="AE53" s="18">
        <f t="shared" si="19"/>
        <v>0</v>
      </c>
      <c r="AF53" s="14">
        <f t="shared" si="20"/>
        <v>0</v>
      </c>
      <c r="AG53" s="20">
        <f>AF53/2</f>
        <v>0</v>
      </c>
      <c r="AH53" s="20" t="s">
        <v>265</v>
      </c>
    </row>
    <row r="54" spans="1:34" ht="70.5" thickTop="1" thickBot="1" x14ac:dyDescent="0.25">
      <c r="C54" s="213"/>
      <c r="D54" s="212"/>
      <c r="E54" s="153" t="s">
        <v>77</v>
      </c>
      <c r="F54" s="94"/>
      <c r="G54" s="94"/>
      <c r="H54" s="95"/>
      <c r="I54" s="96"/>
      <c r="J54" s="80"/>
      <c r="K54" s="97"/>
      <c r="L54" s="98"/>
      <c r="M54" s="99"/>
      <c r="N54" s="99"/>
      <c r="Q54" s="15" t="s">
        <v>131</v>
      </c>
      <c r="R54" s="21">
        <f t="shared" ref="R54:W54" si="41">COUNTA(F88,●)-1</f>
        <v>0</v>
      </c>
      <c r="S54" s="21">
        <f t="shared" si="41"/>
        <v>0</v>
      </c>
      <c r="T54" s="21">
        <f t="shared" si="41"/>
        <v>0</v>
      </c>
      <c r="U54" s="21">
        <f t="shared" si="41"/>
        <v>0</v>
      </c>
      <c r="V54" s="21">
        <f t="shared" si="41"/>
        <v>0</v>
      </c>
      <c r="W54" s="21">
        <f t="shared" si="41"/>
        <v>0</v>
      </c>
      <c r="Y54" s="17" t="s">
        <v>131</v>
      </c>
      <c r="Z54" s="18">
        <f t="shared" si="14"/>
        <v>0</v>
      </c>
      <c r="AA54" s="18">
        <f t="shared" si="15"/>
        <v>0</v>
      </c>
      <c r="AB54" s="18">
        <f t="shared" si="16"/>
        <v>0</v>
      </c>
      <c r="AC54" s="18">
        <f t="shared" si="17"/>
        <v>0</v>
      </c>
      <c r="AD54" s="18">
        <f t="shared" si="18"/>
        <v>0</v>
      </c>
      <c r="AE54" s="18">
        <f t="shared" si="19"/>
        <v>0</v>
      </c>
      <c r="AF54" s="14">
        <f t="shared" si="20"/>
        <v>0</v>
      </c>
      <c r="AG54" s="20">
        <f>AF54/1</f>
        <v>0</v>
      </c>
      <c r="AH54" s="20" t="s">
        <v>264</v>
      </c>
    </row>
    <row r="55" spans="1:34" ht="36" thickTop="1" thickBot="1" x14ac:dyDescent="0.25">
      <c r="C55" s="213"/>
      <c r="D55" s="212"/>
      <c r="E55" s="153" t="s">
        <v>78</v>
      </c>
      <c r="F55" s="94"/>
      <c r="G55" s="94"/>
      <c r="H55" s="95"/>
      <c r="I55" s="96"/>
      <c r="J55" s="80"/>
      <c r="K55" s="97"/>
      <c r="L55" s="98"/>
      <c r="M55" s="99"/>
      <c r="N55" s="99"/>
      <c r="Q55" s="15" t="s">
        <v>134</v>
      </c>
      <c r="R55" s="21">
        <f t="shared" ref="R55:W55" si="42">COUNTA(F89:F91,●)-1</f>
        <v>0</v>
      </c>
      <c r="S55" s="21">
        <f t="shared" si="42"/>
        <v>0</v>
      </c>
      <c r="T55" s="21">
        <f t="shared" si="42"/>
        <v>0</v>
      </c>
      <c r="U55" s="21">
        <f t="shared" si="42"/>
        <v>0</v>
      </c>
      <c r="V55" s="21">
        <f t="shared" si="42"/>
        <v>0</v>
      </c>
      <c r="W55" s="21">
        <f t="shared" si="42"/>
        <v>0</v>
      </c>
      <c r="Y55" s="17" t="s">
        <v>134</v>
      </c>
      <c r="Z55" s="18">
        <f t="shared" si="14"/>
        <v>0</v>
      </c>
      <c r="AA55" s="18">
        <f t="shared" si="15"/>
        <v>0</v>
      </c>
      <c r="AB55" s="18">
        <f t="shared" si="16"/>
        <v>0</v>
      </c>
      <c r="AC55" s="18">
        <f t="shared" si="17"/>
        <v>0</v>
      </c>
      <c r="AD55" s="18">
        <f t="shared" si="18"/>
        <v>0</v>
      </c>
      <c r="AE55" s="18">
        <f t="shared" si="19"/>
        <v>0</v>
      </c>
      <c r="AF55" s="14">
        <f t="shared" si="20"/>
        <v>0</v>
      </c>
      <c r="AG55" s="20">
        <f>AF55/3</f>
        <v>0</v>
      </c>
      <c r="AH55" s="20" t="s">
        <v>262</v>
      </c>
    </row>
    <row r="56" spans="1:34" ht="85.5" thickTop="1" thickBot="1" x14ac:dyDescent="0.25">
      <c r="A56" s="138" t="s">
        <v>291</v>
      </c>
      <c r="C56" s="155" t="s">
        <v>79</v>
      </c>
      <c r="D56" s="156" t="s">
        <v>80</v>
      </c>
      <c r="E56" s="156" t="s">
        <v>81</v>
      </c>
      <c r="F56" s="100"/>
      <c r="G56" s="100"/>
      <c r="H56" s="101"/>
      <c r="I56" s="102"/>
      <c r="J56" s="84"/>
      <c r="K56" s="103"/>
      <c r="L56" s="104"/>
      <c r="M56" s="105"/>
      <c r="N56" s="105"/>
      <c r="Q56" s="15" t="s">
        <v>139</v>
      </c>
      <c r="R56" s="21">
        <f t="shared" ref="R56:W57" si="43">COUNTA(F92,●)-1</f>
        <v>0</v>
      </c>
      <c r="S56" s="21">
        <f t="shared" si="43"/>
        <v>0</v>
      </c>
      <c r="T56" s="21">
        <f t="shared" si="43"/>
        <v>0</v>
      </c>
      <c r="U56" s="21">
        <f t="shared" si="43"/>
        <v>0</v>
      </c>
      <c r="V56" s="21">
        <f t="shared" si="43"/>
        <v>0</v>
      </c>
      <c r="W56" s="21">
        <f t="shared" si="43"/>
        <v>0</v>
      </c>
      <c r="Y56" s="17" t="s">
        <v>139</v>
      </c>
      <c r="Z56" s="18">
        <f t="shared" si="14"/>
        <v>0</v>
      </c>
      <c r="AA56" s="18">
        <f t="shared" si="15"/>
        <v>0</v>
      </c>
      <c r="AB56" s="18">
        <f t="shared" si="16"/>
        <v>0</v>
      </c>
      <c r="AC56" s="18">
        <f t="shared" si="17"/>
        <v>0</v>
      </c>
      <c r="AD56" s="18">
        <f t="shared" si="18"/>
        <v>0</v>
      </c>
      <c r="AE56" s="18">
        <f t="shared" si="19"/>
        <v>0</v>
      </c>
      <c r="AF56" s="14">
        <f t="shared" si="20"/>
        <v>0</v>
      </c>
      <c r="AG56" s="20">
        <f>AF56/1</f>
        <v>0</v>
      </c>
      <c r="AH56" s="20" t="s">
        <v>264</v>
      </c>
    </row>
    <row r="57" spans="1:34" s="169" customFormat="1" ht="27" thickTop="1" thickBot="1" x14ac:dyDescent="0.25">
      <c r="C57" s="214" t="s">
        <v>82</v>
      </c>
      <c r="D57" s="214"/>
      <c r="E57" s="214"/>
      <c r="F57" s="106"/>
      <c r="G57" s="106"/>
      <c r="H57" s="107"/>
      <c r="I57" s="106"/>
      <c r="J57" s="106"/>
      <c r="K57" s="106"/>
      <c r="L57" s="42"/>
      <c r="M57" s="42"/>
      <c r="N57" s="42"/>
      <c r="Q57" s="170" t="s">
        <v>142</v>
      </c>
      <c r="R57" s="171">
        <f t="shared" si="43"/>
        <v>0</v>
      </c>
      <c r="S57" s="171">
        <f t="shared" si="43"/>
        <v>0</v>
      </c>
      <c r="T57" s="171">
        <f t="shared" si="43"/>
        <v>0</v>
      </c>
      <c r="U57" s="171">
        <f t="shared" si="43"/>
        <v>0</v>
      </c>
      <c r="V57" s="171">
        <f t="shared" si="43"/>
        <v>0</v>
      </c>
      <c r="W57" s="171">
        <f t="shared" si="43"/>
        <v>0</v>
      </c>
      <c r="Y57" s="172" t="s">
        <v>142</v>
      </c>
      <c r="Z57" s="173">
        <f t="shared" si="14"/>
        <v>0</v>
      </c>
      <c r="AA57" s="173">
        <f t="shared" si="15"/>
        <v>0</v>
      </c>
      <c r="AB57" s="173">
        <f t="shared" si="16"/>
        <v>0</v>
      </c>
      <c r="AC57" s="173">
        <f t="shared" si="17"/>
        <v>0</v>
      </c>
      <c r="AD57" s="173">
        <f t="shared" si="18"/>
        <v>0</v>
      </c>
      <c r="AE57" s="173">
        <f t="shared" si="19"/>
        <v>0</v>
      </c>
      <c r="AF57" s="174">
        <f t="shared" si="20"/>
        <v>0</v>
      </c>
      <c r="AG57" s="175">
        <f>AF57/1</f>
        <v>0</v>
      </c>
      <c r="AH57" s="175" t="s">
        <v>264</v>
      </c>
    </row>
    <row r="58" spans="1:34" ht="27.75" thickTop="1" thickBot="1" x14ac:dyDescent="0.25">
      <c r="C58" s="204" t="s">
        <v>83</v>
      </c>
      <c r="D58" s="205"/>
      <c r="E58" s="205"/>
      <c r="F58" s="68"/>
      <c r="G58" s="68"/>
      <c r="H58" s="69"/>
      <c r="I58" s="68"/>
      <c r="J58" s="68"/>
      <c r="K58" s="68"/>
      <c r="L58" s="70"/>
      <c r="M58" s="70"/>
      <c r="N58" s="71"/>
      <c r="Q58" s="15" t="s">
        <v>146</v>
      </c>
      <c r="R58" s="21">
        <f t="shared" ref="R58:W58" si="44">COUNTA(F95:F99,●)-1</f>
        <v>0</v>
      </c>
      <c r="S58" s="21">
        <f t="shared" si="44"/>
        <v>0</v>
      </c>
      <c r="T58" s="21">
        <f t="shared" si="44"/>
        <v>0</v>
      </c>
      <c r="U58" s="21">
        <f t="shared" si="44"/>
        <v>0</v>
      </c>
      <c r="V58" s="21">
        <f t="shared" si="44"/>
        <v>0</v>
      </c>
      <c r="W58" s="21">
        <f t="shared" si="44"/>
        <v>0</v>
      </c>
      <c r="Y58" s="17" t="s">
        <v>146</v>
      </c>
      <c r="Z58" s="18">
        <f t="shared" si="14"/>
        <v>0</v>
      </c>
      <c r="AA58" s="18">
        <f t="shared" si="15"/>
        <v>0</v>
      </c>
      <c r="AB58" s="18">
        <f t="shared" si="16"/>
        <v>0</v>
      </c>
      <c r="AC58" s="18">
        <f t="shared" si="17"/>
        <v>0</v>
      </c>
      <c r="AD58" s="18">
        <f t="shared" si="18"/>
        <v>0</v>
      </c>
      <c r="AE58" s="18">
        <f t="shared" si="19"/>
        <v>0</v>
      </c>
      <c r="AF58" s="14">
        <f t="shared" si="20"/>
        <v>0</v>
      </c>
      <c r="AG58" s="20">
        <f>AF58/5</f>
        <v>0</v>
      </c>
      <c r="AH58" s="20" t="s">
        <v>260</v>
      </c>
    </row>
    <row r="59" spans="1:34" ht="87.75" thickTop="1" thickBot="1" x14ac:dyDescent="0.25">
      <c r="C59" s="218" t="s">
        <v>84</v>
      </c>
      <c r="D59" s="220" t="s">
        <v>85</v>
      </c>
      <c r="E59" s="157" t="s">
        <v>86</v>
      </c>
      <c r="F59" s="108"/>
      <c r="G59" s="108"/>
      <c r="H59" s="109"/>
      <c r="I59" s="110"/>
      <c r="J59" s="75"/>
      <c r="K59" s="111"/>
      <c r="L59" s="112"/>
      <c r="M59" s="113"/>
      <c r="N59" s="113"/>
      <c r="Q59" s="15" t="s">
        <v>153</v>
      </c>
      <c r="R59" s="21">
        <f t="shared" ref="R59:W59" si="45">COUNTA(F100:F102,●)-1</f>
        <v>0</v>
      </c>
      <c r="S59" s="21">
        <f t="shared" si="45"/>
        <v>0</v>
      </c>
      <c r="T59" s="21">
        <f t="shared" si="45"/>
        <v>0</v>
      </c>
      <c r="U59" s="21">
        <f t="shared" si="45"/>
        <v>0</v>
      </c>
      <c r="V59" s="21">
        <f t="shared" si="45"/>
        <v>0</v>
      </c>
      <c r="W59" s="21">
        <f t="shared" si="45"/>
        <v>0</v>
      </c>
      <c r="Y59" s="17" t="s">
        <v>153</v>
      </c>
      <c r="Z59" s="18">
        <f t="shared" si="14"/>
        <v>0</v>
      </c>
      <c r="AA59" s="18">
        <f t="shared" si="15"/>
        <v>0</v>
      </c>
      <c r="AB59" s="18">
        <f t="shared" si="16"/>
        <v>0</v>
      </c>
      <c r="AC59" s="18">
        <f t="shared" si="17"/>
        <v>0</v>
      </c>
      <c r="AD59" s="18">
        <f t="shared" si="18"/>
        <v>0</v>
      </c>
      <c r="AE59" s="18">
        <f t="shared" si="19"/>
        <v>0</v>
      </c>
      <c r="AF59" s="14">
        <f t="shared" si="20"/>
        <v>0</v>
      </c>
      <c r="AG59" s="20">
        <f>AF59/3</f>
        <v>0</v>
      </c>
      <c r="AH59" s="20" t="s">
        <v>262</v>
      </c>
    </row>
    <row r="60" spans="1:34" ht="53.25" thickTop="1" thickBot="1" x14ac:dyDescent="0.25">
      <c r="C60" s="219"/>
      <c r="D60" s="221"/>
      <c r="E60" s="158" t="s">
        <v>87</v>
      </c>
      <c r="F60" s="94"/>
      <c r="G60" s="94"/>
      <c r="H60" s="95"/>
      <c r="I60" s="96"/>
      <c r="J60" s="80"/>
      <c r="K60" s="97"/>
      <c r="L60" s="98"/>
      <c r="M60" s="99"/>
      <c r="N60" s="99"/>
      <c r="Q60" s="15" t="s">
        <v>158</v>
      </c>
      <c r="R60" s="21">
        <f t="shared" ref="R60:W60" si="46">COUNTA(F103:F105,●)-1</f>
        <v>0</v>
      </c>
      <c r="S60" s="21">
        <f t="shared" si="46"/>
        <v>0</v>
      </c>
      <c r="T60" s="21">
        <f t="shared" si="46"/>
        <v>0</v>
      </c>
      <c r="U60" s="21">
        <f t="shared" si="46"/>
        <v>0</v>
      </c>
      <c r="V60" s="21">
        <f t="shared" si="46"/>
        <v>0</v>
      </c>
      <c r="W60" s="21">
        <f t="shared" si="46"/>
        <v>0</v>
      </c>
      <c r="Y60" s="17" t="s">
        <v>158</v>
      </c>
      <c r="Z60" s="18">
        <f t="shared" si="14"/>
        <v>0</v>
      </c>
      <c r="AA60" s="18">
        <f t="shared" si="15"/>
        <v>0</v>
      </c>
      <c r="AB60" s="18">
        <f t="shared" si="16"/>
        <v>0</v>
      </c>
      <c r="AC60" s="18">
        <f t="shared" si="17"/>
        <v>0</v>
      </c>
      <c r="AD60" s="18">
        <f t="shared" si="18"/>
        <v>0</v>
      </c>
      <c r="AE60" s="18">
        <f t="shared" si="19"/>
        <v>0</v>
      </c>
      <c r="AF60" s="14">
        <f t="shared" si="20"/>
        <v>0</v>
      </c>
      <c r="AG60" s="20">
        <f>AF60/3</f>
        <v>0</v>
      </c>
      <c r="AH60" s="20" t="s">
        <v>262</v>
      </c>
    </row>
    <row r="61" spans="1:34" ht="53.25" thickTop="1" thickBot="1" x14ac:dyDescent="0.25">
      <c r="C61" s="219"/>
      <c r="D61" s="222"/>
      <c r="E61" s="158" t="s">
        <v>88</v>
      </c>
      <c r="F61" s="94"/>
      <c r="G61" s="94"/>
      <c r="H61" s="95"/>
      <c r="I61" s="96"/>
      <c r="J61" s="80"/>
      <c r="K61" s="97"/>
      <c r="L61" s="98"/>
      <c r="M61" s="99"/>
      <c r="N61" s="99"/>
      <c r="Q61" s="15" t="s">
        <v>244</v>
      </c>
      <c r="R61" s="21">
        <f t="shared" ref="R61:W61" si="47">COUNTA(F108,●)-1</f>
        <v>0</v>
      </c>
      <c r="S61" s="21">
        <f t="shared" si="47"/>
        <v>0</v>
      </c>
      <c r="T61" s="21">
        <f t="shared" si="47"/>
        <v>0</v>
      </c>
      <c r="U61" s="21">
        <f t="shared" si="47"/>
        <v>0</v>
      </c>
      <c r="V61" s="21">
        <f t="shared" si="47"/>
        <v>0</v>
      </c>
      <c r="W61" s="21">
        <f t="shared" si="47"/>
        <v>0</v>
      </c>
      <c r="Y61" s="17" t="s">
        <v>244</v>
      </c>
      <c r="Z61" s="18">
        <f t="shared" si="14"/>
        <v>0</v>
      </c>
      <c r="AA61" s="18">
        <f t="shared" si="15"/>
        <v>0</v>
      </c>
      <c r="AB61" s="18">
        <f t="shared" si="16"/>
        <v>0</v>
      </c>
      <c r="AC61" s="18">
        <f t="shared" si="17"/>
        <v>0</v>
      </c>
      <c r="AD61" s="18">
        <f t="shared" si="18"/>
        <v>0</v>
      </c>
      <c r="AE61" s="18">
        <f t="shared" si="19"/>
        <v>0</v>
      </c>
      <c r="AF61" s="14">
        <f t="shared" si="20"/>
        <v>0</v>
      </c>
      <c r="AG61" s="20">
        <f>AF61/1</f>
        <v>0</v>
      </c>
      <c r="AH61" s="20" t="s">
        <v>264</v>
      </c>
    </row>
    <row r="62" spans="1:34" ht="36" thickTop="1" thickBot="1" x14ac:dyDescent="0.25">
      <c r="C62" s="219"/>
      <c r="D62" s="222"/>
      <c r="E62" s="158" t="s">
        <v>89</v>
      </c>
      <c r="F62" s="94"/>
      <c r="G62" s="94"/>
      <c r="H62" s="95"/>
      <c r="I62" s="96"/>
      <c r="J62" s="80"/>
      <c r="K62" s="97"/>
      <c r="L62" s="98"/>
      <c r="M62" s="99"/>
      <c r="N62" s="99"/>
      <c r="Q62" s="15" t="s">
        <v>168</v>
      </c>
      <c r="R62" s="21">
        <f t="shared" ref="R62:W62" si="48">COUNTA(F109:F113,●)-1</f>
        <v>0</v>
      </c>
      <c r="S62" s="21">
        <f t="shared" si="48"/>
        <v>0</v>
      </c>
      <c r="T62" s="21">
        <f t="shared" si="48"/>
        <v>0</v>
      </c>
      <c r="U62" s="21">
        <f t="shared" si="48"/>
        <v>0</v>
      </c>
      <c r="V62" s="21">
        <f t="shared" si="48"/>
        <v>0</v>
      </c>
      <c r="W62" s="21">
        <f t="shared" si="48"/>
        <v>0</v>
      </c>
      <c r="Y62" s="17" t="s">
        <v>168</v>
      </c>
      <c r="Z62" s="18">
        <f t="shared" si="14"/>
        <v>0</v>
      </c>
      <c r="AA62" s="18">
        <f t="shared" si="15"/>
        <v>0</v>
      </c>
      <c r="AB62" s="18">
        <f t="shared" si="16"/>
        <v>0</v>
      </c>
      <c r="AC62" s="18">
        <f t="shared" si="17"/>
        <v>0</v>
      </c>
      <c r="AD62" s="18">
        <f t="shared" si="18"/>
        <v>0</v>
      </c>
      <c r="AE62" s="18">
        <f t="shared" si="19"/>
        <v>0</v>
      </c>
      <c r="AF62" s="14">
        <f t="shared" si="20"/>
        <v>0</v>
      </c>
      <c r="AG62" s="20">
        <f>AF62/5</f>
        <v>0</v>
      </c>
      <c r="AH62" s="20" t="s">
        <v>260</v>
      </c>
    </row>
    <row r="63" spans="1:34" ht="105" thickTop="1" thickBot="1" x14ac:dyDescent="0.25">
      <c r="C63" s="219" t="s">
        <v>90</v>
      </c>
      <c r="D63" s="221" t="s">
        <v>91</v>
      </c>
      <c r="E63" s="143" t="s">
        <v>92</v>
      </c>
      <c r="F63" s="94"/>
      <c r="G63" s="94"/>
      <c r="H63" s="95"/>
      <c r="I63" s="96"/>
      <c r="J63" s="80"/>
      <c r="K63" s="97"/>
      <c r="L63" s="98"/>
      <c r="M63" s="99"/>
      <c r="N63" s="99"/>
      <c r="Q63" s="15" t="s">
        <v>170</v>
      </c>
      <c r="R63" s="21">
        <f t="shared" ref="R63:W63" si="49">COUNTA(F114:F116,●)-1</f>
        <v>0</v>
      </c>
      <c r="S63" s="21">
        <f t="shared" si="49"/>
        <v>0</v>
      </c>
      <c r="T63" s="21">
        <f t="shared" si="49"/>
        <v>0</v>
      </c>
      <c r="U63" s="21">
        <f t="shared" si="49"/>
        <v>0</v>
      </c>
      <c r="V63" s="21">
        <f t="shared" si="49"/>
        <v>0</v>
      </c>
      <c r="W63" s="21">
        <f t="shared" si="49"/>
        <v>0</v>
      </c>
      <c r="Y63" s="17" t="s">
        <v>170</v>
      </c>
      <c r="Z63" s="18">
        <f t="shared" si="14"/>
        <v>0</v>
      </c>
      <c r="AA63" s="18">
        <f t="shared" si="15"/>
        <v>0</v>
      </c>
      <c r="AB63" s="18">
        <f t="shared" si="16"/>
        <v>0</v>
      </c>
      <c r="AC63" s="18">
        <f t="shared" si="17"/>
        <v>0</v>
      </c>
      <c r="AD63" s="18">
        <f t="shared" si="18"/>
        <v>0</v>
      </c>
      <c r="AE63" s="18">
        <f t="shared" si="19"/>
        <v>0</v>
      </c>
      <c r="AF63" s="14">
        <f t="shared" si="20"/>
        <v>0</v>
      </c>
      <c r="AG63" s="20">
        <f>AF63/3</f>
        <v>0</v>
      </c>
      <c r="AH63" s="20" t="s">
        <v>262</v>
      </c>
    </row>
    <row r="64" spans="1:34" ht="53.25" thickTop="1" thickBot="1" x14ac:dyDescent="0.25">
      <c r="C64" s="219"/>
      <c r="D64" s="222"/>
      <c r="E64" s="143" t="s">
        <v>93</v>
      </c>
      <c r="F64" s="94"/>
      <c r="G64" s="94"/>
      <c r="H64" s="95"/>
      <c r="I64" s="96"/>
      <c r="J64" s="80"/>
      <c r="K64" s="97"/>
      <c r="L64" s="98"/>
      <c r="M64" s="99"/>
      <c r="N64" s="99"/>
      <c r="Q64" s="15" t="s">
        <v>174</v>
      </c>
      <c r="R64" s="21">
        <f t="shared" ref="R64:W64" si="50">COUNTA(F117:F119,●)-1</f>
        <v>0</v>
      </c>
      <c r="S64" s="21">
        <f t="shared" si="50"/>
        <v>0</v>
      </c>
      <c r="T64" s="21">
        <f t="shared" si="50"/>
        <v>0</v>
      </c>
      <c r="U64" s="21">
        <f t="shared" si="50"/>
        <v>0</v>
      </c>
      <c r="V64" s="21">
        <f t="shared" si="50"/>
        <v>0</v>
      </c>
      <c r="W64" s="21">
        <f t="shared" si="50"/>
        <v>0</v>
      </c>
      <c r="Y64" s="17" t="s">
        <v>174</v>
      </c>
      <c r="Z64" s="18">
        <f t="shared" si="14"/>
        <v>0</v>
      </c>
      <c r="AA64" s="18">
        <f t="shared" si="15"/>
        <v>0</v>
      </c>
      <c r="AB64" s="18">
        <f t="shared" si="16"/>
        <v>0</v>
      </c>
      <c r="AC64" s="18">
        <f t="shared" si="17"/>
        <v>0</v>
      </c>
      <c r="AD64" s="18">
        <f t="shared" si="18"/>
        <v>0</v>
      </c>
      <c r="AE64" s="18">
        <f t="shared" si="19"/>
        <v>0</v>
      </c>
      <c r="AF64" s="14">
        <f t="shared" si="20"/>
        <v>0</v>
      </c>
      <c r="AG64" s="20">
        <f>AF64/3</f>
        <v>0</v>
      </c>
      <c r="AH64" s="20" t="s">
        <v>262</v>
      </c>
    </row>
    <row r="65" spans="3:34" ht="36" thickTop="1" thickBot="1" x14ac:dyDescent="0.25">
      <c r="C65" s="213" t="s">
        <v>94</v>
      </c>
      <c r="D65" s="212" t="s">
        <v>95</v>
      </c>
      <c r="E65" s="153" t="s">
        <v>96</v>
      </c>
      <c r="F65" s="94"/>
      <c r="G65" s="94"/>
      <c r="H65" s="95"/>
      <c r="I65" s="96"/>
      <c r="J65" s="80"/>
      <c r="K65" s="97"/>
      <c r="L65" s="98"/>
      <c r="M65" s="99"/>
      <c r="N65" s="99"/>
      <c r="Q65" s="15" t="s">
        <v>179</v>
      </c>
      <c r="R65" s="21">
        <f t="shared" ref="R65:W66" si="51">COUNTA(F120,●)-1</f>
        <v>0</v>
      </c>
      <c r="S65" s="21">
        <f t="shared" si="51"/>
        <v>0</v>
      </c>
      <c r="T65" s="21">
        <f t="shared" si="51"/>
        <v>0</v>
      </c>
      <c r="U65" s="21">
        <f t="shared" si="51"/>
        <v>0</v>
      </c>
      <c r="V65" s="21">
        <f t="shared" si="51"/>
        <v>0</v>
      </c>
      <c r="W65" s="21">
        <f t="shared" si="51"/>
        <v>0</v>
      </c>
      <c r="Y65" s="17" t="s">
        <v>179</v>
      </c>
      <c r="Z65" s="18">
        <f t="shared" si="14"/>
        <v>0</v>
      </c>
      <c r="AA65" s="18">
        <f t="shared" si="15"/>
        <v>0</v>
      </c>
      <c r="AB65" s="18">
        <f t="shared" si="16"/>
        <v>0</v>
      </c>
      <c r="AC65" s="18">
        <f t="shared" si="17"/>
        <v>0</v>
      </c>
      <c r="AD65" s="18">
        <f t="shared" si="18"/>
        <v>0</v>
      </c>
      <c r="AE65" s="18">
        <f t="shared" si="19"/>
        <v>0</v>
      </c>
      <c r="AF65" s="14">
        <f t="shared" si="20"/>
        <v>0</v>
      </c>
      <c r="AG65" s="20">
        <f>AF65/1</f>
        <v>0</v>
      </c>
      <c r="AH65" s="20" t="s">
        <v>264</v>
      </c>
    </row>
    <row r="66" spans="3:34" ht="36" thickTop="1" thickBot="1" x14ac:dyDescent="0.25">
      <c r="C66" s="223"/>
      <c r="D66" s="224"/>
      <c r="E66" s="159" t="s">
        <v>97</v>
      </c>
      <c r="F66" s="114"/>
      <c r="G66" s="114"/>
      <c r="H66" s="115"/>
      <c r="I66" s="116"/>
      <c r="J66" s="84"/>
      <c r="K66" s="117"/>
      <c r="L66" s="118"/>
      <c r="M66" s="119"/>
      <c r="N66" s="119"/>
      <c r="Q66" s="15" t="s">
        <v>182</v>
      </c>
      <c r="R66" s="21">
        <f t="shared" si="51"/>
        <v>0</v>
      </c>
      <c r="S66" s="21">
        <f t="shared" si="51"/>
        <v>0</v>
      </c>
      <c r="T66" s="21">
        <f t="shared" si="51"/>
        <v>0</v>
      </c>
      <c r="U66" s="21">
        <f t="shared" si="51"/>
        <v>0</v>
      </c>
      <c r="V66" s="21">
        <f t="shared" si="51"/>
        <v>0</v>
      </c>
      <c r="W66" s="21">
        <f t="shared" si="51"/>
        <v>0</v>
      </c>
      <c r="Y66" s="17" t="s">
        <v>182</v>
      </c>
      <c r="Z66" s="18">
        <f t="shared" si="14"/>
        <v>0</v>
      </c>
      <c r="AA66" s="18">
        <f t="shared" si="15"/>
        <v>0</v>
      </c>
      <c r="AB66" s="18">
        <f t="shared" si="16"/>
        <v>0</v>
      </c>
      <c r="AC66" s="18">
        <f t="shared" si="17"/>
        <v>0</v>
      </c>
      <c r="AD66" s="18">
        <f t="shared" si="18"/>
        <v>0</v>
      </c>
      <c r="AE66" s="18">
        <f t="shared" si="19"/>
        <v>0</v>
      </c>
      <c r="AF66" s="14">
        <f t="shared" si="20"/>
        <v>0</v>
      </c>
      <c r="AG66" s="20">
        <f>AF66/1</f>
        <v>0</v>
      </c>
      <c r="AH66" s="20" t="s">
        <v>264</v>
      </c>
    </row>
    <row r="67" spans="3:34" ht="27.75" thickTop="1" thickBot="1" x14ac:dyDescent="0.25">
      <c r="C67" s="204" t="s">
        <v>98</v>
      </c>
      <c r="D67" s="205"/>
      <c r="E67" s="205"/>
      <c r="F67" s="68"/>
      <c r="G67" s="68"/>
      <c r="H67" s="69"/>
      <c r="I67" s="68"/>
      <c r="J67" s="68"/>
      <c r="K67" s="68"/>
      <c r="L67" s="70"/>
      <c r="M67" s="70"/>
      <c r="N67" s="71"/>
      <c r="Q67" s="15" t="s">
        <v>186</v>
      </c>
      <c r="R67" s="21">
        <f t="shared" ref="R67:W67" si="52">COUNTA(F123:F124,●)-1</f>
        <v>0</v>
      </c>
      <c r="S67" s="21">
        <f t="shared" si="52"/>
        <v>0</v>
      </c>
      <c r="T67" s="21">
        <f t="shared" si="52"/>
        <v>0</v>
      </c>
      <c r="U67" s="21">
        <f t="shared" si="52"/>
        <v>0</v>
      </c>
      <c r="V67" s="21">
        <f t="shared" si="52"/>
        <v>0</v>
      </c>
      <c r="W67" s="21">
        <f t="shared" si="52"/>
        <v>0</v>
      </c>
      <c r="Y67" s="17" t="s">
        <v>186</v>
      </c>
      <c r="Z67" s="18">
        <f t="shared" si="14"/>
        <v>0</v>
      </c>
      <c r="AA67" s="18">
        <f t="shared" si="15"/>
        <v>0</v>
      </c>
      <c r="AB67" s="18">
        <f t="shared" si="16"/>
        <v>0</v>
      </c>
      <c r="AC67" s="18">
        <f t="shared" si="17"/>
        <v>0</v>
      </c>
      <c r="AD67" s="18">
        <f t="shared" si="18"/>
        <v>0</v>
      </c>
      <c r="AE67" s="18">
        <f t="shared" si="19"/>
        <v>0</v>
      </c>
      <c r="AF67" s="14">
        <f t="shared" si="20"/>
        <v>0</v>
      </c>
      <c r="AG67" s="20">
        <f>AF67/2</f>
        <v>0</v>
      </c>
      <c r="AH67" s="20" t="s">
        <v>265</v>
      </c>
    </row>
    <row r="68" spans="3:34" ht="53.25" thickTop="1" thickBot="1" x14ac:dyDescent="0.25">
      <c r="C68" s="160" t="s">
        <v>99</v>
      </c>
      <c r="D68" s="161" t="s">
        <v>100</v>
      </c>
      <c r="E68" s="161" t="s">
        <v>101</v>
      </c>
      <c r="F68" s="120"/>
      <c r="G68" s="120"/>
      <c r="H68" s="121"/>
      <c r="I68" s="122"/>
      <c r="J68" s="75"/>
      <c r="K68" s="123"/>
      <c r="L68" s="124"/>
      <c r="M68" s="125"/>
      <c r="N68" s="125"/>
      <c r="Q68" s="15" t="s">
        <v>190</v>
      </c>
      <c r="R68" s="21">
        <f t="shared" ref="R68:W68" si="53">COUNTA(F125,●)-1</f>
        <v>0</v>
      </c>
      <c r="S68" s="21">
        <f t="shared" si="53"/>
        <v>0</v>
      </c>
      <c r="T68" s="21">
        <f t="shared" si="53"/>
        <v>0</v>
      </c>
      <c r="U68" s="21">
        <f t="shared" si="53"/>
        <v>0</v>
      </c>
      <c r="V68" s="21">
        <f t="shared" si="53"/>
        <v>0</v>
      </c>
      <c r="W68" s="21">
        <f t="shared" si="53"/>
        <v>0</v>
      </c>
      <c r="Y68" s="17" t="s">
        <v>190</v>
      </c>
      <c r="Z68" s="18">
        <f t="shared" si="14"/>
        <v>0</v>
      </c>
      <c r="AA68" s="18">
        <f t="shared" si="15"/>
        <v>0</v>
      </c>
      <c r="AB68" s="18">
        <f t="shared" si="16"/>
        <v>0</v>
      </c>
      <c r="AC68" s="18">
        <f t="shared" si="17"/>
        <v>0</v>
      </c>
      <c r="AD68" s="18">
        <f t="shared" si="18"/>
        <v>0</v>
      </c>
      <c r="AE68" s="18">
        <f t="shared" si="19"/>
        <v>0</v>
      </c>
      <c r="AF68" s="14">
        <f t="shared" si="20"/>
        <v>0</v>
      </c>
      <c r="AG68" s="20">
        <f>AF68/1</f>
        <v>0</v>
      </c>
      <c r="AH68" s="20" t="s">
        <v>264</v>
      </c>
    </row>
    <row r="69" spans="3:34" ht="36" thickTop="1" thickBot="1" x14ac:dyDescent="0.25">
      <c r="C69" s="162" t="s">
        <v>102</v>
      </c>
      <c r="D69" s="148" t="s">
        <v>103</v>
      </c>
      <c r="E69" s="149" t="s">
        <v>104</v>
      </c>
      <c r="F69" s="57"/>
      <c r="G69" s="57"/>
      <c r="H69" s="58"/>
      <c r="I69" s="79"/>
      <c r="J69" s="80"/>
      <c r="K69" s="62"/>
      <c r="L69" s="60"/>
      <c r="M69" s="61"/>
      <c r="N69" s="61"/>
      <c r="Q69" s="15" t="s">
        <v>193</v>
      </c>
      <c r="R69" s="21">
        <f t="shared" ref="R69:W69" si="54">COUNTA(F126:F127,●)-1</f>
        <v>0</v>
      </c>
      <c r="S69" s="21">
        <f t="shared" si="54"/>
        <v>0</v>
      </c>
      <c r="T69" s="21">
        <f t="shared" si="54"/>
        <v>0</v>
      </c>
      <c r="U69" s="21">
        <f t="shared" si="54"/>
        <v>0</v>
      </c>
      <c r="V69" s="21">
        <f t="shared" si="54"/>
        <v>0</v>
      </c>
      <c r="W69" s="21">
        <f t="shared" si="54"/>
        <v>0</v>
      </c>
      <c r="Y69" s="17" t="s">
        <v>193</v>
      </c>
      <c r="Z69" s="18">
        <f t="shared" si="14"/>
        <v>0</v>
      </c>
      <c r="AA69" s="18">
        <f t="shared" si="15"/>
        <v>0</v>
      </c>
      <c r="AB69" s="18">
        <f t="shared" si="16"/>
        <v>0</v>
      </c>
      <c r="AC69" s="18">
        <f t="shared" si="17"/>
        <v>0</v>
      </c>
      <c r="AD69" s="18">
        <f t="shared" si="18"/>
        <v>0</v>
      </c>
      <c r="AE69" s="18">
        <f t="shared" si="19"/>
        <v>0</v>
      </c>
      <c r="AF69" s="14">
        <f t="shared" si="20"/>
        <v>0</v>
      </c>
      <c r="AG69" s="20">
        <f>AF69/2</f>
        <v>0</v>
      </c>
      <c r="AH69" s="20" t="s">
        <v>265</v>
      </c>
    </row>
    <row r="70" spans="3:34" ht="53.25" thickTop="1" thickBot="1" x14ac:dyDescent="0.25">
      <c r="C70" s="150" t="s">
        <v>105</v>
      </c>
      <c r="D70" s="163" t="s">
        <v>106</v>
      </c>
      <c r="E70" s="149" t="s">
        <v>107</v>
      </c>
      <c r="F70" s="57"/>
      <c r="G70" s="57"/>
      <c r="H70" s="58"/>
      <c r="I70" s="79"/>
      <c r="J70" s="80"/>
      <c r="K70" s="62"/>
      <c r="L70" s="60"/>
      <c r="M70" s="61"/>
      <c r="N70" s="61"/>
      <c r="Q70" s="15" t="s">
        <v>198</v>
      </c>
      <c r="R70" s="21">
        <f t="shared" ref="R70:W70" si="55">COUNTA(F129:F131,●)-1</f>
        <v>0</v>
      </c>
      <c r="S70" s="21">
        <f t="shared" si="55"/>
        <v>0</v>
      </c>
      <c r="T70" s="21">
        <f t="shared" si="55"/>
        <v>0</v>
      </c>
      <c r="U70" s="21">
        <f t="shared" si="55"/>
        <v>0</v>
      </c>
      <c r="V70" s="21">
        <f t="shared" si="55"/>
        <v>0</v>
      </c>
      <c r="W70" s="21">
        <f t="shared" si="55"/>
        <v>0</v>
      </c>
      <c r="Y70" s="17" t="s">
        <v>198</v>
      </c>
      <c r="Z70" s="18">
        <f t="shared" si="14"/>
        <v>0</v>
      </c>
      <c r="AA70" s="18">
        <f t="shared" si="15"/>
        <v>0</v>
      </c>
      <c r="AB70" s="18">
        <f t="shared" si="16"/>
        <v>0</v>
      </c>
      <c r="AC70" s="18">
        <f t="shared" si="17"/>
        <v>0</v>
      </c>
      <c r="AD70" s="18">
        <f t="shared" si="18"/>
        <v>0</v>
      </c>
      <c r="AE70" s="18">
        <f t="shared" si="19"/>
        <v>0</v>
      </c>
      <c r="AF70" s="14">
        <f t="shared" si="20"/>
        <v>0</v>
      </c>
      <c r="AG70" s="20">
        <f>AF70/3</f>
        <v>0</v>
      </c>
      <c r="AH70" s="20" t="s">
        <v>262</v>
      </c>
    </row>
    <row r="71" spans="3:34" ht="36" thickTop="1" thickBot="1" x14ac:dyDescent="0.25">
      <c r="C71" s="225" t="s">
        <v>108</v>
      </c>
      <c r="D71" s="190" t="s">
        <v>109</v>
      </c>
      <c r="E71" s="149" t="s">
        <v>110</v>
      </c>
      <c r="F71" s="57"/>
      <c r="G71" s="57"/>
      <c r="H71" s="58"/>
      <c r="I71" s="79"/>
      <c r="J71" s="80"/>
      <c r="K71" s="62"/>
      <c r="L71" s="60"/>
      <c r="M71" s="61"/>
      <c r="N71" s="61"/>
      <c r="Q71" s="15" t="s">
        <v>203</v>
      </c>
      <c r="R71" s="21">
        <f t="shared" ref="R71:W71" si="56">COUNTA(F132:F133,●)-1</f>
        <v>0</v>
      </c>
      <c r="S71" s="21">
        <f t="shared" si="56"/>
        <v>0</v>
      </c>
      <c r="T71" s="21">
        <f t="shared" si="56"/>
        <v>0</v>
      </c>
      <c r="U71" s="21">
        <f t="shared" si="56"/>
        <v>0</v>
      </c>
      <c r="V71" s="21">
        <f t="shared" si="56"/>
        <v>0</v>
      </c>
      <c r="W71" s="21">
        <f t="shared" si="56"/>
        <v>0</v>
      </c>
      <c r="Y71" s="17" t="s">
        <v>203</v>
      </c>
      <c r="Z71" s="18">
        <f t="shared" si="14"/>
        <v>0</v>
      </c>
      <c r="AA71" s="18">
        <f t="shared" si="15"/>
        <v>0</v>
      </c>
      <c r="AB71" s="18">
        <f t="shared" si="16"/>
        <v>0</v>
      </c>
      <c r="AC71" s="18">
        <f t="shared" si="17"/>
        <v>0</v>
      </c>
      <c r="AD71" s="18">
        <f t="shared" si="18"/>
        <v>0</v>
      </c>
      <c r="AE71" s="18">
        <f t="shared" si="19"/>
        <v>0</v>
      </c>
      <c r="AF71" s="14">
        <f t="shared" si="20"/>
        <v>0</v>
      </c>
      <c r="AG71" s="20">
        <f>AF71/2</f>
        <v>0</v>
      </c>
      <c r="AH71" s="20" t="s">
        <v>265</v>
      </c>
    </row>
    <row r="72" spans="3:34" ht="27.75" thickTop="1" thickBot="1" x14ac:dyDescent="0.25">
      <c r="C72" s="226"/>
      <c r="D72" s="191"/>
      <c r="E72" s="149" t="s">
        <v>111</v>
      </c>
      <c r="F72" s="57"/>
      <c r="G72" s="57"/>
      <c r="H72" s="58"/>
      <c r="I72" s="79"/>
      <c r="J72" s="80"/>
      <c r="K72" s="62"/>
      <c r="L72" s="60"/>
      <c r="M72" s="61"/>
      <c r="N72" s="61"/>
      <c r="Q72" s="15" t="s">
        <v>207</v>
      </c>
      <c r="R72" s="21">
        <f t="shared" ref="R72:W72" si="57">COUNTA(F134,●)-1</f>
        <v>0</v>
      </c>
      <c r="S72" s="21">
        <f t="shared" si="57"/>
        <v>0</v>
      </c>
      <c r="T72" s="21">
        <f t="shared" si="57"/>
        <v>0</v>
      </c>
      <c r="U72" s="21">
        <f t="shared" si="57"/>
        <v>0</v>
      </c>
      <c r="V72" s="21">
        <f t="shared" si="57"/>
        <v>0</v>
      </c>
      <c r="W72" s="21">
        <f t="shared" si="57"/>
        <v>0</v>
      </c>
      <c r="Y72" s="17" t="s">
        <v>207</v>
      </c>
      <c r="Z72" s="18">
        <f t="shared" si="14"/>
        <v>0</v>
      </c>
      <c r="AA72" s="18">
        <f t="shared" si="15"/>
        <v>0</v>
      </c>
      <c r="AB72" s="18">
        <f t="shared" si="16"/>
        <v>0</v>
      </c>
      <c r="AC72" s="18">
        <f t="shared" si="17"/>
        <v>0</v>
      </c>
      <c r="AD72" s="18">
        <f t="shared" si="18"/>
        <v>0</v>
      </c>
      <c r="AE72" s="18">
        <f t="shared" si="19"/>
        <v>0</v>
      </c>
      <c r="AF72" s="14">
        <f t="shared" si="20"/>
        <v>0</v>
      </c>
      <c r="AG72" s="20">
        <f>AF72/1</f>
        <v>0</v>
      </c>
      <c r="AH72" s="20" t="s">
        <v>264</v>
      </c>
    </row>
    <row r="73" spans="3:34" ht="36" thickTop="1" thickBot="1" x14ac:dyDescent="0.25">
      <c r="C73" s="226"/>
      <c r="D73" s="191"/>
      <c r="E73" s="149" t="s">
        <v>112</v>
      </c>
      <c r="F73" s="57"/>
      <c r="G73" s="57"/>
      <c r="H73" s="58"/>
      <c r="I73" s="79"/>
      <c r="J73" s="80"/>
      <c r="K73" s="62"/>
      <c r="L73" s="60"/>
      <c r="M73" s="61"/>
      <c r="N73" s="61"/>
      <c r="Q73" s="15" t="s">
        <v>210</v>
      </c>
      <c r="R73" s="21">
        <f t="shared" ref="R73:W73" si="58">COUNTA(F135:F136,●)-1</f>
        <v>0</v>
      </c>
      <c r="S73" s="21">
        <f t="shared" si="58"/>
        <v>0</v>
      </c>
      <c r="T73" s="21">
        <f t="shared" si="58"/>
        <v>0</v>
      </c>
      <c r="U73" s="21">
        <f t="shared" si="58"/>
        <v>0</v>
      </c>
      <c r="V73" s="21">
        <f t="shared" si="58"/>
        <v>0</v>
      </c>
      <c r="W73" s="21">
        <f t="shared" si="58"/>
        <v>0</v>
      </c>
      <c r="Y73" s="17" t="s">
        <v>210</v>
      </c>
      <c r="Z73" s="18">
        <f t="shared" si="14"/>
        <v>0</v>
      </c>
      <c r="AA73" s="18">
        <f t="shared" si="15"/>
        <v>0</v>
      </c>
      <c r="AB73" s="18">
        <f t="shared" si="16"/>
        <v>0</v>
      </c>
      <c r="AC73" s="18">
        <f t="shared" si="17"/>
        <v>0</v>
      </c>
      <c r="AD73" s="18">
        <f t="shared" si="18"/>
        <v>0</v>
      </c>
      <c r="AE73" s="18">
        <f t="shared" si="19"/>
        <v>0</v>
      </c>
      <c r="AF73" s="14">
        <f t="shared" si="20"/>
        <v>0</v>
      </c>
      <c r="AG73" s="20">
        <f>AF73/2</f>
        <v>0</v>
      </c>
      <c r="AH73" s="20" t="s">
        <v>265</v>
      </c>
    </row>
    <row r="74" spans="3:34" ht="36" thickTop="1" thickBot="1" x14ac:dyDescent="0.25">
      <c r="C74" s="226"/>
      <c r="D74" s="191"/>
      <c r="E74" s="149" t="s">
        <v>113</v>
      </c>
      <c r="F74" s="57"/>
      <c r="G74" s="57"/>
      <c r="H74" s="58"/>
      <c r="I74" s="79"/>
      <c r="J74" s="80"/>
      <c r="K74" s="62"/>
      <c r="L74" s="60"/>
      <c r="M74" s="61"/>
      <c r="N74" s="61"/>
      <c r="Q74" s="15" t="s">
        <v>214</v>
      </c>
      <c r="R74" s="21">
        <f t="shared" ref="R74:W75" si="59">COUNTA(F137,●)-1</f>
        <v>0</v>
      </c>
      <c r="S74" s="21">
        <f t="shared" si="59"/>
        <v>0</v>
      </c>
      <c r="T74" s="21">
        <f t="shared" si="59"/>
        <v>0</v>
      </c>
      <c r="U74" s="21">
        <f t="shared" si="59"/>
        <v>0</v>
      </c>
      <c r="V74" s="21">
        <f t="shared" si="59"/>
        <v>0</v>
      </c>
      <c r="W74" s="21">
        <f t="shared" si="59"/>
        <v>0</v>
      </c>
      <c r="Y74" s="17" t="s">
        <v>214</v>
      </c>
      <c r="Z74" s="18">
        <f t="shared" si="14"/>
        <v>0</v>
      </c>
      <c r="AA74" s="18">
        <f t="shared" si="15"/>
        <v>0</v>
      </c>
      <c r="AB74" s="18">
        <f t="shared" si="16"/>
        <v>0</v>
      </c>
      <c r="AC74" s="18">
        <f t="shared" si="17"/>
        <v>0</v>
      </c>
      <c r="AD74" s="18">
        <f t="shared" si="18"/>
        <v>0</v>
      </c>
      <c r="AE74" s="18">
        <f t="shared" si="19"/>
        <v>0</v>
      </c>
      <c r="AF74" s="14">
        <f t="shared" si="20"/>
        <v>0</v>
      </c>
      <c r="AG74" s="20">
        <f>AF74/1</f>
        <v>0</v>
      </c>
      <c r="AH74" s="20" t="s">
        <v>264</v>
      </c>
    </row>
    <row r="75" spans="3:34" ht="53.25" thickTop="1" thickBot="1" x14ac:dyDescent="0.25">
      <c r="C75" s="226"/>
      <c r="D75" s="191"/>
      <c r="E75" s="149" t="s">
        <v>114</v>
      </c>
      <c r="F75" s="57"/>
      <c r="G75" s="57"/>
      <c r="H75" s="58"/>
      <c r="I75" s="79"/>
      <c r="J75" s="80"/>
      <c r="K75" s="62"/>
      <c r="L75" s="60"/>
      <c r="M75" s="61"/>
      <c r="N75" s="61"/>
      <c r="Q75" s="15" t="s">
        <v>217</v>
      </c>
      <c r="R75" s="21">
        <f t="shared" si="59"/>
        <v>0</v>
      </c>
      <c r="S75" s="21">
        <f t="shared" si="59"/>
        <v>0</v>
      </c>
      <c r="T75" s="21">
        <f t="shared" si="59"/>
        <v>0</v>
      </c>
      <c r="U75" s="21">
        <f t="shared" si="59"/>
        <v>0</v>
      </c>
      <c r="V75" s="21">
        <f t="shared" si="59"/>
        <v>0</v>
      </c>
      <c r="W75" s="21">
        <f t="shared" si="59"/>
        <v>0</v>
      </c>
      <c r="Y75" s="17" t="s">
        <v>217</v>
      </c>
      <c r="Z75" s="18">
        <f t="shared" si="14"/>
        <v>0</v>
      </c>
      <c r="AA75" s="18">
        <f t="shared" si="15"/>
        <v>0</v>
      </c>
      <c r="AB75" s="18">
        <f t="shared" si="16"/>
        <v>0</v>
      </c>
      <c r="AC75" s="18">
        <f t="shared" si="17"/>
        <v>0</v>
      </c>
      <c r="AD75" s="18">
        <f t="shared" si="18"/>
        <v>0</v>
      </c>
      <c r="AE75" s="18">
        <f t="shared" si="19"/>
        <v>0</v>
      </c>
      <c r="AF75" s="14">
        <f t="shared" si="20"/>
        <v>0</v>
      </c>
      <c r="AG75" s="20">
        <f>AF75/1</f>
        <v>0</v>
      </c>
      <c r="AH75" s="20" t="s">
        <v>264</v>
      </c>
    </row>
    <row r="76" spans="3:34" ht="87" thickTop="1" x14ac:dyDescent="0.2">
      <c r="C76" s="227"/>
      <c r="D76" s="192"/>
      <c r="E76" s="149" t="s">
        <v>115</v>
      </c>
      <c r="F76" s="57"/>
      <c r="G76" s="57"/>
      <c r="H76" s="58"/>
      <c r="I76" s="79"/>
      <c r="J76" s="80"/>
      <c r="K76" s="62"/>
      <c r="L76" s="60"/>
      <c r="M76" s="61"/>
      <c r="N76" s="61"/>
    </row>
    <row r="77" spans="3:34" ht="52.5" thickBot="1" x14ac:dyDescent="0.25">
      <c r="C77" s="228" t="s">
        <v>116</v>
      </c>
      <c r="D77" s="208" t="s">
        <v>117</v>
      </c>
      <c r="E77" s="149" t="s">
        <v>118</v>
      </c>
      <c r="F77" s="57"/>
      <c r="G77" s="57"/>
      <c r="H77" s="58"/>
      <c r="I77" s="79"/>
      <c r="J77" s="80"/>
      <c r="K77" s="62"/>
      <c r="L77" s="60"/>
      <c r="M77" s="61"/>
      <c r="N77" s="61"/>
      <c r="Q77" s="19"/>
      <c r="R77" s="176" t="s">
        <v>267</v>
      </c>
      <c r="S77" s="177"/>
      <c r="T77" s="177"/>
      <c r="U77" s="177"/>
      <c r="V77" s="177"/>
      <c r="W77" s="177"/>
      <c r="Y77" s="11"/>
      <c r="Z77" s="178" t="s">
        <v>246</v>
      </c>
      <c r="AA77" s="178"/>
      <c r="AB77" s="178"/>
      <c r="AC77" s="178"/>
      <c r="AD77" s="178"/>
      <c r="AE77" s="178"/>
      <c r="AF77" s="11"/>
      <c r="AG77" s="11"/>
      <c r="AH77" s="11"/>
    </row>
    <row r="78" spans="3:34" ht="49.5" thickTop="1" thickBot="1" x14ac:dyDescent="0.25">
      <c r="C78" s="226"/>
      <c r="D78" s="191"/>
      <c r="E78" s="149" t="s">
        <v>119</v>
      </c>
      <c r="F78" s="57"/>
      <c r="G78" s="57"/>
      <c r="H78" s="58"/>
      <c r="I78" s="79"/>
      <c r="J78" s="80"/>
      <c r="K78" s="62"/>
      <c r="L78" s="60"/>
      <c r="M78" s="61"/>
      <c r="N78" s="61"/>
      <c r="Q78" s="19"/>
      <c r="R78" s="12" t="s">
        <v>221</v>
      </c>
      <c r="S78" s="12" t="s">
        <v>220</v>
      </c>
      <c r="T78" s="12" t="s">
        <v>222</v>
      </c>
      <c r="U78" s="12" t="s">
        <v>0</v>
      </c>
      <c r="V78" s="12" t="s">
        <v>224</v>
      </c>
      <c r="W78" s="12" t="s">
        <v>225</v>
      </c>
      <c r="Y78" s="11"/>
      <c r="Z78" s="13" t="s">
        <v>248</v>
      </c>
      <c r="AA78" s="13" t="s">
        <v>249</v>
      </c>
      <c r="AB78" s="13" t="s">
        <v>247</v>
      </c>
      <c r="AC78" s="13" t="s">
        <v>250</v>
      </c>
      <c r="AD78" s="13" t="s">
        <v>251</v>
      </c>
      <c r="AE78" s="13" t="s">
        <v>252</v>
      </c>
      <c r="AF78" s="14" t="s">
        <v>253</v>
      </c>
      <c r="AG78" s="20" t="s">
        <v>254</v>
      </c>
      <c r="AH78" s="20" t="s">
        <v>259</v>
      </c>
    </row>
    <row r="79" spans="3:34" ht="36" thickTop="1" thickBot="1" x14ac:dyDescent="0.25">
      <c r="C79" s="226"/>
      <c r="D79" s="191"/>
      <c r="E79" s="149" t="s">
        <v>120</v>
      </c>
      <c r="F79" s="57"/>
      <c r="G79" s="57"/>
      <c r="H79" s="58"/>
      <c r="I79" s="79"/>
      <c r="J79" s="80"/>
      <c r="K79" s="62"/>
      <c r="L79" s="60"/>
      <c r="M79" s="61"/>
      <c r="N79" s="61"/>
      <c r="Q79" s="15" t="s">
        <v>268</v>
      </c>
      <c r="R79" s="21">
        <f t="shared" ref="R79:W79" si="60">COUNTA(F14:F25,●)-1</f>
        <v>0</v>
      </c>
      <c r="S79" s="21">
        <f t="shared" si="60"/>
        <v>0</v>
      </c>
      <c r="T79" s="21">
        <f t="shared" si="60"/>
        <v>0</v>
      </c>
      <c r="U79" s="21">
        <f t="shared" si="60"/>
        <v>0</v>
      </c>
      <c r="V79" s="21">
        <f t="shared" si="60"/>
        <v>0</v>
      </c>
      <c r="W79" s="21">
        <f t="shared" si="60"/>
        <v>0</v>
      </c>
      <c r="Y79" s="17" t="s">
        <v>268</v>
      </c>
      <c r="Z79" s="18">
        <f>R79*1</f>
        <v>0</v>
      </c>
      <c r="AA79" s="18">
        <f>S79*2</f>
        <v>0</v>
      </c>
      <c r="AB79" s="18">
        <f>T79*3</f>
        <v>0</v>
      </c>
      <c r="AC79" s="18">
        <f>U79*4</f>
        <v>0</v>
      </c>
      <c r="AD79" s="18">
        <f>V79*5</f>
        <v>0</v>
      </c>
      <c r="AE79" s="18">
        <f>W79*0</f>
        <v>0</v>
      </c>
      <c r="AF79" s="14">
        <f>SUM(Z79:AE79)</f>
        <v>0</v>
      </c>
      <c r="AG79" s="20">
        <f>AF79/5</f>
        <v>0</v>
      </c>
      <c r="AH79" s="20" t="s">
        <v>260</v>
      </c>
    </row>
    <row r="80" spans="3:34" ht="27.75" thickTop="1" thickBot="1" x14ac:dyDescent="0.25">
      <c r="C80" s="226"/>
      <c r="D80" s="191"/>
      <c r="E80" s="149" t="s">
        <v>121</v>
      </c>
      <c r="F80" s="57"/>
      <c r="G80" s="57"/>
      <c r="H80" s="58"/>
      <c r="I80" s="79"/>
      <c r="J80" s="80"/>
      <c r="K80" s="62"/>
      <c r="L80" s="60"/>
      <c r="M80" s="61"/>
      <c r="N80" s="61"/>
      <c r="Q80" s="15" t="s">
        <v>269</v>
      </c>
      <c r="R80" s="21">
        <f t="shared" ref="R80:W80" si="61">COUNTA(F27:F38,●)-1</f>
        <v>0</v>
      </c>
      <c r="S80" s="21">
        <f t="shared" si="61"/>
        <v>0</v>
      </c>
      <c r="T80" s="21">
        <f t="shared" si="61"/>
        <v>0</v>
      </c>
      <c r="U80" s="21">
        <f t="shared" si="61"/>
        <v>0</v>
      </c>
      <c r="V80" s="21">
        <f t="shared" si="61"/>
        <v>0</v>
      </c>
      <c r="W80" s="21">
        <f t="shared" si="61"/>
        <v>0</v>
      </c>
      <c r="Y80" s="17" t="s">
        <v>269</v>
      </c>
      <c r="Z80" s="18">
        <f t="shared" ref="Z80:Z88" si="62">R80*1</f>
        <v>0</v>
      </c>
      <c r="AA80" s="18">
        <f t="shared" ref="AA80:AA88" si="63">S80*2</f>
        <v>0</v>
      </c>
      <c r="AB80" s="18">
        <f t="shared" ref="AB80:AB88" si="64">T80*3</f>
        <v>0</v>
      </c>
      <c r="AC80" s="18">
        <f t="shared" ref="AC80:AC88" si="65">U80*4</f>
        <v>0</v>
      </c>
      <c r="AD80" s="18">
        <f t="shared" ref="AD80:AD88" si="66">V80*5</f>
        <v>0</v>
      </c>
      <c r="AE80" s="18">
        <f t="shared" ref="AE80:AE88" si="67">W80*0</f>
        <v>0</v>
      </c>
      <c r="AF80" s="14">
        <f t="shared" ref="AF80:AF88" si="68">SUM(Z80:AE80)</f>
        <v>0</v>
      </c>
      <c r="AG80" s="20">
        <f>AF80/3</f>
        <v>0</v>
      </c>
      <c r="AH80" s="20" t="s">
        <v>262</v>
      </c>
    </row>
    <row r="81" spans="3:34" ht="53.25" thickTop="1" thickBot="1" x14ac:dyDescent="0.25">
      <c r="C81" s="226"/>
      <c r="D81" s="191"/>
      <c r="E81" s="149" t="s">
        <v>122</v>
      </c>
      <c r="F81" s="57"/>
      <c r="G81" s="57"/>
      <c r="H81" s="58"/>
      <c r="I81" s="79"/>
      <c r="J81" s="80"/>
      <c r="K81" s="62"/>
      <c r="L81" s="60"/>
      <c r="M81" s="61"/>
      <c r="N81" s="61"/>
      <c r="Q81" s="15" t="s">
        <v>270</v>
      </c>
      <c r="R81" s="21">
        <f>COUNTA(F40:F56,●)-1</f>
        <v>0</v>
      </c>
      <c r="S81" s="21">
        <f t="shared" ref="S81:W81" si="69">COUNTA(G40:G56,●)-1</f>
        <v>0</v>
      </c>
      <c r="T81" s="21">
        <f t="shared" si="69"/>
        <v>0</v>
      </c>
      <c r="U81" s="21">
        <f t="shared" si="69"/>
        <v>0</v>
      </c>
      <c r="V81" s="21">
        <f t="shared" si="69"/>
        <v>0</v>
      </c>
      <c r="W81" s="21">
        <f t="shared" si="69"/>
        <v>0</v>
      </c>
      <c r="Y81" s="17" t="s">
        <v>270</v>
      </c>
      <c r="Z81" s="18">
        <f t="shared" si="62"/>
        <v>0</v>
      </c>
      <c r="AA81" s="18">
        <f t="shared" si="63"/>
        <v>0</v>
      </c>
      <c r="AB81" s="18">
        <f t="shared" si="64"/>
        <v>0</v>
      </c>
      <c r="AC81" s="18">
        <f t="shared" si="65"/>
        <v>0</v>
      </c>
      <c r="AD81" s="18">
        <f t="shared" si="66"/>
        <v>0</v>
      </c>
      <c r="AE81" s="18">
        <f t="shared" si="67"/>
        <v>0</v>
      </c>
      <c r="AF81" s="14">
        <f t="shared" si="68"/>
        <v>0</v>
      </c>
      <c r="AG81" s="20">
        <f>AF81/3</f>
        <v>0</v>
      </c>
      <c r="AH81" s="20" t="s">
        <v>262</v>
      </c>
    </row>
    <row r="82" spans="3:34" ht="36" thickTop="1" thickBot="1" x14ac:dyDescent="0.25">
      <c r="C82" s="226"/>
      <c r="D82" s="191"/>
      <c r="E82" s="149" t="s">
        <v>123</v>
      </c>
      <c r="F82" s="57"/>
      <c r="G82" s="57"/>
      <c r="H82" s="58"/>
      <c r="I82" s="79"/>
      <c r="J82" s="80"/>
      <c r="K82" s="62"/>
      <c r="L82" s="60"/>
      <c r="M82" s="61"/>
      <c r="N82" s="61"/>
      <c r="Q82" s="15" t="s">
        <v>271</v>
      </c>
      <c r="R82" s="21">
        <f>COUNTA(F59:F66,●)-1</f>
        <v>0</v>
      </c>
      <c r="S82" s="21">
        <f t="shared" ref="S82:W82" si="70">COUNTA(G59:G66,●)-1</f>
        <v>0</v>
      </c>
      <c r="T82" s="21">
        <f t="shared" si="70"/>
        <v>0</v>
      </c>
      <c r="U82" s="21">
        <f t="shared" si="70"/>
        <v>0</v>
      </c>
      <c r="V82" s="21">
        <f t="shared" si="70"/>
        <v>0</v>
      </c>
      <c r="W82" s="21">
        <f t="shared" si="70"/>
        <v>0</v>
      </c>
      <c r="Y82" s="17" t="s">
        <v>271</v>
      </c>
      <c r="Z82" s="18">
        <f t="shared" si="62"/>
        <v>0</v>
      </c>
      <c r="AA82" s="18">
        <f t="shared" si="63"/>
        <v>0</v>
      </c>
      <c r="AB82" s="18">
        <f t="shared" si="64"/>
        <v>0</v>
      </c>
      <c r="AC82" s="18">
        <f t="shared" si="65"/>
        <v>0</v>
      </c>
      <c r="AD82" s="18">
        <f t="shared" si="66"/>
        <v>0</v>
      </c>
      <c r="AE82" s="18">
        <f t="shared" si="67"/>
        <v>0</v>
      </c>
      <c r="AF82" s="14">
        <f t="shared" si="68"/>
        <v>0</v>
      </c>
      <c r="AG82" s="20">
        <f>AF82/1</f>
        <v>0</v>
      </c>
      <c r="AH82" s="20" t="s">
        <v>264</v>
      </c>
    </row>
    <row r="83" spans="3:34" ht="53.25" thickTop="1" thickBot="1" x14ac:dyDescent="0.25">
      <c r="C83" s="226"/>
      <c r="D83" s="191"/>
      <c r="E83" s="151" t="s">
        <v>124</v>
      </c>
      <c r="F83" s="81"/>
      <c r="G83" s="81"/>
      <c r="H83" s="82"/>
      <c r="I83" s="83"/>
      <c r="J83" s="126"/>
      <c r="K83" s="85"/>
      <c r="L83" s="86"/>
      <c r="M83" s="87"/>
      <c r="N83" s="87"/>
      <c r="Q83" s="15" t="s">
        <v>272</v>
      </c>
      <c r="R83" s="21">
        <f>COUNTA(F68:F83,●)-1</f>
        <v>0</v>
      </c>
      <c r="S83" s="21">
        <f t="shared" ref="S83:W83" si="71">COUNTA(G68:G83,●)-1</f>
        <v>0</v>
      </c>
      <c r="T83" s="21">
        <f t="shared" si="71"/>
        <v>0</v>
      </c>
      <c r="U83" s="21">
        <f t="shared" si="71"/>
        <v>0</v>
      </c>
      <c r="V83" s="21">
        <f t="shared" si="71"/>
        <v>0</v>
      </c>
      <c r="W83" s="21">
        <f t="shared" si="71"/>
        <v>0</v>
      </c>
      <c r="Y83" s="17" t="s">
        <v>272</v>
      </c>
      <c r="Z83" s="18">
        <f t="shared" si="62"/>
        <v>0</v>
      </c>
      <c r="AA83" s="18">
        <f t="shared" si="63"/>
        <v>0</v>
      </c>
      <c r="AB83" s="18">
        <f t="shared" si="64"/>
        <v>0</v>
      </c>
      <c r="AC83" s="18">
        <f t="shared" si="65"/>
        <v>0</v>
      </c>
      <c r="AD83" s="18">
        <f t="shared" si="66"/>
        <v>0</v>
      </c>
      <c r="AE83" s="18">
        <f t="shared" si="67"/>
        <v>0</v>
      </c>
      <c r="AF83" s="14">
        <f t="shared" si="68"/>
        <v>0</v>
      </c>
      <c r="AG83" s="20">
        <f>AF83/1</f>
        <v>0</v>
      </c>
      <c r="AH83" s="20" t="s">
        <v>264</v>
      </c>
    </row>
    <row r="84" spans="3:34" ht="27.75" thickTop="1" thickBot="1" x14ac:dyDescent="0.25">
      <c r="C84" s="215" t="s">
        <v>125</v>
      </c>
      <c r="D84" s="216"/>
      <c r="E84" s="217"/>
      <c r="F84" s="127"/>
      <c r="G84" s="127"/>
      <c r="H84" s="128"/>
      <c r="I84" s="127"/>
      <c r="J84" s="129"/>
      <c r="K84" s="127"/>
      <c r="L84" s="130"/>
      <c r="M84" s="130"/>
      <c r="N84" s="131"/>
      <c r="Q84" s="15" t="s">
        <v>273</v>
      </c>
      <c r="R84" s="21">
        <f>COUNTA(F86:F93,●)-1</f>
        <v>0</v>
      </c>
      <c r="S84" s="21">
        <f t="shared" ref="S84:W84" si="72">COUNTA(G86:G93,●)-1</f>
        <v>0</v>
      </c>
      <c r="T84" s="21">
        <f t="shared" si="72"/>
        <v>0</v>
      </c>
      <c r="U84" s="21">
        <f t="shared" si="72"/>
        <v>0</v>
      </c>
      <c r="V84" s="21">
        <f t="shared" si="72"/>
        <v>0</v>
      </c>
      <c r="W84" s="21">
        <f t="shared" si="72"/>
        <v>0</v>
      </c>
      <c r="Y84" s="17" t="s">
        <v>273</v>
      </c>
      <c r="Z84" s="18">
        <f t="shared" si="62"/>
        <v>0</v>
      </c>
      <c r="AA84" s="18">
        <f t="shared" si="63"/>
        <v>0</v>
      </c>
      <c r="AB84" s="18">
        <f t="shared" si="64"/>
        <v>0</v>
      </c>
      <c r="AC84" s="18">
        <f t="shared" si="65"/>
        <v>0</v>
      </c>
      <c r="AD84" s="18">
        <f t="shared" si="66"/>
        <v>0</v>
      </c>
      <c r="AE84" s="18">
        <f t="shared" si="67"/>
        <v>0</v>
      </c>
      <c r="AF84" s="14">
        <f t="shared" si="68"/>
        <v>0</v>
      </c>
      <c r="AG84" s="20">
        <f>AF84/1</f>
        <v>0</v>
      </c>
      <c r="AH84" s="20" t="s">
        <v>264</v>
      </c>
    </row>
    <row r="85" spans="3:34" ht="27.75" thickTop="1" thickBot="1" x14ac:dyDescent="0.25">
      <c r="C85" s="229" t="s">
        <v>126</v>
      </c>
      <c r="D85" s="230"/>
      <c r="E85" s="231"/>
      <c r="F85" s="132"/>
      <c r="G85" s="132"/>
      <c r="H85" s="133"/>
      <c r="I85" s="132"/>
      <c r="J85" s="132"/>
      <c r="K85" s="132"/>
      <c r="L85" s="134"/>
      <c r="M85" s="134"/>
      <c r="N85" s="135"/>
      <c r="Q85" s="15" t="s">
        <v>274</v>
      </c>
      <c r="R85" s="21">
        <f>COUNTA(F95:F105,●)-1</f>
        <v>0</v>
      </c>
      <c r="S85" s="21">
        <f t="shared" ref="S85:W85" si="73">COUNTA(G95:G105,●)-1</f>
        <v>0</v>
      </c>
      <c r="T85" s="21">
        <f t="shared" si="73"/>
        <v>0</v>
      </c>
      <c r="U85" s="21">
        <f t="shared" si="73"/>
        <v>0</v>
      </c>
      <c r="V85" s="21">
        <f t="shared" si="73"/>
        <v>0</v>
      </c>
      <c r="W85" s="21">
        <f t="shared" si="73"/>
        <v>0</v>
      </c>
      <c r="Y85" s="17" t="s">
        <v>274</v>
      </c>
      <c r="Z85" s="18">
        <f t="shared" si="62"/>
        <v>0</v>
      </c>
      <c r="AA85" s="18">
        <f t="shared" si="63"/>
        <v>0</v>
      </c>
      <c r="AB85" s="18">
        <f t="shared" si="64"/>
        <v>0</v>
      </c>
      <c r="AC85" s="18">
        <f t="shared" si="65"/>
        <v>0</v>
      </c>
      <c r="AD85" s="18">
        <f t="shared" si="66"/>
        <v>0</v>
      </c>
      <c r="AE85" s="18">
        <f t="shared" si="67"/>
        <v>0</v>
      </c>
      <c r="AF85" s="14">
        <f t="shared" si="68"/>
        <v>0</v>
      </c>
      <c r="AG85" s="20">
        <f>AF85/3</f>
        <v>0</v>
      </c>
      <c r="AH85" s="20" t="s">
        <v>262</v>
      </c>
    </row>
    <row r="86" spans="3:34" ht="27.75" thickTop="1" thickBot="1" x14ac:dyDescent="0.25">
      <c r="C86" s="232" t="s">
        <v>127</v>
      </c>
      <c r="D86" s="211" t="s">
        <v>128</v>
      </c>
      <c r="E86" s="152" t="s">
        <v>129</v>
      </c>
      <c r="F86" s="88"/>
      <c r="G86" s="88"/>
      <c r="H86" s="89"/>
      <c r="I86" s="90"/>
      <c r="J86" s="75"/>
      <c r="K86" s="91"/>
      <c r="L86" s="92"/>
      <c r="M86" s="93"/>
      <c r="N86" s="93"/>
      <c r="Q86" s="15" t="s">
        <v>275</v>
      </c>
      <c r="R86" s="21">
        <f>COUNTA(F108:F121,●)-1</f>
        <v>0</v>
      </c>
      <c r="S86" s="21">
        <f t="shared" ref="S86:W86" si="74">COUNTA(G108:G121,●)-1</f>
        <v>0</v>
      </c>
      <c r="T86" s="21">
        <f t="shared" si="74"/>
        <v>0</v>
      </c>
      <c r="U86" s="21">
        <f t="shared" si="74"/>
        <v>0</v>
      </c>
      <c r="V86" s="21">
        <f t="shared" si="74"/>
        <v>0</v>
      </c>
      <c r="W86" s="21">
        <f t="shared" si="74"/>
        <v>0</v>
      </c>
      <c r="Y86" s="17" t="s">
        <v>275</v>
      </c>
      <c r="Z86" s="18">
        <f t="shared" si="62"/>
        <v>0</v>
      </c>
      <c r="AA86" s="18">
        <f t="shared" si="63"/>
        <v>0</v>
      </c>
      <c r="AB86" s="18">
        <f t="shared" si="64"/>
        <v>0</v>
      </c>
      <c r="AC86" s="18">
        <f t="shared" si="65"/>
        <v>0</v>
      </c>
      <c r="AD86" s="18">
        <f t="shared" si="66"/>
        <v>0</v>
      </c>
      <c r="AE86" s="18">
        <f t="shared" si="67"/>
        <v>0</v>
      </c>
      <c r="AF86" s="14">
        <f t="shared" si="68"/>
        <v>0</v>
      </c>
      <c r="AG86" s="20">
        <f>AF86/1</f>
        <v>0</v>
      </c>
      <c r="AH86" s="20" t="s">
        <v>264</v>
      </c>
    </row>
    <row r="87" spans="3:34" ht="36" thickTop="1" thickBot="1" x14ac:dyDescent="0.25">
      <c r="C87" s="213"/>
      <c r="D87" s="212"/>
      <c r="E87" s="153" t="s">
        <v>130</v>
      </c>
      <c r="F87" s="94"/>
      <c r="G87" s="94"/>
      <c r="H87" s="95"/>
      <c r="I87" s="96"/>
      <c r="J87" s="80"/>
      <c r="K87" s="97"/>
      <c r="L87" s="98"/>
      <c r="M87" s="99"/>
      <c r="N87" s="99"/>
      <c r="Q87" s="15" t="s">
        <v>276</v>
      </c>
      <c r="R87" s="21">
        <f>COUNTA(F123:F127,●)-1</f>
        <v>0</v>
      </c>
      <c r="S87" s="21">
        <f t="shared" ref="S87:W87" si="75">COUNTA(G123:G127,●)-1</f>
        <v>0</v>
      </c>
      <c r="T87" s="21">
        <f t="shared" si="75"/>
        <v>0</v>
      </c>
      <c r="U87" s="21">
        <f t="shared" si="75"/>
        <v>0</v>
      </c>
      <c r="V87" s="21">
        <f t="shared" si="75"/>
        <v>0</v>
      </c>
      <c r="W87" s="21">
        <f t="shared" si="75"/>
        <v>0</v>
      </c>
      <c r="Y87" s="17" t="s">
        <v>276</v>
      </c>
      <c r="Z87" s="18">
        <f t="shared" si="62"/>
        <v>0</v>
      </c>
      <c r="AA87" s="18">
        <f t="shared" si="63"/>
        <v>0</v>
      </c>
      <c r="AB87" s="18">
        <f t="shared" si="64"/>
        <v>0</v>
      </c>
      <c r="AC87" s="18">
        <f t="shared" si="65"/>
        <v>0</v>
      </c>
      <c r="AD87" s="18">
        <f t="shared" si="66"/>
        <v>0</v>
      </c>
      <c r="AE87" s="18">
        <f t="shared" si="67"/>
        <v>0</v>
      </c>
      <c r="AF87" s="14">
        <f t="shared" si="68"/>
        <v>0</v>
      </c>
      <c r="AG87" s="20">
        <f>AF87/3</f>
        <v>0</v>
      </c>
      <c r="AH87" s="20" t="s">
        <v>262</v>
      </c>
    </row>
    <row r="88" spans="3:34" ht="36" thickTop="1" thickBot="1" x14ac:dyDescent="0.25">
      <c r="C88" s="154" t="s">
        <v>131</v>
      </c>
      <c r="D88" s="153" t="s">
        <v>132</v>
      </c>
      <c r="E88" s="153" t="s">
        <v>133</v>
      </c>
      <c r="F88" s="94"/>
      <c r="G88" s="94"/>
      <c r="H88" s="95"/>
      <c r="I88" s="96"/>
      <c r="J88" s="80"/>
      <c r="K88" s="97"/>
      <c r="L88" s="98"/>
      <c r="M88" s="99"/>
      <c r="N88" s="99"/>
      <c r="Q88" s="15" t="s">
        <v>277</v>
      </c>
      <c r="R88" s="21">
        <f>COUNTA(F129:F138,●)-1</f>
        <v>0</v>
      </c>
      <c r="S88" s="21">
        <f t="shared" ref="S88:W88" si="76">COUNTA(G129:G138,●)-1</f>
        <v>0</v>
      </c>
      <c r="T88" s="21">
        <f t="shared" si="76"/>
        <v>0</v>
      </c>
      <c r="U88" s="21">
        <f t="shared" si="76"/>
        <v>0</v>
      </c>
      <c r="V88" s="21">
        <f t="shared" si="76"/>
        <v>0</v>
      </c>
      <c r="W88" s="21">
        <f t="shared" si="76"/>
        <v>0</v>
      </c>
      <c r="Y88" s="17" t="s">
        <v>277</v>
      </c>
      <c r="Z88" s="18">
        <f t="shared" si="62"/>
        <v>0</v>
      </c>
      <c r="AA88" s="18">
        <f t="shared" si="63"/>
        <v>0</v>
      </c>
      <c r="AB88" s="18">
        <f t="shared" si="64"/>
        <v>0</v>
      </c>
      <c r="AC88" s="18">
        <f t="shared" si="65"/>
        <v>0</v>
      </c>
      <c r="AD88" s="18">
        <f t="shared" si="66"/>
        <v>0</v>
      </c>
      <c r="AE88" s="18">
        <f t="shared" si="67"/>
        <v>0</v>
      </c>
      <c r="AF88" s="14">
        <f t="shared" si="68"/>
        <v>0</v>
      </c>
      <c r="AG88" s="20">
        <f>AF88/3</f>
        <v>0</v>
      </c>
      <c r="AH88" s="20" t="s">
        <v>262</v>
      </c>
    </row>
    <row r="89" spans="3:34" ht="18" thickTop="1" x14ac:dyDescent="0.2">
      <c r="C89" s="213" t="s">
        <v>134</v>
      </c>
      <c r="D89" s="212" t="s">
        <v>135</v>
      </c>
      <c r="E89" s="153" t="s">
        <v>136</v>
      </c>
      <c r="F89" s="94"/>
      <c r="G89" s="94"/>
      <c r="H89" s="95"/>
      <c r="I89" s="96"/>
      <c r="J89" s="80"/>
      <c r="K89" s="97"/>
      <c r="L89" s="98"/>
      <c r="M89" s="99"/>
      <c r="N89" s="99"/>
    </row>
    <row r="90" spans="3:34" ht="34.5" x14ac:dyDescent="0.2">
      <c r="C90" s="213"/>
      <c r="D90" s="212"/>
      <c r="E90" s="153" t="s">
        <v>137</v>
      </c>
      <c r="F90" s="94"/>
      <c r="G90" s="94"/>
      <c r="H90" s="95"/>
      <c r="I90" s="96"/>
      <c r="J90" s="80"/>
      <c r="K90" s="97"/>
      <c r="L90" s="98"/>
      <c r="M90" s="99"/>
      <c r="N90" s="99"/>
    </row>
    <row r="91" spans="3:34" ht="34.5" x14ac:dyDescent="0.2">
      <c r="C91" s="213"/>
      <c r="D91" s="212"/>
      <c r="E91" s="153" t="s">
        <v>138</v>
      </c>
      <c r="F91" s="94"/>
      <c r="G91" s="94"/>
      <c r="H91" s="95"/>
      <c r="I91" s="96"/>
      <c r="J91" s="80"/>
      <c r="K91" s="97"/>
      <c r="L91" s="98"/>
      <c r="M91" s="99"/>
      <c r="N91" s="99"/>
    </row>
    <row r="92" spans="3:34" ht="34.5" x14ac:dyDescent="0.2">
      <c r="C92" s="154" t="s">
        <v>139</v>
      </c>
      <c r="D92" s="153" t="s">
        <v>140</v>
      </c>
      <c r="E92" s="153" t="s">
        <v>141</v>
      </c>
      <c r="F92" s="94"/>
      <c r="G92" s="94"/>
      <c r="H92" s="95"/>
      <c r="I92" s="96"/>
      <c r="J92" s="80"/>
      <c r="K92" s="97"/>
      <c r="L92" s="98"/>
      <c r="M92" s="99"/>
      <c r="N92" s="99"/>
    </row>
    <row r="93" spans="3:34" x14ac:dyDescent="0.2">
      <c r="C93" s="155" t="s">
        <v>142</v>
      </c>
      <c r="D93" s="156" t="s">
        <v>143</v>
      </c>
      <c r="E93" s="156" t="s">
        <v>144</v>
      </c>
      <c r="F93" s="100"/>
      <c r="G93" s="100"/>
      <c r="H93" s="101"/>
      <c r="I93" s="102"/>
      <c r="J93" s="84"/>
      <c r="K93" s="103"/>
      <c r="L93" s="104"/>
      <c r="M93" s="105"/>
      <c r="N93" s="105"/>
    </row>
    <row r="94" spans="3:34" x14ac:dyDescent="0.2">
      <c r="C94" s="204" t="s">
        <v>145</v>
      </c>
      <c r="D94" s="205"/>
      <c r="E94" s="205"/>
      <c r="F94" s="68"/>
      <c r="G94" s="68"/>
      <c r="H94" s="69"/>
      <c r="I94" s="68"/>
      <c r="J94" s="68"/>
      <c r="K94" s="68"/>
      <c r="L94" s="70"/>
      <c r="M94" s="70"/>
      <c r="N94" s="71"/>
    </row>
    <row r="95" spans="3:34" x14ac:dyDescent="0.2">
      <c r="C95" s="233" t="s">
        <v>146</v>
      </c>
      <c r="D95" s="234" t="s">
        <v>147</v>
      </c>
      <c r="E95" s="164" t="s">
        <v>148</v>
      </c>
      <c r="F95" s="108"/>
      <c r="G95" s="108"/>
      <c r="H95" s="109"/>
      <c r="I95" s="110"/>
      <c r="J95" s="75"/>
      <c r="K95" s="111"/>
      <c r="L95" s="112"/>
      <c r="M95" s="113"/>
      <c r="N95" s="113"/>
    </row>
    <row r="96" spans="3:34" ht="34.5" x14ac:dyDescent="0.2">
      <c r="C96" s="213"/>
      <c r="D96" s="212"/>
      <c r="E96" s="153" t="s">
        <v>149</v>
      </c>
      <c r="F96" s="94"/>
      <c r="G96" s="94"/>
      <c r="H96" s="95"/>
      <c r="I96" s="96"/>
      <c r="J96" s="80"/>
      <c r="K96" s="97"/>
      <c r="L96" s="98"/>
      <c r="M96" s="99"/>
      <c r="N96" s="99"/>
    </row>
    <row r="97" spans="3:14" ht="34.5" x14ac:dyDescent="0.2">
      <c r="C97" s="213"/>
      <c r="D97" s="212"/>
      <c r="E97" s="153" t="s">
        <v>150</v>
      </c>
      <c r="F97" s="94"/>
      <c r="G97" s="94"/>
      <c r="H97" s="95"/>
      <c r="I97" s="96"/>
      <c r="J97" s="80"/>
      <c r="K97" s="97"/>
      <c r="L97" s="98"/>
      <c r="M97" s="99"/>
      <c r="N97" s="99"/>
    </row>
    <row r="98" spans="3:14" ht="34.5" x14ac:dyDescent="0.2">
      <c r="C98" s="213"/>
      <c r="D98" s="212"/>
      <c r="E98" s="153" t="s">
        <v>151</v>
      </c>
      <c r="F98" s="94"/>
      <c r="G98" s="94"/>
      <c r="H98" s="95"/>
      <c r="I98" s="96"/>
      <c r="J98" s="80"/>
      <c r="K98" s="97"/>
      <c r="L98" s="98"/>
      <c r="M98" s="99"/>
      <c r="N98" s="99"/>
    </row>
    <row r="99" spans="3:14" ht="34.5" x14ac:dyDescent="0.2">
      <c r="C99" s="213"/>
      <c r="D99" s="212"/>
      <c r="E99" s="153" t="s">
        <v>152</v>
      </c>
      <c r="F99" s="94"/>
      <c r="G99" s="94"/>
      <c r="H99" s="95"/>
      <c r="I99" s="96"/>
      <c r="J99" s="80"/>
      <c r="K99" s="97"/>
      <c r="L99" s="98"/>
      <c r="M99" s="99"/>
      <c r="N99" s="99"/>
    </row>
    <row r="100" spans="3:14" ht="34.5" x14ac:dyDescent="0.2">
      <c r="C100" s="213" t="s">
        <v>153</v>
      </c>
      <c r="D100" s="212" t="s">
        <v>154</v>
      </c>
      <c r="E100" s="153" t="s">
        <v>155</v>
      </c>
      <c r="F100" s="94"/>
      <c r="G100" s="94"/>
      <c r="H100" s="95"/>
      <c r="I100" s="96"/>
      <c r="J100" s="80"/>
      <c r="K100" s="97"/>
      <c r="L100" s="98"/>
      <c r="M100" s="99"/>
      <c r="N100" s="99"/>
    </row>
    <row r="101" spans="3:14" ht="34.5" x14ac:dyDescent="0.2">
      <c r="C101" s="213"/>
      <c r="D101" s="212"/>
      <c r="E101" s="153" t="s">
        <v>156</v>
      </c>
      <c r="F101" s="94"/>
      <c r="G101" s="94"/>
      <c r="H101" s="95"/>
      <c r="I101" s="96"/>
      <c r="J101" s="80"/>
      <c r="K101" s="97"/>
      <c r="L101" s="98"/>
      <c r="M101" s="99"/>
      <c r="N101" s="99"/>
    </row>
    <row r="102" spans="3:14" ht="34.5" x14ac:dyDescent="0.2">
      <c r="C102" s="213"/>
      <c r="D102" s="212"/>
      <c r="E102" s="153" t="s">
        <v>157</v>
      </c>
      <c r="F102" s="94"/>
      <c r="G102" s="94"/>
      <c r="H102" s="95"/>
      <c r="I102" s="96"/>
      <c r="J102" s="80"/>
      <c r="K102" s="97"/>
      <c r="L102" s="98"/>
      <c r="M102" s="99"/>
      <c r="N102" s="99"/>
    </row>
    <row r="103" spans="3:14" ht="34.5" x14ac:dyDescent="0.2">
      <c r="C103" s="213" t="s">
        <v>158</v>
      </c>
      <c r="D103" s="212" t="s">
        <v>159</v>
      </c>
      <c r="E103" s="153" t="s">
        <v>160</v>
      </c>
      <c r="F103" s="94"/>
      <c r="G103" s="94"/>
      <c r="H103" s="95"/>
      <c r="I103" s="96"/>
      <c r="J103" s="80"/>
      <c r="K103" s="97"/>
      <c r="L103" s="98"/>
      <c r="M103" s="99"/>
      <c r="N103" s="99"/>
    </row>
    <row r="104" spans="3:14" ht="34.5" x14ac:dyDescent="0.2">
      <c r="C104" s="213"/>
      <c r="D104" s="212"/>
      <c r="E104" s="153" t="s">
        <v>161</v>
      </c>
      <c r="F104" s="94"/>
      <c r="G104" s="94"/>
      <c r="H104" s="95"/>
      <c r="I104" s="96"/>
      <c r="J104" s="80"/>
      <c r="K104" s="97"/>
      <c r="L104" s="98"/>
      <c r="M104" s="99"/>
      <c r="N104" s="99"/>
    </row>
    <row r="105" spans="3:14" ht="34.5" x14ac:dyDescent="0.2">
      <c r="C105" s="223"/>
      <c r="D105" s="224"/>
      <c r="E105" s="159" t="s">
        <v>162</v>
      </c>
      <c r="F105" s="114"/>
      <c r="G105" s="114"/>
      <c r="H105" s="115"/>
      <c r="I105" s="116"/>
      <c r="J105" s="84"/>
      <c r="K105" s="117"/>
      <c r="L105" s="118"/>
      <c r="M105" s="119"/>
      <c r="N105" s="119"/>
    </row>
    <row r="106" spans="3:14" ht="25.5" x14ac:dyDescent="0.2">
      <c r="C106" s="214" t="s">
        <v>163</v>
      </c>
      <c r="D106" s="214"/>
      <c r="E106" s="214"/>
      <c r="F106" s="129"/>
      <c r="G106" s="129"/>
      <c r="H106" s="136"/>
      <c r="I106" s="129"/>
      <c r="J106" s="129"/>
      <c r="K106" s="129"/>
      <c r="L106" s="42"/>
      <c r="M106" s="42"/>
      <c r="N106" s="43"/>
    </row>
    <row r="107" spans="3:14" x14ac:dyDescent="0.2">
      <c r="C107" s="204" t="s">
        <v>164</v>
      </c>
      <c r="D107" s="205"/>
      <c r="E107" s="205"/>
      <c r="F107" s="68"/>
      <c r="G107" s="68"/>
      <c r="H107" s="69"/>
      <c r="I107" s="68"/>
      <c r="J107" s="68"/>
      <c r="K107" s="68"/>
      <c r="L107" s="70"/>
      <c r="M107" s="70"/>
      <c r="N107" s="71"/>
    </row>
    <row r="108" spans="3:14" x14ac:dyDescent="0.2">
      <c r="C108" s="150" t="s">
        <v>165</v>
      </c>
      <c r="D108" s="163" t="s">
        <v>166</v>
      </c>
      <c r="E108" s="148" t="s">
        <v>167</v>
      </c>
      <c r="F108" s="72"/>
      <c r="G108" s="72"/>
      <c r="H108" s="73"/>
      <c r="I108" s="74"/>
      <c r="J108" s="75"/>
      <c r="K108" s="76"/>
      <c r="L108" s="77"/>
      <c r="M108" s="78"/>
      <c r="N108" s="78"/>
    </row>
    <row r="109" spans="3:14" x14ac:dyDescent="0.2">
      <c r="C109" s="187" t="s">
        <v>168</v>
      </c>
      <c r="D109" s="237" t="s">
        <v>169</v>
      </c>
      <c r="E109" s="149" t="s">
        <v>148</v>
      </c>
      <c r="F109" s="57"/>
      <c r="G109" s="57"/>
      <c r="H109" s="58"/>
      <c r="I109" s="79"/>
      <c r="J109" s="80"/>
      <c r="K109" s="62"/>
      <c r="L109" s="60"/>
      <c r="M109" s="61"/>
      <c r="N109" s="61"/>
    </row>
    <row r="110" spans="3:14" ht="34.5" x14ac:dyDescent="0.2">
      <c r="C110" s="188"/>
      <c r="D110" s="206"/>
      <c r="E110" s="149" t="s">
        <v>149</v>
      </c>
      <c r="F110" s="57"/>
      <c r="G110" s="57"/>
      <c r="H110" s="58"/>
      <c r="I110" s="79"/>
      <c r="J110" s="80"/>
      <c r="K110" s="62"/>
      <c r="L110" s="60"/>
      <c r="M110" s="61"/>
      <c r="N110" s="61"/>
    </row>
    <row r="111" spans="3:14" ht="34.5" x14ac:dyDescent="0.2">
      <c r="C111" s="188"/>
      <c r="D111" s="206"/>
      <c r="E111" s="149" t="s">
        <v>150</v>
      </c>
      <c r="F111" s="57"/>
      <c r="G111" s="57"/>
      <c r="H111" s="58"/>
      <c r="I111" s="79"/>
      <c r="J111" s="80"/>
      <c r="K111" s="62"/>
      <c r="L111" s="60"/>
      <c r="M111" s="61"/>
      <c r="N111" s="61"/>
    </row>
    <row r="112" spans="3:14" ht="34.5" x14ac:dyDescent="0.2">
      <c r="C112" s="188"/>
      <c r="D112" s="206"/>
      <c r="E112" s="149" t="s">
        <v>151</v>
      </c>
      <c r="F112" s="57"/>
      <c r="G112" s="57"/>
      <c r="H112" s="58"/>
      <c r="I112" s="79"/>
      <c r="J112" s="80"/>
      <c r="K112" s="62"/>
      <c r="L112" s="60"/>
      <c r="M112" s="61"/>
      <c r="N112" s="61"/>
    </row>
    <row r="113" spans="3:14" ht="34.5" x14ac:dyDescent="0.2">
      <c r="C113" s="188"/>
      <c r="D113" s="206"/>
      <c r="E113" s="149" t="s">
        <v>152</v>
      </c>
      <c r="F113" s="57"/>
      <c r="G113" s="57"/>
      <c r="H113" s="58"/>
      <c r="I113" s="79"/>
      <c r="J113" s="80"/>
      <c r="K113" s="62"/>
      <c r="L113" s="60"/>
      <c r="M113" s="61"/>
      <c r="N113" s="61"/>
    </row>
    <row r="114" spans="3:14" ht="34.5" x14ac:dyDescent="0.2">
      <c r="C114" s="225" t="s">
        <v>170</v>
      </c>
      <c r="D114" s="237" t="s">
        <v>171</v>
      </c>
      <c r="E114" s="149" t="s">
        <v>172</v>
      </c>
      <c r="F114" s="57"/>
      <c r="G114" s="57"/>
      <c r="H114" s="58"/>
      <c r="I114" s="79"/>
      <c r="J114" s="80"/>
      <c r="K114" s="62"/>
      <c r="L114" s="60"/>
      <c r="M114" s="61"/>
      <c r="N114" s="61"/>
    </row>
    <row r="115" spans="3:14" ht="34.5" x14ac:dyDescent="0.2">
      <c r="C115" s="226"/>
      <c r="D115" s="206"/>
      <c r="E115" s="149" t="s">
        <v>173</v>
      </c>
      <c r="F115" s="57"/>
      <c r="G115" s="57"/>
      <c r="H115" s="58"/>
      <c r="I115" s="79"/>
      <c r="J115" s="80"/>
      <c r="K115" s="62"/>
      <c r="L115" s="60"/>
      <c r="M115" s="61"/>
      <c r="N115" s="61"/>
    </row>
    <row r="116" spans="3:14" ht="34.5" x14ac:dyDescent="0.2">
      <c r="C116" s="235"/>
      <c r="D116" s="238"/>
      <c r="E116" s="149" t="s">
        <v>157</v>
      </c>
      <c r="F116" s="57"/>
      <c r="G116" s="57"/>
      <c r="H116" s="58"/>
      <c r="I116" s="79"/>
      <c r="J116" s="80"/>
      <c r="K116" s="62"/>
      <c r="L116" s="60"/>
      <c r="M116" s="61"/>
      <c r="N116" s="61"/>
    </row>
    <row r="117" spans="3:14" ht="51.75" x14ac:dyDescent="0.2">
      <c r="C117" s="225" t="s">
        <v>174</v>
      </c>
      <c r="D117" s="190" t="s">
        <v>175</v>
      </c>
      <c r="E117" s="149" t="s">
        <v>176</v>
      </c>
      <c r="F117" s="57"/>
      <c r="G117" s="57"/>
      <c r="H117" s="58"/>
      <c r="I117" s="79"/>
      <c r="J117" s="80"/>
      <c r="K117" s="62"/>
      <c r="L117" s="60"/>
      <c r="M117" s="61"/>
      <c r="N117" s="61"/>
    </row>
    <row r="118" spans="3:14" ht="34.5" x14ac:dyDescent="0.2">
      <c r="C118" s="226"/>
      <c r="D118" s="191"/>
      <c r="E118" s="149" t="s">
        <v>177</v>
      </c>
      <c r="F118" s="57"/>
      <c r="G118" s="57"/>
      <c r="H118" s="58"/>
      <c r="I118" s="79"/>
      <c r="J118" s="80"/>
      <c r="K118" s="62"/>
      <c r="L118" s="60"/>
      <c r="M118" s="61"/>
      <c r="N118" s="61"/>
    </row>
    <row r="119" spans="3:14" ht="34.5" x14ac:dyDescent="0.2">
      <c r="C119" s="227"/>
      <c r="D119" s="192"/>
      <c r="E119" s="149" t="s">
        <v>178</v>
      </c>
      <c r="F119" s="57"/>
      <c r="G119" s="57"/>
      <c r="H119" s="58"/>
      <c r="I119" s="79"/>
      <c r="J119" s="80"/>
      <c r="K119" s="62"/>
      <c r="L119" s="60"/>
      <c r="M119" s="61"/>
      <c r="N119" s="61"/>
    </row>
    <row r="120" spans="3:14" ht="34.5" x14ac:dyDescent="0.2">
      <c r="C120" s="150" t="s">
        <v>179</v>
      </c>
      <c r="D120" s="149" t="s">
        <v>180</v>
      </c>
      <c r="E120" s="149" t="s">
        <v>181</v>
      </c>
      <c r="F120" s="57"/>
      <c r="G120" s="57"/>
      <c r="H120" s="58"/>
      <c r="I120" s="79"/>
      <c r="J120" s="80"/>
      <c r="K120" s="62"/>
      <c r="L120" s="60"/>
      <c r="M120" s="61"/>
      <c r="N120" s="61"/>
    </row>
    <row r="121" spans="3:14" ht="34.5" x14ac:dyDescent="0.2">
      <c r="C121" s="165" t="s">
        <v>182</v>
      </c>
      <c r="D121" s="166" t="s">
        <v>183</v>
      </c>
      <c r="E121" s="151" t="s">
        <v>184</v>
      </c>
      <c r="F121" s="81"/>
      <c r="G121" s="81"/>
      <c r="H121" s="82"/>
      <c r="I121" s="83"/>
      <c r="J121" s="84"/>
      <c r="K121" s="85"/>
      <c r="L121" s="86"/>
      <c r="M121" s="87"/>
      <c r="N121" s="87"/>
    </row>
    <row r="122" spans="3:14" x14ac:dyDescent="0.2">
      <c r="C122" s="204" t="s">
        <v>185</v>
      </c>
      <c r="D122" s="205"/>
      <c r="E122" s="205"/>
      <c r="F122" s="68"/>
      <c r="G122" s="68"/>
      <c r="H122" s="69"/>
      <c r="I122" s="68"/>
      <c r="J122" s="68"/>
      <c r="K122" s="68"/>
      <c r="L122" s="70"/>
      <c r="M122" s="70"/>
      <c r="N122" s="71"/>
    </row>
    <row r="123" spans="3:14" ht="34.5" x14ac:dyDescent="0.2">
      <c r="C123" s="226" t="s">
        <v>186</v>
      </c>
      <c r="D123" s="191" t="s">
        <v>187</v>
      </c>
      <c r="E123" s="161" t="s">
        <v>188</v>
      </c>
      <c r="F123" s="120"/>
      <c r="G123" s="120"/>
      <c r="H123" s="121"/>
      <c r="I123" s="122"/>
      <c r="J123" s="75"/>
      <c r="K123" s="123"/>
      <c r="L123" s="124"/>
      <c r="M123" s="125"/>
      <c r="N123" s="125"/>
    </row>
    <row r="124" spans="3:14" ht="51.75" x14ac:dyDescent="0.2">
      <c r="C124" s="235"/>
      <c r="D124" s="236"/>
      <c r="E124" s="149" t="s">
        <v>189</v>
      </c>
      <c r="F124" s="57"/>
      <c r="G124" s="57"/>
      <c r="H124" s="58"/>
      <c r="I124" s="79"/>
      <c r="J124" s="80"/>
      <c r="K124" s="62"/>
      <c r="L124" s="60"/>
      <c r="M124" s="61"/>
      <c r="N124" s="61"/>
    </row>
    <row r="125" spans="3:14" x14ac:dyDescent="0.2">
      <c r="C125" s="162" t="s">
        <v>190</v>
      </c>
      <c r="D125" s="167" t="s">
        <v>191</v>
      </c>
      <c r="E125" s="149" t="s">
        <v>192</v>
      </c>
      <c r="F125" s="57"/>
      <c r="G125" s="57"/>
      <c r="H125" s="58"/>
      <c r="I125" s="79"/>
      <c r="J125" s="80"/>
      <c r="K125" s="62"/>
      <c r="L125" s="60"/>
      <c r="M125" s="61"/>
      <c r="N125" s="61"/>
    </row>
    <row r="126" spans="3:14" ht="34.5" x14ac:dyDescent="0.2">
      <c r="C126" s="228" t="s">
        <v>193</v>
      </c>
      <c r="D126" s="237" t="s">
        <v>194</v>
      </c>
      <c r="E126" s="149" t="s">
        <v>195</v>
      </c>
      <c r="F126" s="57"/>
      <c r="G126" s="57"/>
      <c r="H126" s="58"/>
      <c r="I126" s="79"/>
      <c r="J126" s="80"/>
      <c r="K126" s="62"/>
      <c r="L126" s="60"/>
      <c r="M126" s="61"/>
      <c r="N126" s="61"/>
    </row>
    <row r="127" spans="3:14" ht="51.75" x14ac:dyDescent="0.2">
      <c r="C127" s="226"/>
      <c r="D127" s="208"/>
      <c r="E127" s="151" t="s">
        <v>196</v>
      </c>
      <c r="F127" s="81"/>
      <c r="G127" s="81"/>
      <c r="H127" s="82"/>
      <c r="I127" s="83"/>
      <c r="J127" s="84"/>
      <c r="K127" s="85"/>
      <c r="L127" s="86"/>
      <c r="M127" s="87"/>
      <c r="N127" s="87"/>
    </row>
    <row r="128" spans="3:14" x14ac:dyDescent="0.2">
      <c r="C128" s="204" t="s">
        <v>197</v>
      </c>
      <c r="D128" s="205"/>
      <c r="E128" s="205"/>
      <c r="F128" s="68"/>
      <c r="G128" s="68"/>
      <c r="H128" s="69"/>
      <c r="I128" s="68"/>
      <c r="J128" s="68"/>
      <c r="K128" s="68"/>
      <c r="L128" s="70"/>
      <c r="M128" s="70"/>
      <c r="N128" s="71"/>
    </row>
    <row r="129" spans="3:14" ht="34.5" x14ac:dyDescent="0.2">
      <c r="C129" s="226" t="s">
        <v>198</v>
      </c>
      <c r="D129" s="191" t="s">
        <v>199</v>
      </c>
      <c r="E129" s="161" t="s">
        <v>200</v>
      </c>
      <c r="F129" s="120"/>
      <c r="G129" s="120"/>
      <c r="H129" s="121"/>
      <c r="I129" s="122"/>
      <c r="J129" s="75"/>
      <c r="K129" s="123"/>
      <c r="L129" s="124"/>
      <c r="M129" s="125"/>
      <c r="N129" s="125"/>
    </row>
    <row r="130" spans="3:14" ht="34.5" x14ac:dyDescent="0.2">
      <c r="C130" s="226"/>
      <c r="D130" s="191"/>
      <c r="E130" s="149" t="s">
        <v>201</v>
      </c>
      <c r="F130" s="57"/>
      <c r="G130" s="57"/>
      <c r="H130" s="58"/>
      <c r="I130" s="79"/>
      <c r="J130" s="80"/>
      <c r="K130" s="62"/>
      <c r="L130" s="60"/>
      <c r="M130" s="61"/>
      <c r="N130" s="61"/>
    </row>
    <row r="131" spans="3:14" ht="34.5" x14ac:dyDescent="0.2">
      <c r="C131" s="227"/>
      <c r="D131" s="236"/>
      <c r="E131" s="149" t="s">
        <v>202</v>
      </c>
      <c r="F131" s="57"/>
      <c r="G131" s="57"/>
      <c r="H131" s="58"/>
      <c r="I131" s="79"/>
      <c r="J131" s="80"/>
      <c r="K131" s="62"/>
      <c r="L131" s="60"/>
      <c r="M131" s="61"/>
      <c r="N131" s="61"/>
    </row>
    <row r="132" spans="3:14" ht="51.75" x14ac:dyDescent="0.2">
      <c r="C132" s="225" t="s">
        <v>203</v>
      </c>
      <c r="D132" s="190" t="s">
        <v>204</v>
      </c>
      <c r="E132" s="149" t="s">
        <v>205</v>
      </c>
      <c r="F132" s="57"/>
      <c r="G132" s="57"/>
      <c r="H132" s="58"/>
      <c r="I132" s="79"/>
      <c r="J132" s="80"/>
      <c r="K132" s="62"/>
      <c r="L132" s="60"/>
      <c r="M132" s="61"/>
      <c r="N132" s="61"/>
    </row>
    <row r="133" spans="3:14" ht="34.5" x14ac:dyDescent="0.2">
      <c r="C133" s="227"/>
      <c r="D133" s="192"/>
      <c r="E133" s="149" t="s">
        <v>206</v>
      </c>
      <c r="F133" s="57"/>
      <c r="G133" s="57"/>
      <c r="H133" s="58"/>
      <c r="I133" s="79"/>
      <c r="J133" s="80"/>
      <c r="K133" s="62"/>
      <c r="L133" s="60"/>
      <c r="M133" s="61"/>
      <c r="N133" s="61"/>
    </row>
    <row r="134" spans="3:14" ht="51.75" x14ac:dyDescent="0.2">
      <c r="C134" s="150" t="s">
        <v>207</v>
      </c>
      <c r="D134" s="163" t="s">
        <v>208</v>
      </c>
      <c r="E134" s="149" t="s">
        <v>209</v>
      </c>
      <c r="F134" s="57"/>
      <c r="G134" s="57"/>
      <c r="H134" s="58"/>
      <c r="I134" s="79"/>
      <c r="J134" s="80"/>
      <c r="K134" s="62"/>
      <c r="L134" s="60"/>
      <c r="M134" s="61"/>
      <c r="N134" s="61"/>
    </row>
    <row r="135" spans="3:14" ht="34.5" x14ac:dyDescent="0.2">
      <c r="C135" s="225" t="s">
        <v>210</v>
      </c>
      <c r="D135" s="190" t="s">
        <v>211</v>
      </c>
      <c r="E135" s="149" t="s">
        <v>212</v>
      </c>
      <c r="F135" s="57"/>
      <c r="G135" s="57"/>
      <c r="H135" s="58"/>
      <c r="I135" s="79"/>
      <c r="J135" s="80"/>
      <c r="K135" s="62"/>
      <c r="L135" s="60"/>
      <c r="M135" s="61"/>
      <c r="N135" s="61"/>
    </row>
    <row r="136" spans="3:14" ht="34.5" x14ac:dyDescent="0.2">
      <c r="C136" s="235"/>
      <c r="D136" s="192"/>
      <c r="E136" s="149" t="s">
        <v>213</v>
      </c>
      <c r="F136" s="57"/>
      <c r="G136" s="57"/>
      <c r="H136" s="58"/>
      <c r="I136" s="79"/>
      <c r="J136" s="80"/>
      <c r="K136" s="62"/>
      <c r="L136" s="60"/>
      <c r="M136" s="61"/>
      <c r="N136" s="61"/>
    </row>
    <row r="137" spans="3:14" ht="34.5" x14ac:dyDescent="0.2">
      <c r="C137" s="168" t="s">
        <v>214</v>
      </c>
      <c r="D137" s="163" t="s">
        <v>215</v>
      </c>
      <c r="E137" s="149" t="s">
        <v>216</v>
      </c>
      <c r="F137" s="57"/>
      <c r="G137" s="57"/>
      <c r="H137" s="58"/>
      <c r="I137" s="79"/>
      <c r="J137" s="80"/>
      <c r="K137" s="62"/>
      <c r="L137" s="60"/>
      <c r="M137" s="61"/>
      <c r="N137" s="61"/>
    </row>
    <row r="138" spans="3:14" ht="34.5" x14ac:dyDescent="0.2">
      <c r="C138" s="165" t="s">
        <v>217</v>
      </c>
      <c r="D138" s="151" t="s">
        <v>218</v>
      </c>
      <c r="E138" s="151" t="s">
        <v>219</v>
      </c>
      <c r="F138" s="81"/>
      <c r="G138" s="81"/>
      <c r="H138" s="82"/>
      <c r="I138" s="83"/>
      <c r="J138" s="137"/>
      <c r="K138" s="85"/>
      <c r="L138" s="86"/>
      <c r="M138" s="87"/>
      <c r="N138" s="87"/>
    </row>
    <row r="139" spans="3:14" x14ac:dyDescent="0.2">
      <c r="E139" s="37"/>
    </row>
    <row r="146" spans="4:14" s="22" customFormat="1" x14ac:dyDescent="0.2">
      <c r="D146" s="23"/>
      <c r="E146" s="33"/>
      <c r="F146" s="5"/>
      <c r="G146" s="5"/>
      <c r="H146" s="6"/>
      <c r="I146" s="5"/>
      <c r="J146" s="5"/>
      <c r="L146" s="32"/>
      <c r="M146" s="32"/>
      <c r="N146" s="32"/>
    </row>
    <row r="147" spans="4:14" s="22" customFormat="1" x14ac:dyDescent="0.2">
      <c r="D147" s="23"/>
      <c r="E147" s="33"/>
      <c r="F147" s="5"/>
      <c r="G147" s="5"/>
      <c r="H147" s="6"/>
      <c r="I147" s="5"/>
      <c r="J147" s="5"/>
      <c r="L147" s="32"/>
      <c r="M147" s="32"/>
      <c r="N147" s="32"/>
    </row>
    <row r="148" spans="4:14" s="22" customFormat="1" x14ac:dyDescent="0.2">
      <c r="D148" s="23"/>
      <c r="E148" s="33"/>
      <c r="F148" s="5"/>
      <c r="G148" s="5"/>
      <c r="H148" s="6"/>
      <c r="I148" s="5"/>
      <c r="J148" s="5"/>
      <c r="L148" s="32"/>
      <c r="M148" s="32"/>
      <c r="N148" s="32"/>
    </row>
    <row r="149" spans="4:14" s="22" customFormat="1" x14ac:dyDescent="0.2">
      <c r="D149" s="23"/>
      <c r="E149" s="33"/>
      <c r="F149" s="5"/>
      <c r="G149" s="5"/>
      <c r="H149" s="6"/>
      <c r="I149" s="5"/>
      <c r="J149" s="5"/>
      <c r="L149" s="32"/>
      <c r="M149" s="32"/>
      <c r="N149" s="32"/>
    </row>
    <row r="150" spans="4:14" s="22" customFormat="1" x14ac:dyDescent="0.2">
      <c r="D150" s="23"/>
      <c r="E150" s="33"/>
      <c r="F150" s="5"/>
      <c r="G150" s="5"/>
      <c r="H150" s="6"/>
      <c r="I150" s="5"/>
      <c r="J150" s="5"/>
      <c r="L150" s="32"/>
      <c r="M150" s="32"/>
      <c r="N150" s="32"/>
    </row>
    <row r="151" spans="4:14" s="22" customFormat="1" x14ac:dyDescent="0.2">
      <c r="D151" s="23"/>
      <c r="E151" s="33"/>
      <c r="F151" s="5"/>
      <c r="G151" s="5"/>
      <c r="H151" s="6"/>
      <c r="I151" s="5"/>
      <c r="J151" s="5"/>
      <c r="L151" s="32"/>
      <c r="M151" s="32"/>
      <c r="N151" s="32"/>
    </row>
    <row r="152" spans="4:14" s="22" customFormat="1" x14ac:dyDescent="0.2">
      <c r="D152" s="23"/>
      <c r="E152" s="33"/>
      <c r="F152" s="5"/>
      <c r="G152" s="5"/>
      <c r="H152" s="6"/>
      <c r="I152" s="5"/>
      <c r="J152" s="5"/>
      <c r="L152" s="32"/>
      <c r="M152" s="32"/>
      <c r="N152" s="32"/>
    </row>
    <row r="153" spans="4:14" s="22" customFormat="1" x14ac:dyDescent="0.2">
      <c r="D153" s="23"/>
      <c r="E153" s="33"/>
      <c r="F153" s="5"/>
      <c r="G153" s="5"/>
      <c r="H153" s="6"/>
      <c r="I153" s="5"/>
      <c r="J153" s="5"/>
      <c r="L153" s="32"/>
      <c r="M153" s="32"/>
      <c r="N153" s="32"/>
    </row>
    <row r="154" spans="4:14" s="22" customFormat="1" x14ac:dyDescent="0.2">
      <c r="D154" s="23"/>
      <c r="E154" s="33"/>
      <c r="F154" s="5"/>
      <c r="G154" s="5"/>
      <c r="H154" s="6"/>
      <c r="I154" s="5"/>
      <c r="J154" s="5"/>
      <c r="L154" s="32"/>
      <c r="M154" s="32"/>
      <c r="N154" s="32"/>
    </row>
    <row r="155" spans="4:14" s="22" customFormat="1" x14ac:dyDescent="0.2">
      <c r="D155" s="23"/>
      <c r="E155" s="33"/>
      <c r="F155" s="5"/>
      <c r="G155" s="5"/>
      <c r="H155" s="6"/>
      <c r="I155" s="5"/>
      <c r="J155" s="5"/>
      <c r="L155" s="32"/>
      <c r="M155" s="32"/>
      <c r="N155" s="32"/>
    </row>
    <row r="156" spans="4:14" s="22" customFormat="1" x14ac:dyDescent="0.2">
      <c r="D156" s="23"/>
      <c r="E156" s="33"/>
      <c r="F156" s="5"/>
      <c r="G156" s="5"/>
      <c r="H156" s="6"/>
      <c r="I156" s="5"/>
      <c r="J156" s="5"/>
      <c r="L156" s="32"/>
      <c r="M156" s="32"/>
      <c r="N156" s="32"/>
    </row>
    <row r="157" spans="4:14" s="22" customFormat="1" x14ac:dyDescent="0.2">
      <c r="D157" s="23"/>
      <c r="E157" s="33"/>
      <c r="F157" s="5"/>
      <c r="G157" s="5"/>
      <c r="H157" s="6"/>
      <c r="I157" s="5"/>
      <c r="J157" s="5"/>
      <c r="L157" s="32"/>
      <c r="M157" s="32"/>
      <c r="N157" s="32"/>
    </row>
    <row r="158" spans="4:14" s="22" customFormat="1" x14ac:dyDescent="0.2">
      <c r="D158" s="23"/>
      <c r="E158" s="33"/>
      <c r="F158" s="5"/>
      <c r="G158" s="5"/>
      <c r="H158" s="6"/>
      <c r="I158" s="5"/>
      <c r="J158" s="5"/>
      <c r="L158" s="32"/>
      <c r="M158" s="32"/>
      <c r="N158" s="32"/>
    </row>
    <row r="159" spans="4:14" s="22" customFormat="1" x14ac:dyDescent="0.2">
      <c r="D159" s="23"/>
      <c r="E159" s="33"/>
      <c r="F159" s="5"/>
      <c r="G159" s="5"/>
      <c r="H159" s="6"/>
      <c r="I159" s="5"/>
      <c r="J159" s="5"/>
      <c r="L159" s="32"/>
      <c r="M159" s="32"/>
      <c r="N159" s="32"/>
    </row>
    <row r="160" spans="4:14" s="22" customFormat="1" x14ac:dyDescent="0.2">
      <c r="D160" s="23"/>
      <c r="E160" s="33"/>
      <c r="F160" s="5"/>
      <c r="G160" s="5"/>
      <c r="H160" s="6"/>
      <c r="I160" s="5"/>
      <c r="J160" s="5"/>
      <c r="L160" s="32"/>
      <c r="M160" s="32"/>
      <c r="N160" s="32"/>
    </row>
    <row r="161" spans="4:14" s="22" customFormat="1" x14ac:dyDescent="0.2">
      <c r="D161" s="23"/>
      <c r="E161" s="33"/>
      <c r="F161" s="5"/>
      <c r="G161" s="5"/>
      <c r="H161" s="6"/>
      <c r="I161" s="5"/>
      <c r="J161" s="5"/>
      <c r="L161" s="32"/>
      <c r="M161" s="32"/>
      <c r="N161" s="32"/>
    </row>
    <row r="162" spans="4:14" s="22" customFormat="1" x14ac:dyDescent="0.2">
      <c r="D162" s="23"/>
      <c r="E162" s="33"/>
      <c r="F162" s="5"/>
      <c r="G162" s="5"/>
      <c r="H162" s="6"/>
      <c r="I162" s="5"/>
      <c r="J162" s="5"/>
      <c r="L162" s="32"/>
      <c r="M162" s="32"/>
      <c r="N162" s="32"/>
    </row>
    <row r="163" spans="4:14" s="22" customFormat="1" x14ac:dyDescent="0.2">
      <c r="D163" s="23"/>
      <c r="E163" s="33"/>
      <c r="F163" s="5"/>
      <c r="G163" s="5"/>
      <c r="H163" s="6"/>
      <c r="I163" s="5"/>
      <c r="J163" s="5"/>
      <c r="L163" s="32"/>
      <c r="M163" s="32"/>
      <c r="N163" s="32"/>
    </row>
    <row r="164" spans="4:14" s="22" customFormat="1" x14ac:dyDescent="0.2">
      <c r="D164" s="23"/>
      <c r="E164" s="33"/>
      <c r="F164" s="5"/>
      <c r="G164" s="5"/>
      <c r="H164" s="6"/>
      <c r="I164" s="5"/>
      <c r="J164" s="5"/>
      <c r="L164" s="32"/>
      <c r="M164" s="32"/>
      <c r="N164" s="32"/>
    </row>
    <row r="165" spans="4:14" s="22" customFormat="1" x14ac:dyDescent="0.2">
      <c r="D165" s="23"/>
      <c r="E165" s="33"/>
      <c r="F165" s="5"/>
      <c r="G165" s="5"/>
      <c r="H165" s="6"/>
      <c r="I165" s="5"/>
      <c r="J165" s="5"/>
      <c r="L165" s="32"/>
      <c r="M165" s="32"/>
      <c r="N165" s="32"/>
    </row>
    <row r="166" spans="4:14" s="22" customFormat="1" x14ac:dyDescent="0.2">
      <c r="D166" s="23"/>
      <c r="E166" s="33"/>
      <c r="F166" s="5"/>
      <c r="G166" s="5"/>
      <c r="H166" s="6"/>
      <c r="I166" s="5"/>
      <c r="J166" s="5"/>
      <c r="L166" s="32"/>
      <c r="M166" s="32"/>
      <c r="N166" s="32"/>
    </row>
    <row r="167" spans="4:14" s="22" customFormat="1" x14ac:dyDescent="0.2">
      <c r="D167" s="23"/>
      <c r="E167" s="33"/>
      <c r="F167" s="5"/>
      <c r="G167" s="5"/>
      <c r="H167" s="6"/>
      <c r="I167" s="5"/>
      <c r="J167" s="5"/>
      <c r="L167" s="32"/>
      <c r="M167" s="32"/>
      <c r="N167" s="32"/>
    </row>
    <row r="168" spans="4:14" s="22" customFormat="1" x14ac:dyDescent="0.2">
      <c r="D168" s="23"/>
      <c r="E168" s="33"/>
      <c r="F168" s="5"/>
      <c r="G168" s="5"/>
      <c r="H168" s="6"/>
      <c r="I168" s="5"/>
      <c r="J168" s="5"/>
      <c r="L168" s="32"/>
      <c r="M168" s="32"/>
      <c r="N168" s="32"/>
    </row>
    <row r="169" spans="4:14" s="22" customFormat="1" x14ac:dyDescent="0.2">
      <c r="D169" s="23"/>
      <c r="E169" s="33"/>
      <c r="F169" s="5"/>
      <c r="G169" s="5"/>
      <c r="H169" s="6"/>
      <c r="I169" s="5"/>
      <c r="J169" s="5"/>
      <c r="L169" s="32"/>
      <c r="M169" s="32"/>
      <c r="N169" s="32"/>
    </row>
    <row r="170" spans="4:14" s="22" customFormat="1" x14ac:dyDescent="0.2">
      <c r="D170" s="23"/>
      <c r="E170" s="33"/>
      <c r="F170" s="5"/>
      <c r="G170" s="5"/>
      <c r="H170" s="6"/>
      <c r="I170" s="5"/>
      <c r="J170" s="5"/>
      <c r="L170" s="32"/>
      <c r="M170" s="32"/>
      <c r="N170" s="32"/>
    </row>
    <row r="171" spans="4:14" s="22" customFormat="1" x14ac:dyDescent="0.2">
      <c r="D171" s="23"/>
      <c r="E171" s="33"/>
      <c r="F171" s="5"/>
      <c r="G171" s="5"/>
      <c r="H171" s="6"/>
      <c r="I171" s="5"/>
      <c r="J171" s="5"/>
      <c r="L171" s="32"/>
      <c r="M171" s="32"/>
      <c r="N171" s="32"/>
    </row>
    <row r="172" spans="4:14" s="22" customFormat="1" x14ac:dyDescent="0.2">
      <c r="D172" s="23"/>
      <c r="E172" s="33"/>
      <c r="F172" s="5"/>
      <c r="G172" s="5"/>
      <c r="H172" s="6"/>
      <c r="I172" s="5"/>
      <c r="J172" s="5"/>
      <c r="L172" s="32"/>
      <c r="M172" s="32"/>
      <c r="N172" s="32"/>
    </row>
    <row r="173" spans="4:14" s="22" customFormat="1" x14ac:dyDescent="0.2">
      <c r="D173" s="23"/>
      <c r="E173" s="33"/>
      <c r="F173" s="5"/>
      <c r="G173" s="5"/>
      <c r="H173" s="6"/>
      <c r="I173" s="5"/>
      <c r="J173" s="5"/>
      <c r="L173" s="32"/>
      <c r="M173" s="32"/>
      <c r="N173" s="32"/>
    </row>
    <row r="174" spans="4:14" s="22" customFormat="1" x14ac:dyDescent="0.2">
      <c r="D174" s="23"/>
      <c r="E174" s="33"/>
      <c r="F174" s="5"/>
      <c r="G174" s="5"/>
      <c r="H174" s="6"/>
      <c r="I174" s="5"/>
      <c r="J174" s="5"/>
      <c r="L174" s="32"/>
      <c r="M174" s="32"/>
      <c r="N174" s="32"/>
    </row>
    <row r="175" spans="4:14" s="22" customFormat="1" x14ac:dyDescent="0.2">
      <c r="D175" s="23"/>
      <c r="E175" s="33"/>
      <c r="F175" s="5"/>
      <c r="G175" s="5"/>
      <c r="H175" s="6"/>
      <c r="I175" s="5"/>
      <c r="J175" s="5"/>
      <c r="L175" s="32"/>
      <c r="M175" s="32"/>
      <c r="N175" s="32"/>
    </row>
    <row r="176" spans="4:14" s="22" customFormat="1" x14ac:dyDescent="0.2">
      <c r="D176" s="23"/>
      <c r="E176" s="33"/>
      <c r="F176" s="5"/>
      <c r="G176" s="5"/>
      <c r="H176" s="6"/>
      <c r="I176" s="5"/>
      <c r="J176" s="5"/>
      <c r="L176" s="32"/>
      <c r="M176" s="32"/>
      <c r="N176" s="32"/>
    </row>
    <row r="177" spans="4:14" s="22" customFormat="1" x14ac:dyDescent="0.2">
      <c r="D177" s="23"/>
      <c r="E177" s="33"/>
      <c r="F177" s="5"/>
      <c r="G177" s="5"/>
      <c r="H177" s="6"/>
      <c r="I177" s="5"/>
      <c r="J177" s="5"/>
      <c r="L177" s="32"/>
      <c r="M177" s="32"/>
      <c r="N177" s="32"/>
    </row>
    <row r="178" spans="4:14" s="22" customFormat="1" x14ac:dyDescent="0.2">
      <c r="D178" s="23"/>
      <c r="E178" s="33"/>
      <c r="F178" s="5"/>
      <c r="G178" s="5"/>
      <c r="H178" s="6"/>
      <c r="I178" s="5"/>
      <c r="J178" s="5"/>
      <c r="L178" s="32"/>
      <c r="M178" s="32"/>
      <c r="N178" s="32"/>
    </row>
    <row r="179" spans="4:14" s="22" customFormat="1" x14ac:dyDescent="0.2">
      <c r="D179" s="23"/>
      <c r="E179" s="33"/>
      <c r="F179" s="5"/>
      <c r="G179" s="5"/>
      <c r="H179" s="6"/>
      <c r="I179" s="5"/>
      <c r="J179" s="5"/>
      <c r="L179" s="32"/>
      <c r="M179" s="32"/>
      <c r="N179" s="32"/>
    </row>
    <row r="180" spans="4:14" s="22" customFormat="1" x14ac:dyDescent="0.2">
      <c r="D180" s="23"/>
      <c r="E180" s="33"/>
      <c r="F180" s="5"/>
      <c r="G180" s="5"/>
      <c r="H180" s="6"/>
      <c r="I180" s="5"/>
      <c r="J180" s="5"/>
      <c r="L180" s="32"/>
      <c r="M180" s="32"/>
      <c r="N180" s="32"/>
    </row>
    <row r="181" spans="4:14" s="22" customFormat="1" x14ac:dyDescent="0.2">
      <c r="D181" s="23"/>
      <c r="E181" s="33"/>
      <c r="F181" s="5"/>
      <c r="G181" s="5"/>
      <c r="H181" s="6"/>
      <c r="I181" s="5"/>
      <c r="J181" s="5"/>
      <c r="L181" s="32"/>
      <c r="M181" s="32"/>
      <c r="N181" s="32"/>
    </row>
    <row r="182" spans="4:14" s="22" customFormat="1" x14ac:dyDescent="0.2">
      <c r="D182" s="23"/>
      <c r="E182" s="33"/>
      <c r="F182" s="5"/>
      <c r="G182" s="5"/>
      <c r="H182" s="6"/>
      <c r="I182" s="5"/>
      <c r="J182" s="5"/>
      <c r="L182" s="32"/>
      <c r="M182" s="32"/>
      <c r="N182" s="32"/>
    </row>
    <row r="183" spans="4:14" s="22" customFormat="1" x14ac:dyDescent="0.2">
      <c r="D183" s="23"/>
      <c r="E183" s="33"/>
      <c r="F183" s="5"/>
      <c r="G183" s="5"/>
      <c r="H183" s="6"/>
      <c r="I183" s="5"/>
      <c r="J183" s="5"/>
      <c r="L183" s="32"/>
      <c r="M183" s="32"/>
      <c r="N183" s="32"/>
    </row>
    <row r="184" spans="4:14" s="22" customFormat="1" x14ac:dyDescent="0.2">
      <c r="D184" s="23"/>
      <c r="E184" s="33"/>
      <c r="F184" s="5"/>
      <c r="G184" s="5"/>
      <c r="H184" s="6"/>
      <c r="I184" s="5"/>
      <c r="J184" s="5"/>
      <c r="L184" s="32"/>
      <c r="M184" s="32"/>
      <c r="N184" s="32"/>
    </row>
    <row r="185" spans="4:14" s="22" customFormat="1" x14ac:dyDescent="0.2">
      <c r="D185" s="23"/>
      <c r="E185" s="33"/>
      <c r="F185" s="5"/>
      <c r="G185" s="5"/>
      <c r="H185" s="6"/>
      <c r="I185" s="5"/>
      <c r="J185" s="5"/>
      <c r="L185" s="32"/>
      <c r="M185" s="32"/>
      <c r="N185" s="32"/>
    </row>
    <row r="186" spans="4:14" s="22" customFormat="1" x14ac:dyDescent="0.2">
      <c r="D186" s="23"/>
      <c r="E186" s="33"/>
      <c r="F186" s="5"/>
      <c r="G186" s="5"/>
      <c r="H186" s="6"/>
      <c r="I186" s="5"/>
      <c r="J186" s="5"/>
      <c r="L186" s="32"/>
      <c r="M186" s="32"/>
      <c r="N186" s="32"/>
    </row>
    <row r="187" spans="4:14" s="22" customFormat="1" x14ac:dyDescent="0.2">
      <c r="D187" s="23"/>
      <c r="E187" s="33"/>
      <c r="F187" s="5"/>
      <c r="G187" s="5"/>
      <c r="H187" s="6"/>
      <c r="I187" s="5"/>
      <c r="J187" s="5"/>
      <c r="L187" s="32"/>
      <c r="M187" s="32"/>
      <c r="N187" s="32"/>
    </row>
    <row r="188" spans="4:14" s="22" customFormat="1" x14ac:dyDescent="0.2">
      <c r="D188" s="23"/>
      <c r="E188" s="33"/>
      <c r="F188" s="5"/>
      <c r="G188" s="5"/>
      <c r="H188" s="6"/>
      <c r="I188" s="5"/>
      <c r="J188" s="5"/>
      <c r="L188" s="32"/>
      <c r="M188" s="32"/>
      <c r="N188" s="32"/>
    </row>
    <row r="189" spans="4:14" s="22" customFormat="1" x14ac:dyDescent="0.2">
      <c r="D189" s="23"/>
      <c r="E189" s="33"/>
      <c r="F189" s="5"/>
      <c r="G189" s="5"/>
      <c r="H189" s="6"/>
      <c r="I189" s="5"/>
      <c r="J189" s="5"/>
      <c r="L189" s="32"/>
      <c r="M189" s="32"/>
      <c r="N189" s="32"/>
    </row>
    <row r="190" spans="4:14" s="22" customFormat="1" x14ac:dyDescent="0.2">
      <c r="D190" s="23"/>
      <c r="E190" s="33"/>
      <c r="F190" s="5"/>
      <c r="G190" s="5"/>
      <c r="H190" s="6"/>
      <c r="I190" s="5"/>
      <c r="J190" s="5"/>
      <c r="L190" s="32"/>
      <c r="M190" s="32"/>
      <c r="N190" s="32"/>
    </row>
    <row r="191" spans="4:14" s="22" customFormat="1" x14ac:dyDescent="0.2">
      <c r="D191" s="23"/>
      <c r="E191" s="33"/>
      <c r="F191" s="5"/>
      <c r="G191" s="5"/>
      <c r="H191" s="6"/>
      <c r="I191" s="5"/>
      <c r="J191" s="5"/>
      <c r="L191" s="32"/>
      <c r="M191" s="32"/>
      <c r="N191" s="32"/>
    </row>
    <row r="192" spans="4:14" s="22" customFormat="1" x14ac:dyDescent="0.2">
      <c r="D192" s="23"/>
      <c r="E192" s="33"/>
      <c r="F192" s="5"/>
      <c r="G192" s="5"/>
      <c r="H192" s="6"/>
      <c r="I192" s="5"/>
      <c r="J192" s="5"/>
      <c r="L192" s="32"/>
      <c r="M192" s="32"/>
      <c r="N192" s="32"/>
    </row>
    <row r="193" spans="4:14" s="22" customFormat="1" x14ac:dyDescent="0.2">
      <c r="D193" s="23"/>
      <c r="E193" s="33"/>
      <c r="F193" s="5"/>
      <c r="G193" s="5"/>
      <c r="H193" s="6"/>
      <c r="I193" s="5"/>
      <c r="J193" s="5"/>
      <c r="L193" s="32"/>
      <c r="M193" s="32"/>
      <c r="N193" s="32"/>
    </row>
    <row r="194" spans="4:14" s="22" customFormat="1" x14ac:dyDescent="0.2">
      <c r="D194" s="23"/>
      <c r="E194" s="33"/>
      <c r="F194" s="5"/>
      <c r="G194" s="5"/>
      <c r="H194" s="6"/>
      <c r="I194" s="5"/>
      <c r="J194" s="5"/>
      <c r="L194" s="32"/>
      <c r="M194" s="32"/>
      <c r="N194" s="32"/>
    </row>
    <row r="195" spans="4:14" s="22" customFormat="1" x14ac:dyDescent="0.2">
      <c r="D195" s="23"/>
      <c r="E195" s="33"/>
      <c r="F195" s="5"/>
      <c r="G195" s="5"/>
      <c r="H195" s="6"/>
      <c r="I195" s="5"/>
      <c r="J195" s="5"/>
      <c r="L195" s="32"/>
      <c r="M195" s="32"/>
      <c r="N195" s="32"/>
    </row>
    <row r="196" spans="4:14" s="22" customFormat="1" x14ac:dyDescent="0.2">
      <c r="D196" s="23"/>
      <c r="E196" s="33"/>
      <c r="F196" s="5"/>
      <c r="G196" s="5"/>
      <c r="H196" s="6"/>
      <c r="I196" s="5"/>
      <c r="J196" s="5"/>
      <c r="L196" s="32"/>
      <c r="M196" s="32"/>
      <c r="N196" s="32"/>
    </row>
    <row r="197" spans="4:14" s="22" customFormat="1" x14ac:dyDescent="0.2">
      <c r="D197" s="23"/>
      <c r="E197" s="33"/>
      <c r="F197" s="5"/>
      <c r="G197" s="5"/>
      <c r="H197" s="6"/>
      <c r="I197" s="5"/>
      <c r="J197" s="5"/>
      <c r="L197" s="32"/>
      <c r="M197" s="32"/>
      <c r="N197" s="32"/>
    </row>
    <row r="198" spans="4:14" s="22" customFormat="1" x14ac:dyDescent="0.2">
      <c r="D198" s="23"/>
      <c r="E198" s="33"/>
      <c r="F198" s="5"/>
      <c r="G198" s="5"/>
      <c r="H198" s="6"/>
      <c r="I198" s="5"/>
      <c r="J198" s="5"/>
      <c r="L198" s="32"/>
      <c r="M198" s="32"/>
      <c r="N198" s="32"/>
    </row>
    <row r="199" spans="4:14" s="22" customFormat="1" x14ac:dyDescent="0.2">
      <c r="D199" s="23"/>
      <c r="E199" s="33"/>
      <c r="F199" s="5"/>
      <c r="G199" s="5"/>
      <c r="H199" s="6"/>
      <c r="I199" s="5"/>
      <c r="J199" s="5"/>
      <c r="L199" s="32"/>
      <c r="M199" s="32"/>
      <c r="N199" s="32"/>
    </row>
    <row r="200" spans="4:14" s="22" customFormat="1" x14ac:dyDescent="0.2">
      <c r="D200" s="23"/>
      <c r="E200" s="33"/>
      <c r="F200" s="5"/>
      <c r="G200" s="5"/>
      <c r="H200" s="6"/>
      <c r="I200" s="5"/>
      <c r="J200" s="5"/>
      <c r="L200" s="32"/>
      <c r="M200" s="32"/>
      <c r="N200" s="32"/>
    </row>
    <row r="201" spans="4:14" s="22" customFormat="1" x14ac:dyDescent="0.2">
      <c r="D201" s="23"/>
      <c r="E201" s="33"/>
      <c r="F201" s="5"/>
      <c r="G201" s="5"/>
      <c r="H201" s="6"/>
      <c r="I201" s="5"/>
      <c r="J201" s="5"/>
      <c r="L201" s="32"/>
      <c r="M201" s="32"/>
      <c r="N201" s="32"/>
    </row>
    <row r="202" spans="4:14" s="22" customFormat="1" x14ac:dyDescent="0.2">
      <c r="D202" s="23"/>
      <c r="E202" s="33"/>
      <c r="F202" s="5"/>
      <c r="G202" s="5"/>
      <c r="H202" s="6"/>
      <c r="I202" s="5"/>
      <c r="J202" s="5"/>
      <c r="L202" s="32"/>
      <c r="M202" s="32"/>
      <c r="N202" s="32"/>
    </row>
    <row r="203" spans="4:14" s="22" customFormat="1" x14ac:dyDescent="0.2">
      <c r="D203" s="23"/>
      <c r="E203" s="33"/>
      <c r="F203" s="5"/>
      <c r="G203" s="5"/>
      <c r="H203" s="6"/>
      <c r="I203" s="5"/>
      <c r="J203" s="5"/>
      <c r="L203" s="32"/>
      <c r="M203" s="32"/>
      <c r="N203" s="32"/>
    </row>
    <row r="204" spans="4:14" s="22" customFormat="1" x14ac:dyDescent="0.2">
      <c r="D204" s="23"/>
      <c r="E204" s="33"/>
      <c r="F204" s="5"/>
      <c r="G204" s="5"/>
      <c r="H204" s="6"/>
      <c r="I204" s="5"/>
      <c r="J204" s="5"/>
      <c r="L204" s="32"/>
      <c r="M204" s="32"/>
      <c r="N204" s="32"/>
    </row>
    <row r="205" spans="4:14" s="22" customFormat="1" x14ac:dyDescent="0.2">
      <c r="D205" s="23"/>
      <c r="E205" s="33"/>
      <c r="F205" s="5"/>
      <c r="G205" s="5"/>
      <c r="H205" s="6"/>
      <c r="I205" s="5"/>
      <c r="J205" s="5"/>
      <c r="L205" s="32"/>
      <c r="M205" s="32"/>
      <c r="N205" s="32"/>
    </row>
    <row r="206" spans="4:14" s="22" customFormat="1" x14ac:dyDescent="0.2">
      <c r="D206" s="23"/>
      <c r="E206" s="33"/>
      <c r="F206" s="5"/>
      <c r="G206" s="5"/>
      <c r="H206" s="6"/>
      <c r="I206" s="5"/>
      <c r="J206" s="5"/>
      <c r="L206" s="32"/>
      <c r="M206" s="32"/>
      <c r="N206" s="32"/>
    </row>
    <row r="207" spans="4:14" s="22" customFormat="1" x14ac:dyDescent="0.2">
      <c r="D207" s="23"/>
      <c r="E207" s="33"/>
      <c r="F207" s="5"/>
      <c r="G207" s="5"/>
      <c r="H207" s="6"/>
      <c r="I207" s="5"/>
      <c r="J207" s="5"/>
      <c r="L207" s="32"/>
      <c r="M207" s="32"/>
      <c r="N207" s="32"/>
    </row>
    <row r="208" spans="4:14" s="22" customFormat="1" x14ac:dyDescent="0.2">
      <c r="D208" s="23"/>
      <c r="E208" s="33"/>
      <c r="F208" s="5"/>
      <c r="G208" s="5"/>
      <c r="H208" s="6"/>
      <c r="I208" s="5"/>
      <c r="J208" s="5"/>
      <c r="L208" s="32"/>
      <c r="M208" s="32"/>
      <c r="N208" s="32"/>
    </row>
    <row r="209" spans="4:14" s="22" customFormat="1" x14ac:dyDescent="0.2">
      <c r="D209" s="23"/>
      <c r="E209" s="33"/>
      <c r="F209" s="5"/>
      <c r="G209" s="5"/>
      <c r="H209" s="6"/>
      <c r="I209" s="5"/>
      <c r="J209" s="5"/>
      <c r="L209" s="32"/>
      <c r="M209" s="32"/>
      <c r="N209" s="32"/>
    </row>
    <row r="210" spans="4:14" s="22" customFormat="1" x14ac:dyDescent="0.2">
      <c r="D210" s="23"/>
      <c r="E210" s="33"/>
      <c r="F210" s="5"/>
      <c r="G210" s="5"/>
      <c r="H210" s="6"/>
      <c r="I210" s="5"/>
      <c r="J210" s="5"/>
      <c r="L210" s="32"/>
      <c r="M210" s="32"/>
      <c r="N210" s="32"/>
    </row>
    <row r="211" spans="4:14" s="22" customFormat="1" x14ac:dyDescent="0.2">
      <c r="D211" s="23"/>
      <c r="E211" s="33"/>
      <c r="F211" s="5"/>
      <c r="G211" s="5"/>
      <c r="H211" s="6"/>
      <c r="I211" s="5"/>
      <c r="J211" s="5"/>
      <c r="L211" s="32"/>
      <c r="M211" s="32"/>
      <c r="N211" s="32"/>
    </row>
    <row r="212" spans="4:14" s="22" customFormat="1" x14ac:dyDescent="0.2">
      <c r="D212" s="23"/>
      <c r="E212" s="33"/>
      <c r="F212" s="5"/>
      <c r="G212" s="5"/>
      <c r="H212" s="6"/>
      <c r="I212" s="5"/>
      <c r="J212" s="5"/>
      <c r="L212" s="32"/>
      <c r="M212" s="32"/>
      <c r="N212" s="32"/>
    </row>
    <row r="213" spans="4:14" s="22" customFormat="1" x14ac:dyDescent="0.2">
      <c r="D213" s="23"/>
      <c r="E213" s="33"/>
      <c r="F213" s="5"/>
      <c r="G213" s="5"/>
      <c r="H213" s="6"/>
      <c r="I213" s="5"/>
      <c r="J213" s="5"/>
      <c r="L213" s="32"/>
      <c r="M213" s="32"/>
      <c r="N213" s="32"/>
    </row>
    <row r="214" spans="4:14" s="22" customFormat="1" x14ac:dyDescent="0.2">
      <c r="D214" s="23"/>
      <c r="E214" s="33"/>
      <c r="F214" s="5"/>
      <c r="G214" s="5"/>
      <c r="H214" s="6"/>
      <c r="I214" s="5"/>
      <c r="J214" s="5"/>
      <c r="L214" s="32"/>
      <c r="M214" s="32"/>
      <c r="N214" s="32"/>
    </row>
    <row r="215" spans="4:14" s="22" customFormat="1" x14ac:dyDescent="0.2">
      <c r="D215" s="23"/>
      <c r="E215" s="33"/>
      <c r="F215" s="5"/>
      <c r="G215" s="5"/>
      <c r="H215" s="6"/>
      <c r="I215" s="5"/>
      <c r="J215" s="5"/>
      <c r="L215" s="32"/>
      <c r="M215" s="32"/>
      <c r="N215" s="32"/>
    </row>
    <row r="216" spans="4:14" s="22" customFormat="1" x14ac:dyDescent="0.2">
      <c r="D216" s="23"/>
      <c r="E216" s="33"/>
      <c r="F216" s="5"/>
      <c r="G216" s="5"/>
      <c r="H216" s="6"/>
      <c r="I216" s="5"/>
      <c r="J216" s="5"/>
      <c r="L216" s="32"/>
      <c r="M216" s="32"/>
      <c r="N216" s="32"/>
    </row>
    <row r="217" spans="4:14" s="22" customFormat="1" x14ac:dyDescent="0.2">
      <c r="D217" s="23"/>
      <c r="E217" s="33"/>
      <c r="F217" s="5"/>
      <c r="G217" s="5"/>
      <c r="H217" s="6"/>
      <c r="I217" s="5"/>
      <c r="J217" s="5"/>
      <c r="L217" s="32"/>
      <c r="M217" s="32"/>
      <c r="N217" s="32"/>
    </row>
    <row r="218" spans="4:14" s="22" customFormat="1" x14ac:dyDescent="0.2">
      <c r="D218" s="23"/>
      <c r="E218" s="33"/>
      <c r="F218" s="5"/>
      <c r="G218" s="5"/>
      <c r="H218" s="6"/>
      <c r="I218" s="5"/>
      <c r="J218" s="5"/>
      <c r="L218" s="32"/>
      <c r="M218" s="32"/>
      <c r="N218" s="32"/>
    </row>
    <row r="219" spans="4:14" s="22" customFormat="1" x14ac:dyDescent="0.2">
      <c r="D219" s="23"/>
      <c r="E219" s="33"/>
      <c r="F219" s="5"/>
      <c r="G219" s="5"/>
      <c r="H219" s="6"/>
      <c r="I219" s="5"/>
      <c r="J219" s="5"/>
      <c r="L219" s="32"/>
      <c r="M219" s="32"/>
      <c r="N219" s="32"/>
    </row>
    <row r="220" spans="4:14" s="22" customFormat="1" x14ac:dyDescent="0.2">
      <c r="D220" s="23"/>
      <c r="E220" s="33"/>
      <c r="F220" s="5"/>
      <c r="G220" s="5"/>
      <c r="H220" s="6"/>
      <c r="I220" s="5"/>
      <c r="J220" s="5"/>
      <c r="L220" s="32"/>
      <c r="M220" s="32"/>
      <c r="N220" s="32"/>
    </row>
    <row r="221" spans="4:14" s="22" customFormat="1" x14ac:dyDescent="0.2">
      <c r="D221" s="23"/>
      <c r="E221" s="33"/>
      <c r="F221" s="5"/>
      <c r="G221" s="5"/>
      <c r="H221" s="6"/>
      <c r="I221" s="5"/>
      <c r="J221" s="5"/>
      <c r="L221" s="32"/>
      <c r="M221" s="32"/>
      <c r="N221" s="32"/>
    </row>
    <row r="222" spans="4:14" s="22" customFormat="1" x14ac:dyDescent="0.2">
      <c r="D222" s="23"/>
      <c r="E222" s="33"/>
      <c r="F222" s="5"/>
      <c r="G222" s="5"/>
      <c r="H222" s="6"/>
      <c r="I222" s="5"/>
      <c r="J222" s="5"/>
      <c r="L222" s="32"/>
      <c r="M222" s="32"/>
      <c r="N222" s="32"/>
    </row>
    <row r="223" spans="4:14" s="22" customFormat="1" x14ac:dyDescent="0.2">
      <c r="D223" s="23"/>
      <c r="E223" s="33"/>
      <c r="F223" s="5"/>
      <c r="G223" s="5"/>
      <c r="H223" s="6"/>
      <c r="I223" s="5"/>
      <c r="J223" s="5"/>
      <c r="L223" s="32"/>
      <c r="M223" s="32"/>
      <c r="N223" s="32"/>
    </row>
    <row r="224" spans="4:14" s="22" customFormat="1" x14ac:dyDescent="0.2">
      <c r="D224" s="23"/>
      <c r="E224" s="33"/>
      <c r="F224" s="5"/>
      <c r="G224" s="5"/>
      <c r="H224" s="6"/>
      <c r="I224" s="5"/>
      <c r="J224" s="5"/>
      <c r="L224" s="32"/>
      <c r="M224" s="32"/>
      <c r="N224" s="32"/>
    </row>
    <row r="225" spans="4:14" s="22" customFormat="1" x14ac:dyDescent="0.2">
      <c r="D225" s="23"/>
      <c r="E225" s="33"/>
      <c r="F225" s="5"/>
      <c r="G225" s="5"/>
      <c r="H225" s="6"/>
      <c r="I225" s="5"/>
      <c r="J225" s="5"/>
      <c r="L225" s="32"/>
      <c r="M225" s="32"/>
      <c r="N225" s="32"/>
    </row>
    <row r="226" spans="4:14" s="22" customFormat="1" x14ac:dyDescent="0.2">
      <c r="D226" s="23"/>
      <c r="E226" s="33"/>
      <c r="F226" s="5"/>
      <c r="G226" s="5"/>
      <c r="H226" s="6"/>
      <c r="I226" s="5"/>
      <c r="J226" s="5"/>
      <c r="L226" s="32"/>
      <c r="M226" s="32"/>
      <c r="N226" s="32"/>
    </row>
    <row r="227" spans="4:14" s="22" customFormat="1" x14ac:dyDescent="0.2">
      <c r="D227" s="23"/>
      <c r="E227" s="33"/>
      <c r="F227" s="5"/>
      <c r="G227" s="5"/>
      <c r="H227" s="6"/>
      <c r="I227" s="5"/>
      <c r="J227" s="5"/>
      <c r="L227" s="32"/>
      <c r="M227" s="32"/>
      <c r="N227" s="32"/>
    </row>
    <row r="228" spans="4:14" s="22" customFormat="1" x14ac:dyDescent="0.2">
      <c r="D228" s="23"/>
      <c r="E228" s="33"/>
      <c r="F228" s="5"/>
      <c r="G228" s="5"/>
      <c r="H228" s="6"/>
      <c r="I228" s="5"/>
      <c r="J228" s="5"/>
      <c r="L228" s="32"/>
      <c r="M228" s="32"/>
      <c r="N228" s="32"/>
    </row>
    <row r="229" spans="4:14" s="22" customFormat="1" x14ac:dyDescent="0.2">
      <c r="D229" s="23"/>
      <c r="E229" s="33"/>
      <c r="F229" s="5"/>
      <c r="G229" s="5"/>
      <c r="H229" s="6"/>
      <c r="I229" s="5"/>
      <c r="J229" s="5"/>
      <c r="L229" s="32"/>
      <c r="M229" s="32"/>
      <c r="N229" s="32"/>
    </row>
    <row r="230" spans="4:14" s="22" customFormat="1" x14ac:dyDescent="0.2">
      <c r="D230" s="23"/>
      <c r="E230" s="33"/>
      <c r="F230" s="5"/>
      <c r="G230" s="5"/>
      <c r="H230" s="6"/>
      <c r="I230" s="5"/>
      <c r="J230" s="5"/>
      <c r="L230" s="32"/>
      <c r="M230" s="32"/>
      <c r="N230" s="32"/>
    </row>
    <row r="231" spans="4:14" s="22" customFormat="1" x14ac:dyDescent="0.2">
      <c r="D231" s="23"/>
      <c r="E231" s="33"/>
      <c r="F231" s="5"/>
      <c r="G231" s="5"/>
      <c r="H231" s="6"/>
      <c r="I231" s="5"/>
      <c r="J231" s="5"/>
      <c r="L231" s="32"/>
      <c r="M231" s="32"/>
      <c r="N231" s="32"/>
    </row>
    <row r="232" spans="4:14" s="22" customFormat="1" x14ac:dyDescent="0.2">
      <c r="D232" s="23"/>
      <c r="E232" s="33"/>
      <c r="F232" s="5"/>
      <c r="G232" s="5"/>
      <c r="H232" s="6"/>
      <c r="I232" s="5"/>
      <c r="J232" s="5"/>
      <c r="L232" s="32"/>
      <c r="M232" s="32"/>
      <c r="N232" s="32"/>
    </row>
    <row r="233" spans="4:14" s="22" customFormat="1" x14ac:dyDescent="0.2">
      <c r="D233" s="23"/>
      <c r="E233" s="33"/>
      <c r="F233" s="5"/>
      <c r="G233" s="5"/>
      <c r="H233" s="6"/>
      <c r="I233" s="5"/>
      <c r="J233" s="5"/>
      <c r="L233" s="32"/>
      <c r="M233" s="32"/>
      <c r="N233" s="32"/>
    </row>
    <row r="234" spans="4:14" s="22" customFormat="1" x14ac:dyDescent="0.2">
      <c r="D234" s="23"/>
      <c r="E234" s="33"/>
      <c r="F234" s="5"/>
      <c r="G234" s="5"/>
      <c r="H234" s="6"/>
      <c r="I234" s="5"/>
      <c r="J234" s="5"/>
      <c r="L234" s="32"/>
      <c r="M234" s="32"/>
      <c r="N234" s="32"/>
    </row>
    <row r="235" spans="4:14" s="22" customFormat="1" x14ac:dyDescent="0.2">
      <c r="D235" s="23"/>
      <c r="E235" s="33"/>
      <c r="F235" s="5"/>
      <c r="G235" s="5"/>
      <c r="H235" s="6"/>
      <c r="I235" s="5"/>
      <c r="J235" s="5"/>
      <c r="L235" s="32"/>
      <c r="M235" s="32"/>
      <c r="N235" s="32"/>
    </row>
    <row r="236" spans="4:14" s="22" customFormat="1" x14ac:dyDescent="0.2">
      <c r="D236" s="23"/>
      <c r="E236" s="33"/>
      <c r="F236" s="5"/>
      <c r="G236" s="5"/>
      <c r="H236" s="6"/>
      <c r="I236" s="5"/>
      <c r="J236" s="5"/>
      <c r="L236" s="32"/>
      <c r="M236" s="32"/>
      <c r="N236" s="32"/>
    </row>
    <row r="237" spans="4:14" s="22" customFormat="1" x14ac:dyDescent="0.2">
      <c r="D237" s="23"/>
      <c r="E237" s="33"/>
      <c r="F237" s="5"/>
      <c r="G237" s="5"/>
      <c r="H237" s="6"/>
      <c r="I237" s="5"/>
      <c r="J237" s="5"/>
      <c r="L237" s="32"/>
      <c r="M237" s="32"/>
      <c r="N237" s="32"/>
    </row>
    <row r="238" spans="4:14" s="22" customFormat="1" x14ac:dyDescent="0.2">
      <c r="D238" s="23"/>
      <c r="E238" s="33"/>
      <c r="F238" s="5"/>
      <c r="G238" s="5"/>
      <c r="H238" s="6"/>
      <c r="I238" s="5"/>
      <c r="J238" s="5"/>
      <c r="L238" s="32"/>
      <c r="M238" s="32"/>
      <c r="N238" s="32"/>
    </row>
    <row r="239" spans="4:14" s="22" customFormat="1" x14ac:dyDescent="0.2">
      <c r="D239" s="23"/>
      <c r="E239" s="33"/>
      <c r="F239" s="5"/>
      <c r="G239" s="5"/>
      <c r="H239" s="6"/>
      <c r="I239" s="5"/>
      <c r="J239" s="5"/>
      <c r="L239" s="32"/>
      <c r="M239" s="32"/>
      <c r="N239" s="32"/>
    </row>
    <row r="240" spans="4:14" s="22" customFormat="1" x14ac:dyDescent="0.2">
      <c r="D240" s="23"/>
      <c r="E240" s="33"/>
      <c r="F240" s="5"/>
      <c r="G240" s="5"/>
      <c r="H240" s="6"/>
      <c r="I240" s="5"/>
      <c r="J240" s="5"/>
      <c r="L240" s="32"/>
      <c r="M240" s="32"/>
      <c r="N240" s="32"/>
    </row>
    <row r="241" spans="4:14" s="22" customFormat="1" x14ac:dyDescent="0.2">
      <c r="D241" s="23"/>
      <c r="E241" s="33"/>
      <c r="F241" s="5"/>
      <c r="G241" s="5"/>
      <c r="H241" s="6"/>
      <c r="I241" s="5"/>
      <c r="J241" s="5"/>
      <c r="L241" s="32"/>
      <c r="M241" s="32"/>
      <c r="N241" s="32"/>
    </row>
    <row r="242" spans="4:14" s="22" customFormat="1" x14ac:dyDescent="0.2">
      <c r="D242" s="23"/>
      <c r="E242" s="33"/>
      <c r="F242" s="5"/>
      <c r="G242" s="5"/>
      <c r="H242" s="6"/>
      <c r="I242" s="5"/>
      <c r="J242" s="5"/>
      <c r="L242" s="32"/>
      <c r="M242" s="32"/>
      <c r="N242" s="32"/>
    </row>
    <row r="243" spans="4:14" s="22" customFormat="1" x14ac:dyDescent="0.2">
      <c r="D243" s="23"/>
      <c r="E243" s="33"/>
      <c r="F243" s="5"/>
      <c r="G243" s="5"/>
      <c r="H243" s="6"/>
      <c r="I243" s="5"/>
      <c r="J243" s="5"/>
      <c r="L243" s="32"/>
      <c r="M243" s="32"/>
      <c r="N243" s="32"/>
    </row>
    <row r="244" spans="4:14" s="22" customFormat="1" x14ac:dyDescent="0.2">
      <c r="D244" s="23"/>
      <c r="E244" s="33"/>
      <c r="F244" s="5"/>
      <c r="G244" s="5"/>
      <c r="H244" s="6"/>
      <c r="I244" s="5"/>
      <c r="J244" s="5"/>
      <c r="L244" s="32"/>
      <c r="M244" s="32"/>
      <c r="N244" s="32"/>
    </row>
    <row r="245" spans="4:14" s="22" customFormat="1" x14ac:dyDescent="0.2">
      <c r="D245" s="23"/>
      <c r="E245" s="33"/>
      <c r="F245" s="5"/>
      <c r="G245" s="5"/>
      <c r="H245" s="6"/>
      <c r="I245" s="5"/>
      <c r="J245" s="5"/>
      <c r="L245" s="32"/>
      <c r="M245" s="32"/>
      <c r="N245" s="32"/>
    </row>
    <row r="246" spans="4:14" s="22" customFormat="1" x14ac:dyDescent="0.2">
      <c r="D246" s="23"/>
      <c r="E246" s="33"/>
      <c r="F246" s="5"/>
      <c r="G246" s="5"/>
      <c r="H246" s="6"/>
      <c r="I246" s="5"/>
      <c r="J246" s="5"/>
      <c r="L246" s="32"/>
      <c r="M246" s="32"/>
      <c r="N246" s="32"/>
    </row>
    <row r="247" spans="4:14" s="22" customFormat="1" x14ac:dyDescent="0.2">
      <c r="D247" s="23"/>
      <c r="E247" s="33"/>
      <c r="F247" s="5"/>
      <c r="G247" s="5"/>
      <c r="H247" s="6"/>
      <c r="I247" s="5"/>
      <c r="J247" s="5"/>
      <c r="L247" s="32"/>
      <c r="M247" s="32"/>
      <c r="N247" s="32"/>
    </row>
    <row r="248" spans="4:14" s="22" customFormat="1" x14ac:dyDescent="0.2">
      <c r="D248" s="23"/>
      <c r="E248" s="33"/>
      <c r="F248" s="5"/>
      <c r="G248" s="5"/>
      <c r="H248" s="6"/>
      <c r="I248" s="5"/>
      <c r="J248" s="5"/>
      <c r="L248" s="32"/>
      <c r="M248" s="32"/>
      <c r="N248" s="32"/>
    </row>
    <row r="249" spans="4:14" s="22" customFormat="1" x14ac:dyDescent="0.2">
      <c r="D249" s="23"/>
      <c r="E249" s="33"/>
      <c r="F249" s="5"/>
      <c r="G249" s="5"/>
      <c r="H249" s="6"/>
      <c r="I249" s="5"/>
      <c r="J249" s="5"/>
      <c r="L249" s="32"/>
      <c r="M249" s="32"/>
      <c r="N249" s="32"/>
    </row>
    <row r="250" spans="4:14" s="22" customFormat="1" x14ac:dyDescent="0.2">
      <c r="D250" s="23"/>
      <c r="E250" s="33"/>
      <c r="F250" s="5"/>
      <c r="G250" s="5"/>
      <c r="H250" s="6"/>
      <c r="I250" s="5"/>
      <c r="J250" s="5"/>
      <c r="L250" s="32"/>
      <c r="M250" s="32"/>
      <c r="N250" s="32"/>
    </row>
    <row r="251" spans="4:14" s="22" customFormat="1" x14ac:dyDescent="0.2">
      <c r="D251" s="23"/>
      <c r="E251" s="33"/>
      <c r="F251" s="5"/>
      <c r="G251" s="5"/>
      <c r="H251" s="6"/>
      <c r="I251" s="5"/>
      <c r="J251" s="5"/>
      <c r="L251" s="32"/>
      <c r="M251" s="32"/>
      <c r="N251" s="32"/>
    </row>
    <row r="252" spans="4:14" s="22" customFormat="1" x14ac:dyDescent="0.2">
      <c r="D252" s="23"/>
      <c r="E252" s="33"/>
      <c r="F252" s="5"/>
      <c r="G252" s="5"/>
      <c r="H252" s="6"/>
      <c r="I252" s="5"/>
      <c r="J252" s="5"/>
      <c r="L252" s="32"/>
      <c r="M252" s="32"/>
      <c r="N252" s="32"/>
    </row>
    <row r="253" spans="4:14" s="22" customFormat="1" x14ac:dyDescent="0.2">
      <c r="D253" s="23"/>
      <c r="E253" s="33"/>
      <c r="F253" s="5"/>
      <c r="G253" s="5"/>
      <c r="H253" s="6"/>
      <c r="I253" s="5"/>
      <c r="J253" s="5"/>
      <c r="L253" s="32"/>
      <c r="M253" s="32"/>
      <c r="N253" s="32"/>
    </row>
    <row r="254" spans="4:14" s="22" customFormat="1" x14ac:dyDescent="0.2">
      <c r="D254" s="23"/>
      <c r="E254" s="33"/>
      <c r="F254" s="5"/>
      <c r="G254" s="5"/>
      <c r="H254" s="6"/>
      <c r="I254" s="5"/>
      <c r="J254" s="5"/>
      <c r="L254" s="32"/>
      <c r="M254" s="32"/>
      <c r="N254" s="32"/>
    </row>
    <row r="255" spans="4:14" s="22" customFormat="1" x14ac:dyDescent="0.2">
      <c r="D255" s="23"/>
      <c r="E255" s="33"/>
      <c r="F255" s="5"/>
      <c r="G255" s="5"/>
      <c r="H255" s="6"/>
      <c r="I255" s="5"/>
      <c r="J255" s="5"/>
      <c r="L255" s="32"/>
      <c r="M255" s="32"/>
      <c r="N255" s="32"/>
    </row>
    <row r="256" spans="4:14" s="22" customFormat="1" x14ac:dyDescent="0.2">
      <c r="D256" s="23"/>
      <c r="E256" s="33"/>
      <c r="F256" s="5"/>
      <c r="G256" s="5"/>
      <c r="H256" s="6"/>
      <c r="I256" s="5"/>
      <c r="J256" s="5"/>
      <c r="L256" s="32"/>
      <c r="M256" s="32"/>
      <c r="N256" s="32"/>
    </row>
    <row r="257" spans="4:14" s="22" customFormat="1" x14ac:dyDescent="0.2">
      <c r="D257" s="23"/>
      <c r="E257" s="33"/>
      <c r="F257" s="5"/>
      <c r="G257" s="5"/>
      <c r="H257" s="6"/>
      <c r="I257" s="5"/>
      <c r="J257" s="5"/>
      <c r="L257" s="32"/>
      <c r="M257" s="32"/>
      <c r="N257" s="32"/>
    </row>
    <row r="258" spans="4:14" s="22" customFormat="1" x14ac:dyDescent="0.2">
      <c r="D258" s="23"/>
      <c r="E258" s="33"/>
      <c r="F258" s="5"/>
      <c r="G258" s="5"/>
      <c r="H258" s="6"/>
      <c r="I258" s="5"/>
      <c r="J258" s="5"/>
      <c r="L258" s="32"/>
      <c r="M258" s="32"/>
      <c r="N258" s="32"/>
    </row>
    <row r="259" spans="4:14" s="22" customFormat="1" x14ac:dyDescent="0.2">
      <c r="D259" s="23"/>
      <c r="E259" s="33"/>
      <c r="F259" s="5"/>
      <c r="G259" s="5"/>
      <c r="H259" s="6"/>
      <c r="I259" s="5"/>
      <c r="J259" s="5"/>
      <c r="L259" s="32"/>
      <c r="M259" s="32"/>
      <c r="N259" s="32"/>
    </row>
    <row r="260" spans="4:14" s="22" customFormat="1" x14ac:dyDescent="0.2">
      <c r="D260" s="23"/>
      <c r="E260" s="33"/>
      <c r="F260" s="5"/>
      <c r="G260" s="5"/>
      <c r="H260" s="6"/>
      <c r="I260" s="5"/>
      <c r="J260" s="5"/>
      <c r="L260" s="32"/>
      <c r="M260" s="32"/>
      <c r="N260" s="32"/>
    </row>
    <row r="261" spans="4:14" s="22" customFormat="1" x14ac:dyDescent="0.2">
      <c r="D261" s="23"/>
      <c r="E261" s="33"/>
      <c r="F261" s="5"/>
      <c r="G261" s="5"/>
      <c r="H261" s="6"/>
      <c r="I261" s="5"/>
      <c r="J261" s="5"/>
      <c r="L261" s="32"/>
      <c r="M261" s="32"/>
      <c r="N261" s="32"/>
    </row>
    <row r="262" spans="4:14" s="22" customFormat="1" x14ac:dyDescent="0.2">
      <c r="D262" s="23"/>
      <c r="E262" s="33"/>
      <c r="F262" s="5"/>
      <c r="G262" s="5"/>
      <c r="H262" s="6"/>
      <c r="I262" s="5"/>
      <c r="J262" s="5"/>
      <c r="L262" s="32"/>
      <c r="M262" s="32"/>
      <c r="N262" s="32"/>
    </row>
    <row r="263" spans="4:14" s="22" customFormat="1" x14ac:dyDescent="0.2">
      <c r="D263" s="23"/>
      <c r="E263" s="33"/>
      <c r="F263" s="5"/>
      <c r="G263" s="5"/>
      <c r="H263" s="6"/>
      <c r="I263" s="5"/>
      <c r="J263" s="5"/>
      <c r="L263" s="32"/>
      <c r="M263" s="32"/>
      <c r="N263" s="32"/>
    </row>
    <row r="264" spans="4:14" s="22" customFormat="1" x14ac:dyDescent="0.2">
      <c r="D264" s="23"/>
      <c r="E264" s="33"/>
      <c r="F264" s="5"/>
      <c r="G264" s="5"/>
      <c r="H264" s="6"/>
      <c r="I264" s="5"/>
      <c r="J264" s="5"/>
      <c r="L264" s="32"/>
      <c r="M264" s="32"/>
      <c r="N264" s="32"/>
    </row>
    <row r="265" spans="4:14" s="22" customFormat="1" x14ac:dyDescent="0.2">
      <c r="D265" s="23"/>
      <c r="E265" s="33"/>
      <c r="F265" s="5"/>
      <c r="G265" s="5"/>
      <c r="H265" s="6"/>
      <c r="I265" s="5"/>
      <c r="J265" s="5"/>
      <c r="L265" s="32"/>
      <c r="M265" s="32"/>
      <c r="N265" s="32"/>
    </row>
    <row r="266" spans="4:14" s="22" customFormat="1" x14ac:dyDescent="0.2">
      <c r="D266" s="23"/>
      <c r="E266" s="33"/>
      <c r="F266" s="5"/>
      <c r="G266" s="5"/>
      <c r="H266" s="6"/>
      <c r="I266" s="5"/>
      <c r="J266" s="5"/>
      <c r="L266" s="32"/>
      <c r="M266" s="32"/>
      <c r="N266" s="32"/>
    </row>
    <row r="267" spans="4:14" s="22" customFormat="1" x14ac:dyDescent="0.2">
      <c r="D267" s="23"/>
      <c r="E267" s="33"/>
      <c r="F267" s="5"/>
      <c r="G267" s="5"/>
      <c r="H267" s="6"/>
      <c r="I267" s="5"/>
      <c r="J267" s="5"/>
      <c r="L267" s="32"/>
      <c r="M267" s="32"/>
      <c r="N267" s="32"/>
    </row>
    <row r="268" spans="4:14" s="22" customFormat="1" x14ac:dyDescent="0.2">
      <c r="D268" s="23"/>
      <c r="E268" s="33"/>
      <c r="F268" s="5"/>
      <c r="G268" s="5"/>
      <c r="H268" s="6"/>
      <c r="I268" s="5"/>
      <c r="J268" s="5"/>
      <c r="L268" s="32"/>
      <c r="M268" s="32"/>
      <c r="N268" s="32"/>
    </row>
    <row r="269" spans="4:14" s="22" customFormat="1" x14ac:dyDescent="0.2">
      <c r="D269" s="23"/>
      <c r="E269" s="33"/>
      <c r="F269" s="5"/>
      <c r="G269" s="5"/>
      <c r="H269" s="6"/>
      <c r="I269" s="5"/>
      <c r="J269" s="5"/>
      <c r="L269" s="32"/>
      <c r="M269" s="32"/>
      <c r="N269" s="32"/>
    </row>
    <row r="270" spans="4:14" s="22" customFormat="1" x14ac:dyDescent="0.2">
      <c r="D270" s="23"/>
      <c r="E270" s="33"/>
      <c r="F270" s="5"/>
      <c r="G270" s="5"/>
      <c r="H270" s="6"/>
      <c r="I270" s="5"/>
      <c r="J270" s="5"/>
      <c r="L270" s="32"/>
      <c r="M270" s="32"/>
      <c r="N270" s="32"/>
    </row>
    <row r="271" spans="4:14" s="22" customFormat="1" x14ac:dyDescent="0.2">
      <c r="D271" s="23"/>
      <c r="E271" s="33"/>
      <c r="F271" s="5"/>
      <c r="G271" s="5"/>
      <c r="H271" s="6"/>
      <c r="I271" s="5"/>
      <c r="J271" s="5"/>
      <c r="L271" s="32"/>
      <c r="M271" s="32"/>
      <c r="N271" s="32"/>
    </row>
    <row r="272" spans="4:14" s="22" customFormat="1" x14ac:dyDescent="0.2">
      <c r="D272" s="23"/>
      <c r="E272" s="33"/>
      <c r="F272" s="5"/>
      <c r="G272" s="5"/>
      <c r="H272" s="6"/>
      <c r="I272" s="5"/>
      <c r="J272" s="5"/>
      <c r="L272" s="32"/>
      <c r="M272" s="32"/>
      <c r="N272" s="32"/>
    </row>
    <row r="273" spans="4:14" s="22" customFormat="1" x14ac:dyDescent="0.2">
      <c r="D273" s="23"/>
      <c r="E273" s="33"/>
      <c r="F273" s="5"/>
      <c r="G273" s="5"/>
      <c r="H273" s="6"/>
      <c r="I273" s="5"/>
      <c r="J273" s="5"/>
      <c r="L273" s="32"/>
      <c r="M273" s="32"/>
      <c r="N273" s="32"/>
    </row>
    <row r="274" spans="4:14" s="22" customFormat="1" x14ac:dyDescent="0.2">
      <c r="D274" s="23"/>
      <c r="E274" s="33"/>
      <c r="F274" s="5"/>
      <c r="G274" s="5"/>
      <c r="H274" s="6"/>
      <c r="I274" s="5"/>
      <c r="J274" s="5"/>
      <c r="L274" s="32"/>
      <c r="M274" s="32"/>
      <c r="N274" s="32"/>
    </row>
    <row r="275" spans="4:14" s="22" customFormat="1" x14ac:dyDescent="0.2">
      <c r="D275" s="23"/>
      <c r="E275" s="33"/>
      <c r="F275" s="5"/>
      <c r="G275" s="5"/>
      <c r="H275" s="6"/>
      <c r="I275" s="5"/>
      <c r="J275" s="5"/>
      <c r="L275" s="32"/>
      <c r="M275" s="32"/>
      <c r="N275" s="32"/>
    </row>
    <row r="276" spans="4:14" s="22" customFormat="1" x14ac:dyDescent="0.2">
      <c r="D276" s="23"/>
      <c r="E276" s="33"/>
      <c r="F276" s="5"/>
      <c r="G276" s="5"/>
      <c r="H276" s="6"/>
      <c r="I276" s="5"/>
      <c r="J276" s="5"/>
      <c r="L276" s="32"/>
      <c r="M276" s="32"/>
      <c r="N276" s="32"/>
    </row>
    <row r="277" spans="4:14" s="22" customFormat="1" x14ac:dyDescent="0.2">
      <c r="D277" s="23"/>
      <c r="E277" s="33"/>
      <c r="F277" s="5"/>
      <c r="G277" s="5"/>
      <c r="H277" s="6"/>
      <c r="I277" s="5"/>
      <c r="J277" s="5"/>
      <c r="L277" s="32"/>
      <c r="M277" s="32"/>
      <c r="N277" s="32"/>
    </row>
    <row r="278" spans="4:14" s="22" customFormat="1" x14ac:dyDescent="0.2">
      <c r="D278" s="23"/>
      <c r="E278" s="33"/>
      <c r="F278" s="5"/>
      <c r="G278" s="5"/>
      <c r="H278" s="6"/>
      <c r="I278" s="5"/>
      <c r="J278" s="5"/>
      <c r="L278" s="32"/>
      <c r="M278" s="32"/>
      <c r="N278" s="32"/>
    </row>
    <row r="279" spans="4:14" s="22" customFormat="1" x14ac:dyDescent="0.2">
      <c r="D279" s="23"/>
      <c r="E279" s="33"/>
      <c r="F279" s="5"/>
      <c r="G279" s="5"/>
      <c r="H279" s="6"/>
      <c r="I279" s="5"/>
      <c r="J279" s="5"/>
      <c r="L279" s="32"/>
      <c r="M279" s="32"/>
      <c r="N279" s="32"/>
    </row>
    <row r="280" spans="4:14" s="22" customFormat="1" x14ac:dyDescent="0.2">
      <c r="D280" s="23"/>
      <c r="E280" s="33"/>
      <c r="F280" s="5"/>
      <c r="G280" s="5"/>
      <c r="H280" s="6"/>
      <c r="I280" s="5"/>
      <c r="J280" s="5"/>
      <c r="L280" s="32"/>
      <c r="M280" s="32"/>
      <c r="N280" s="32"/>
    </row>
    <row r="281" spans="4:14" s="22" customFormat="1" x14ac:dyDescent="0.2">
      <c r="D281" s="23"/>
      <c r="E281" s="33"/>
      <c r="F281" s="5"/>
      <c r="G281" s="5"/>
      <c r="H281" s="6"/>
      <c r="I281" s="5"/>
      <c r="J281" s="5"/>
      <c r="L281" s="32"/>
      <c r="M281" s="32"/>
      <c r="N281" s="32"/>
    </row>
    <row r="282" spans="4:14" s="22" customFormat="1" x14ac:dyDescent="0.2">
      <c r="D282" s="23"/>
      <c r="E282" s="33"/>
      <c r="F282" s="5"/>
      <c r="G282" s="5"/>
      <c r="H282" s="6"/>
      <c r="I282" s="5"/>
      <c r="J282" s="5"/>
      <c r="L282" s="32"/>
      <c r="M282" s="32"/>
      <c r="N282" s="32"/>
    </row>
    <row r="283" spans="4:14" s="22" customFormat="1" x14ac:dyDescent="0.2">
      <c r="D283" s="23"/>
      <c r="E283" s="33"/>
      <c r="F283" s="5"/>
      <c r="G283" s="5"/>
      <c r="H283" s="6"/>
      <c r="I283" s="5"/>
      <c r="J283" s="5"/>
      <c r="L283" s="32"/>
      <c r="M283" s="32"/>
      <c r="N283" s="32"/>
    </row>
    <row r="284" spans="4:14" s="22" customFormat="1" x14ac:dyDescent="0.2">
      <c r="D284" s="23"/>
      <c r="E284" s="33"/>
      <c r="F284" s="5"/>
      <c r="G284" s="5"/>
      <c r="H284" s="6"/>
      <c r="I284" s="5"/>
      <c r="J284" s="5"/>
      <c r="L284" s="32"/>
      <c r="M284" s="32"/>
      <c r="N284" s="32"/>
    </row>
    <row r="285" spans="4:14" s="22" customFormat="1" x14ac:dyDescent="0.2">
      <c r="D285" s="23"/>
      <c r="E285" s="33"/>
      <c r="F285" s="5"/>
      <c r="G285" s="5"/>
      <c r="H285" s="6"/>
      <c r="I285" s="5"/>
      <c r="J285" s="5"/>
      <c r="L285" s="32"/>
      <c r="M285" s="32"/>
      <c r="N285" s="32"/>
    </row>
    <row r="286" spans="4:14" s="22" customFormat="1" x14ac:dyDescent="0.2">
      <c r="D286" s="23"/>
      <c r="E286" s="33"/>
      <c r="F286" s="5"/>
      <c r="G286" s="5"/>
      <c r="H286" s="6"/>
      <c r="I286" s="5"/>
      <c r="J286" s="5"/>
      <c r="L286" s="32"/>
      <c r="M286" s="32"/>
      <c r="N286" s="32"/>
    </row>
    <row r="287" spans="4:14" s="22" customFormat="1" x14ac:dyDescent="0.2">
      <c r="D287" s="23"/>
      <c r="E287" s="33"/>
      <c r="F287" s="5"/>
      <c r="G287" s="5"/>
      <c r="H287" s="6"/>
      <c r="I287" s="5"/>
      <c r="J287" s="5"/>
      <c r="L287" s="32"/>
      <c r="M287" s="32"/>
      <c r="N287" s="32"/>
    </row>
    <row r="288" spans="4:14" s="22" customFormat="1" x14ac:dyDescent="0.2">
      <c r="D288" s="23"/>
      <c r="E288" s="33"/>
      <c r="F288" s="5"/>
      <c r="G288" s="5"/>
      <c r="H288" s="6"/>
      <c r="I288" s="5"/>
      <c r="J288" s="5"/>
      <c r="L288" s="32"/>
      <c r="M288" s="32"/>
      <c r="N288" s="32"/>
    </row>
    <row r="289" spans="4:14" s="22" customFormat="1" x14ac:dyDescent="0.2">
      <c r="D289" s="23"/>
      <c r="E289" s="33"/>
      <c r="F289" s="5"/>
      <c r="G289" s="5"/>
      <c r="H289" s="6"/>
      <c r="I289" s="5"/>
      <c r="J289" s="5"/>
      <c r="L289" s="32"/>
      <c r="M289" s="32"/>
      <c r="N289" s="32"/>
    </row>
    <row r="290" spans="4:14" s="22" customFormat="1" x14ac:dyDescent="0.2">
      <c r="D290" s="23"/>
      <c r="E290" s="33"/>
      <c r="F290" s="5"/>
      <c r="G290" s="5"/>
      <c r="H290" s="6"/>
      <c r="I290" s="5"/>
      <c r="J290" s="5"/>
      <c r="L290" s="32"/>
      <c r="M290" s="32"/>
      <c r="N290" s="32"/>
    </row>
    <row r="291" spans="4:14" s="22" customFormat="1" x14ac:dyDescent="0.2">
      <c r="D291" s="23"/>
      <c r="E291" s="33"/>
      <c r="F291" s="5"/>
      <c r="G291" s="5"/>
      <c r="H291" s="6"/>
      <c r="I291" s="5"/>
      <c r="J291" s="5"/>
      <c r="L291" s="32"/>
      <c r="M291" s="32"/>
      <c r="N291" s="32"/>
    </row>
    <row r="292" spans="4:14" s="22" customFormat="1" x14ac:dyDescent="0.2">
      <c r="D292" s="23"/>
      <c r="E292" s="33"/>
      <c r="F292" s="5"/>
      <c r="G292" s="5"/>
      <c r="H292" s="6"/>
      <c r="I292" s="5"/>
      <c r="J292" s="5"/>
      <c r="L292" s="32"/>
      <c r="M292" s="32"/>
      <c r="N292" s="32"/>
    </row>
    <row r="293" spans="4:14" s="22" customFormat="1" x14ac:dyDescent="0.2">
      <c r="D293" s="23"/>
      <c r="E293" s="33"/>
      <c r="F293" s="5"/>
      <c r="G293" s="5"/>
      <c r="H293" s="6"/>
      <c r="I293" s="5"/>
      <c r="J293" s="5"/>
      <c r="L293" s="32"/>
      <c r="M293" s="32"/>
      <c r="N293" s="32"/>
    </row>
    <row r="294" spans="4:14" s="22" customFormat="1" x14ac:dyDescent="0.2">
      <c r="D294" s="23"/>
      <c r="E294" s="33"/>
      <c r="F294" s="5"/>
      <c r="G294" s="5"/>
      <c r="H294" s="6"/>
      <c r="I294" s="5"/>
      <c r="J294" s="5"/>
      <c r="L294" s="32"/>
      <c r="M294" s="32"/>
      <c r="N294" s="32"/>
    </row>
    <row r="295" spans="4:14" s="22" customFormat="1" x14ac:dyDescent="0.2">
      <c r="D295" s="23"/>
      <c r="E295" s="33"/>
      <c r="F295" s="5"/>
      <c r="G295" s="5"/>
      <c r="H295" s="6"/>
      <c r="I295" s="5"/>
      <c r="J295" s="5"/>
      <c r="L295" s="32"/>
      <c r="M295" s="32"/>
      <c r="N295" s="32"/>
    </row>
    <row r="296" spans="4:14" s="22" customFormat="1" x14ac:dyDescent="0.2">
      <c r="D296" s="23"/>
      <c r="E296" s="33"/>
      <c r="F296" s="5"/>
      <c r="G296" s="5"/>
      <c r="H296" s="6"/>
      <c r="I296" s="5"/>
      <c r="J296" s="5"/>
      <c r="L296" s="32"/>
      <c r="M296" s="32"/>
      <c r="N296" s="32"/>
    </row>
    <row r="297" spans="4:14" s="22" customFormat="1" x14ac:dyDescent="0.2">
      <c r="D297" s="23"/>
      <c r="E297" s="33"/>
      <c r="F297" s="5"/>
      <c r="G297" s="5"/>
      <c r="H297" s="6"/>
      <c r="I297" s="5"/>
      <c r="J297" s="5"/>
      <c r="L297" s="32"/>
      <c r="M297" s="32"/>
      <c r="N297" s="32"/>
    </row>
    <row r="298" spans="4:14" s="22" customFormat="1" x14ac:dyDescent="0.2">
      <c r="D298" s="23"/>
      <c r="E298" s="33"/>
      <c r="F298" s="5"/>
      <c r="G298" s="5"/>
      <c r="H298" s="6"/>
      <c r="I298" s="5"/>
      <c r="J298" s="5"/>
      <c r="L298" s="32"/>
      <c r="M298" s="32"/>
      <c r="N298" s="32"/>
    </row>
    <row r="299" spans="4:14" s="22" customFormat="1" x14ac:dyDescent="0.2">
      <c r="D299" s="23"/>
      <c r="E299" s="33"/>
      <c r="F299" s="5"/>
      <c r="G299" s="5"/>
      <c r="H299" s="6"/>
      <c r="I299" s="5"/>
      <c r="J299" s="5"/>
      <c r="L299" s="32"/>
      <c r="M299" s="32"/>
      <c r="N299" s="32"/>
    </row>
    <row r="300" spans="4:14" s="22" customFormat="1" x14ac:dyDescent="0.2">
      <c r="D300" s="23"/>
      <c r="E300" s="33"/>
      <c r="F300" s="5"/>
      <c r="G300" s="5"/>
      <c r="H300" s="6"/>
      <c r="I300" s="5"/>
      <c r="J300" s="5"/>
      <c r="L300" s="32"/>
      <c r="M300" s="32"/>
      <c r="N300" s="32"/>
    </row>
    <row r="301" spans="4:14" s="22" customFormat="1" x14ac:dyDescent="0.2">
      <c r="D301" s="23"/>
      <c r="E301" s="33"/>
      <c r="F301" s="5"/>
      <c r="G301" s="5"/>
      <c r="H301" s="6"/>
      <c r="I301" s="5"/>
      <c r="J301" s="5"/>
      <c r="L301" s="32"/>
      <c r="M301" s="32"/>
      <c r="N301" s="32"/>
    </row>
    <row r="302" spans="4:14" s="22" customFormat="1" x14ac:dyDescent="0.2">
      <c r="D302" s="23"/>
      <c r="E302" s="33"/>
      <c r="F302" s="5"/>
      <c r="G302" s="5"/>
      <c r="H302" s="6"/>
      <c r="I302" s="5"/>
      <c r="J302" s="5"/>
      <c r="L302" s="32"/>
      <c r="M302" s="32"/>
      <c r="N302" s="32"/>
    </row>
    <row r="303" spans="4:14" s="22" customFormat="1" x14ac:dyDescent="0.2">
      <c r="D303" s="23"/>
      <c r="E303" s="33"/>
      <c r="F303" s="5"/>
      <c r="G303" s="5"/>
      <c r="H303" s="6"/>
      <c r="I303" s="5"/>
      <c r="J303" s="5"/>
      <c r="L303" s="32"/>
      <c r="M303" s="32"/>
      <c r="N303" s="32"/>
    </row>
    <row r="304" spans="4:14" s="22" customFormat="1" x14ac:dyDescent="0.2">
      <c r="D304" s="23"/>
      <c r="E304" s="33"/>
      <c r="F304" s="5"/>
      <c r="G304" s="5"/>
      <c r="H304" s="6"/>
      <c r="I304" s="5"/>
      <c r="J304" s="5"/>
      <c r="L304" s="32"/>
      <c r="M304" s="32"/>
      <c r="N304" s="32"/>
    </row>
    <row r="305" spans="4:14" s="22" customFormat="1" x14ac:dyDescent="0.2">
      <c r="D305" s="23"/>
      <c r="E305" s="33"/>
      <c r="F305" s="5"/>
      <c r="G305" s="5"/>
      <c r="H305" s="6"/>
      <c r="I305" s="5"/>
      <c r="J305" s="5"/>
      <c r="L305" s="32"/>
      <c r="M305" s="32"/>
      <c r="N305" s="32"/>
    </row>
    <row r="306" spans="4:14" s="22" customFormat="1" x14ac:dyDescent="0.2">
      <c r="D306" s="23"/>
      <c r="E306" s="33"/>
      <c r="F306" s="5"/>
      <c r="G306" s="5"/>
      <c r="H306" s="6"/>
      <c r="I306" s="5"/>
      <c r="J306" s="5"/>
      <c r="L306" s="32"/>
      <c r="M306" s="32"/>
      <c r="N306" s="32"/>
    </row>
    <row r="307" spans="4:14" s="22" customFormat="1" x14ac:dyDescent="0.2">
      <c r="D307" s="23"/>
      <c r="E307" s="33"/>
      <c r="F307" s="5"/>
      <c r="G307" s="5"/>
      <c r="H307" s="6"/>
      <c r="I307" s="5"/>
      <c r="J307" s="5"/>
      <c r="L307" s="32"/>
      <c r="M307" s="32"/>
      <c r="N307" s="32"/>
    </row>
    <row r="308" spans="4:14" s="22" customFormat="1" x14ac:dyDescent="0.2">
      <c r="D308" s="23"/>
      <c r="E308" s="33"/>
      <c r="F308" s="5"/>
      <c r="G308" s="5"/>
      <c r="H308" s="6"/>
      <c r="I308" s="5"/>
      <c r="J308" s="5"/>
      <c r="L308" s="32"/>
      <c r="M308" s="32"/>
      <c r="N308" s="32"/>
    </row>
    <row r="309" spans="4:14" s="22" customFormat="1" x14ac:dyDescent="0.2">
      <c r="D309" s="23"/>
      <c r="E309" s="33"/>
      <c r="F309" s="5"/>
      <c r="G309" s="5"/>
      <c r="H309" s="6"/>
      <c r="I309" s="5"/>
      <c r="J309" s="5"/>
      <c r="L309" s="32"/>
      <c r="M309" s="32"/>
      <c r="N309" s="32"/>
    </row>
    <row r="310" spans="4:14" s="22" customFormat="1" x14ac:dyDescent="0.2">
      <c r="D310" s="23"/>
      <c r="E310" s="33"/>
      <c r="F310" s="5"/>
      <c r="G310" s="5"/>
      <c r="H310" s="6"/>
      <c r="I310" s="5"/>
      <c r="J310" s="5"/>
      <c r="L310" s="32"/>
      <c r="M310" s="32"/>
      <c r="N310" s="32"/>
    </row>
    <row r="311" spans="4:14" s="22" customFormat="1" x14ac:dyDescent="0.2">
      <c r="D311" s="23"/>
      <c r="E311" s="33"/>
      <c r="F311" s="5"/>
      <c r="G311" s="5"/>
      <c r="H311" s="6"/>
      <c r="I311" s="5"/>
      <c r="J311" s="5"/>
      <c r="L311" s="32"/>
      <c r="M311" s="32"/>
      <c r="N311" s="32"/>
    </row>
    <row r="312" spans="4:14" s="22" customFormat="1" x14ac:dyDescent="0.2">
      <c r="D312" s="23"/>
      <c r="E312" s="33"/>
      <c r="F312" s="5"/>
      <c r="G312" s="5"/>
      <c r="H312" s="6"/>
      <c r="I312" s="5"/>
      <c r="J312" s="5"/>
      <c r="L312" s="32"/>
      <c r="M312" s="32"/>
      <c r="N312" s="32"/>
    </row>
    <row r="313" spans="4:14" s="22" customFormat="1" x14ac:dyDescent="0.2">
      <c r="D313" s="23"/>
      <c r="E313" s="33"/>
      <c r="F313" s="5"/>
      <c r="G313" s="5"/>
      <c r="H313" s="6"/>
      <c r="I313" s="5"/>
      <c r="J313" s="5"/>
      <c r="L313" s="32"/>
      <c r="M313" s="32"/>
      <c r="N313" s="32"/>
    </row>
    <row r="314" spans="4:14" s="22" customFormat="1" x14ac:dyDescent="0.2">
      <c r="D314" s="23"/>
      <c r="E314" s="33"/>
      <c r="F314" s="5"/>
      <c r="G314" s="5"/>
      <c r="H314" s="6"/>
      <c r="I314" s="5"/>
      <c r="J314" s="5"/>
      <c r="L314" s="32"/>
      <c r="M314" s="32"/>
      <c r="N314" s="32"/>
    </row>
    <row r="315" spans="4:14" s="22" customFormat="1" x14ac:dyDescent="0.2">
      <c r="D315" s="23"/>
      <c r="E315" s="33"/>
      <c r="F315" s="5"/>
      <c r="G315" s="5"/>
      <c r="H315" s="6"/>
      <c r="I315" s="5"/>
      <c r="J315" s="5"/>
      <c r="L315" s="32"/>
      <c r="M315" s="32"/>
      <c r="N315" s="32"/>
    </row>
    <row r="316" spans="4:14" s="22" customFormat="1" x14ac:dyDescent="0.2">
      <c r="D316" s="23"/>
      <c r="E316" s="33"/>
      <c r="F316" s="5"/>
      <c r="G316" s="5"/>
      <c r="H316" s="6"/>
      <c r="I316" s="5"/>
      <c r="J316" s="5"/>
      <c r="L316" s="32"/>
      <c r="M316" s="32"/>
      <c r="N316" s="32"/>
    </row>
    <row r="317" spans="4:14" s="22" customFormat="1" x14ac:dyDescent="0.2">
      <c r="D317" s="23"/>
      <c r="E317" s="33"/>
      <c r="F317" s="5"/>
      <c r="G317" s="5"/>
      <c r="H317" s="6"/>
      <c r="I317" s="5"/>
      <c r="J317" s="5"/>
      <c r="L317" s="32"/>
      <c r="M317" s="32"/>
      <c r="N317" s="32"/>
    </row>
    <row r="318" spans="4:14" s="22" customFormat="1" x14ac:dyDescent="0.2">
      <c r="D318" s="23"/>
      <c r="E318" s="33"/>
      <c r="F318" s="5"/>
      <c r="G318" s="5"/>
      <c r="H318" s="6"/>
      <c r="I318" s="5"/>
      <c r="J318" s="5"/>
      <c r="L318" s="32"/>
      <c r="M318" s="32"/>
      <c r="N318" s="32"/>
    </row>
    <row r="319" spans="4:14" s="22" customFormat="1" x14ac:dyDescent="0.2">
      <c r="D319" s="23"/>
      <c r="E319" s="33"/>
      <c r="F319" s="5"/>
      <c r="G319" s="5"/>
      <c r="H319" s="6"/>
      <c r="I319" s="5"/>
      <c r="J319" s="5"/>
      <c r="L319" s="32"/>
      <c r="M319" s="32"/>
      <c r="N319" s="32"/>
    </row>
    <row r="320" spans="4:14" s="22" customFormat="1" x14ac:dyDescent="0.2">
      <c r="D320" s="23"/>
      <c r="E320" s="33"/>
      <c r="F320" s="5"/>
      <c r="G320" s="5"/>
      <c r="H320" s="6"/>
      <c r="I320" s="5"/>
      <c r="J320" s="5"/>
      <c r="L320" s="32"/>
      <c r="M320" s="32"/>
      <c r="N320" s="32"/>
    </row>
    <row r="321" spans="4:14" s="22" customFormat="1" x14ac:dyDescent="0.2">
      <c r="D321" s="23"/>
      <c r="E321" s="33"/>
      <c r="F321" s="5"/>
      <c r="G321" s="5"/>
      <c r="H321" s="6"/>
      <c r="I321" s="5"/>
      <c r="J321" s="5"/>
      <c r="L321" s="32"/>
      <c r="M321" s="32"/>
      <c r="N321" s="32"/>
    </row>
    <row r="322" spans="4:14" s="22" customFormat="1" x14ac:dyDescent="0.2">
      <c r="D322" s="23"/>
      <c r="E322" s="33"/>
      <c r="F322" s="5"/>
      <c r="G322" s="5"/>
      <c r="H322" s="6"/>
      <c r="I322" s="5"/>
      <c r="J322" s="5"/>
      <c r="L322" s="32"/>
      <c r="M322" s="32"/>
      <c r="N322" s="32"/>
    </row>
    <row r="323" spans="4:14" s="22" customFormat="1" x14ac:dyDescent="0.2">
      <c r="D323" s="23"/>
      <c r="E323" s="33"/>
      <c r="F323" s="5"/>
      <c r="G323" s="5"/>
      <c r="H323" s="6"/>
      <c r="I323" s="5"/>
      <c r="J323" s="5"/>
      <c r="L323" s="32"/>
      <c r="M323" s="32"/>
      <c r="N323" s="32"/>
    </row>
    <row r="324" spans="4:14" s="22" customFormat="1" x14ac:dyDescent="0.2">
      <c r="D324" s="23"/>
      <c r="E324" s="33"/>
      <c r="F324" s="5"/>
      <c r="G324" s="5"/>
      <c r="H324" s="6"/>
      <c r="I324" s="5"/>
      <c r="J324" s="5"/>
      <c r="L324" s="32"/>
      <c r="M324" s="32"/>
      <c r="N324" s="32"/>
    </row>
    <row r="325" spans="4:14" s="22" customFormat="1" x14ac:dyDescent="0.2">
      <c r="D325" s="23"/>
      <c r="E325" s="33"/>
      <c r="F325" s="5"/>
      <c r="G325" s="5"/>
      <c r="H325" s="6"/>
      <c r="I325" s="5"/>
      <c r="J325" s="5"/>
      <c r="L325" s="32"/>
      <c r="M325" s="32"/>
      <c r="N325" s="32"/>
    </row>
    <row r="326" spans="4:14" s="22" customFormat="1" x14ac:dyDescent="0.2">
      <c r="D326" s="23"/>
      <c r="E326" s="33"/>
      <c r="F326" s="5"/>
      <c r="G326" s="5"/>
      <c r="H326" s="6"/>
      <c r="I326" s="5"/>
      <c r="J326" s="5"/>
      <c r="L326" s="32"/>
      <c r="M326" s="32"/>
      <c r="N326" s="32"/>
    </row>
    <row r="327" spans="4:14" s="22" customFormat="1" x14ac:dyDescent="0.2">
      <c r="D327" s="23"/>
      <c r="E327" s="33"/>
      <c r="F327" s="5"/>
      <c r="G327" s="5"/>
      <c r="H327" s="6"/>
      <c r="I327" s="5"/>
      <c r="J327" s="5"/>
      <c r="L327" s="32"/>
      <c r="M327" s="32"/>
      <c r="N327" s="32"/>
    </row>
    <row r="328" spans="4:14" s="22" customFormat="1" x14ac:dyDescent="0.2">
      <c r="D328" s="23"/>
      <c r="E328" s="33"/>
      <c r="F328" s="5"/>
      <c r="G328" s="5"/>
      <c r="H328" s="6"/>
      <c r="I328" s="5"/>
      <c r="J328" s="5"/>
      <c r="L328" s="32"/>
      <c r="M328" s="32"/>
      <c r="N328" s="32"/>
    </row>
    <row r="329" spans="4:14" s="22" customFormat="1" x14ac:dyDescent="0.2">
      <c r="D329" s="23"/>
      <c r="E329" s="33"/>
      <c r="F329" s="5"/>
      <c r="G329" s="5"/>
      <c r="H329" s="6"/>
      <c r="I329" s="5"/>
      <c r="J329" s="5"/>
      <c r="L329" s="32"/>
      <c r="M329" s="32"/>
      <c r="N329" s="32"/>
    </row>
    <row r="330" spans="4:14" s="22" customFormat="1" x14ac:dyDescent="0.2">
      <c r="D330" s="23"/>
      <c r="E330" s="33"/>
      <c r="F330" s="5"/>
      <c r="G330" s="5"/>
      <c r="H330" s="6"/>
      <c r="I330" s="5"/>
      <c r="J330" s="5"/>
      <c r="L330" s="32"/>
      <c r="M330" s="32"/>
      <c r="N330" s="32"/>
    </row>
    <row r="331" spans="4:14" s="22" customFormat="1" x14ac:dyDescent="0.2">
      <c r="D331" s="23"/>
      <c r="E331" s="33"/>
      <c r="F331" s="5"/>
      <c r="G331" s="5"/>
      <c r="H331" s="6"/>
      <c r="I331" s="5"/>
      <c r="J331" s="5"/>
      <c r="L331" s="32"/>
      <c r="M331" s="32"/>
      <c r="N331" s="32"/>
    </row>
    <row r="332" spans="4:14" s="22" customFormat="1" x14ac:dyDescent="0.2">
      <c r="D332" s="23"/>
      <c r="E332" s="33"/>
      <c r="F332" s="5"/>
      <c r="G332" s="5"/>
      <c r="H332" s="6"/>
      <c r="I332" s="5"/>
      <c r="J332" s="5"/>
      <c r="L332" s="32"/>
      <c r="M332" s="32"/>
      <c r="N332" s="32"/>
    </row>
    <row r="333" spans="4:14" s="22" customFormat="1" x14ac:dyDescent="0.2">
      <c r="D333" s="23"/>
      <c r="E333" s="33"/>
      <c r="F333" s="5"/>
      <c r="G333" s="5"/>
      <c r="H333" s="6"/>
      <c r="I333" s="5"/>
      <c r="J333" s="5"/>
      <c r="L333" s="32"/>
      <c r="M333" s="32"/>
      <c r="N333" s="32"/>
    </row>
    <row r="334" spans="4:14" s="22" customFormat="1" x14ac:dyDescent="0.2">
      <c r="D334" s="23"/>
      <c r="E334" s="33"/>
      <c r="F334" s="5"/>
      <c r="G334" s="5"/>
      <c r="H334" s="6"/>
      <c r="I334" s="5"/>
      <c r="J334" s="5"/>
      <c r="L334" s="32"/>
      <c r="M334" s="32"/>
      <c r="N334" s="32"/>
    </row>
    <row r="335" spans="4:14" s="22" customFormat="1" x14ac:dyDescent="0.2">
      <c r="D335" s="23"/>
      <c r="E335" s="33"/>
      <c r="F335" s="5"/>
      <c r="G335" s="5"/>
      <c r="H335" s="6"/>
      <c r="I335" s="5"/>
      <c r="J335" s="5"/>
      <c r="L335" s="32"/>
      <c r="M335" s="32"/>
      <c r="N335" s="32"/>
    </row>
    <row r="336" spans="4:14" s="22" customFormat="1" x14ac:dyDescent="0.2">
      <c r="D336" s="23"/>
      <c r="E336" s="33"/>
      <c r="F336" s="5"/>
      <c r="G336" s="5"/>
      <c r="H336" s="6"/>
      <c r="I336" s="5"/>
      <c r="J336" s="5"/>
      <c r="L336" s="32"/>
      <c r="M336" s="32"/>
      <c r="N336" s="32"/>
    </row>
    <row r="337" spans="4:14" s="22" customFormat="1" x14ac:dyDescent="0.2">
      <c r="D337" s="23"/>
      <c r="E337" s="33"/>
      <c r="F337" s="5"/>
      <c r="G337" s="5"/>
      <c r="H337" s="6"/>
      <c r="I337" s="5"/>
      <c r="J337" s="5"/>
      <c r="L337" s="32"/>
      <c r="M337" s="32"/>
      <c r="N337" s="32"/>
    </row>
    <row r="338" spans="4:14" s="22" customFormat="1" x14ac:dyDescent="0.2">
      <c r="D338" s="23"/>
      <c r="E338" s="33"/>
      <c r="F338" s="5"/>
      <c r="G338" s="5"/>
      <c r="H338" s="6"/>
      <c r="I338" s="5"/>
      <c r="J338" s="5"/>
      <c r="L338" s="32"/>
      <c r="M338" s="32"/>
      <c r="N338" s="32"/>
    </row>
    <row r="339" spans="4:14" s="22" customFormat="1" x14ac:dyDescent="0.2">
      <c r="D339" s="23"/>
      <c r="E339" s="33"/>
      <c r="F339" s="5"/>
      <c r="G339" s="5"/>
      <c r="H339" s="6"/>
      <c r="I339" s="5"/>
      <c r="J339" s="5"/>
      <c r="L339" s="32"/>
      <c r="M339" s="32"/>
      <c r="N339" s="32"/>
    </row>
    <row r="340" spans="4:14" s="22" customFormat="1" x14ac:dyDescent="0.2">
      <c r="D340" s="23"/>
      <c r="E340" s="33"/>
      <c r="F340" s="5"/>
      <c r="G340" s="5"/>
      <c r="H340" s="6"/>
      <c r="I340" s="5"/>
      <c r="J340" s="5"/>
      <c r="L340" s="32"/>
      <c r="M340" s="32"/>
      <c r="N340" s="32"/>
    </row>
    <row r="341" spans="4:14" s="22" customFormat="1" x14ac:dyDescent="0.2">
      <c r="D341" s="23"/>
      <c r="E341" s="33"/>
      <c r="F341" s="5"/>
      <c r="G341" s="5"/>
      <c r="H341" s="6"/>
      <c r="I341" s="5"/>
      <c r="J341" s="5"/>
      <c r="L341" s="32"/>
      <c r="M341" s="32"/>
      <c r="N341" s="32"/>
    </row>
    <row r="342" spans="4:14" s="22" customFormat="1" x14ac:dyDescent="0.2">
      <c r="D342" s="23"/>
      <c r="E342" s="33"/>
      <c r="F342" s="5"/>
      <c r="G342" s="5"/>
      <c r="H342" s="6"/>
      <c r="I342" s="5"/>
      <c r="J342" s="5"/>
      <c r="L342" s="32"/>
      <c r="M342" s="32"/>
      <c r="N342" s="32"/>
    </row>
    <row r="343" spans="4:14" s="22" customFormat="1" x14ac:dyDescent="0.2">
      <c r="D343" s="23"/>
      <c r="E343" s="33"/>
      <c r="F343" s="5"/>
      <c r="G343" s="5"/>
      <c r="H343" s="6"/>
      <c r="I343" s="5"/>
      <c r="J343" s="5"/>
      <c r="L343" s="32"/>
      <c r="M343" s="32"/>
      <c r="N343" s="32"/>
    </row>
    <row r="344" spans="4:14" s="22" customFormat="1" x14ac:dyDescent="0.2">
      <c r="D344" s="23"/>
      <c r="E344" s="33"/>
      <c r="F344" s="5"/>
      <c r="G344" s="5"/>
      <c r="H344" s="6"/>
      <c r="I344" s="5"/>
      <c r="J344" s="5"/>
      <c r="L344" s="32"/>
      <c r="M344" s="32"/>
      <c r="N344" s="32"/>
    </row>
    <row r="345" spans="4:14" s="22" customFormat="1" x14ac:dyDescent="0.2">
      <c r="D345" s="23"/>
      <c r="E345" s="33"/>
      <c r="F345" s="5"/>
      <c r="G345" s="5"/>
      <c r="H345" s="6"/>
      <c r="I345" s="5"/>
      <c r="J345" s="5"/>
      <c r="L345" s="32"/>
      <c r="M345" s="32"/>
      <c r="N345" s="32"/>
    </row>
    <row r="346" spans="4:14" s="22" customFormat="1" x14ac:dyDescent="0.2">
      <c r="D346" s="23"/>
      <c r="E346" s="33"/>
      <c r="F346" s="5"/>
      <c r="G346" s="5"/>
      <c r="H346" s="6"/>
      <c r="I346" s="5"/>
      <c r="J346" s="5"/>
      <c r="L346" s="32"/>
      <c r="M346" s="32"/>
      <c r="N346" s="32"/>
    </row>
    <row r="347" spans="4:14" s="22" customFormat="1" x14ac:dyDescent="0.2">
      <c r="D347" s="23"/>
      <c r="E347" s="33"/>
      <c r="F347" s="5"/>
      <c r="G347" s="5"/>
      <c r="H347" s="6"/>
      <c r="I347" s="5"/>
      <c r="J347" s="5"/>
      <c r="L347" s="32"/>
      <c r="M347" s="32"/>
      <c r="N347" s="32"/>
    </row>
    <row r="348" spans="4:14" s="22" customFormat="1" x14ac:dyDescent="0.2">
      <c r="D348" s="23"/>
      <c r="E348" s="33"/>
      <c r="F348" s="5"/>
      <c r="G348" s="5"/>
      <c r="H348" s="6"/>
      <c r="I348" s="5"/>
      <c r="J348" s="5"/>
      <c r="L348" s="32"/>
      <c r="M348" s="32"/>
      <c r="N348" s="32"/>
    </row>
    <row r="349" spans="4:14" s="22" customFormat="1" x14ac:dyDescent="0.2">
      <c r="D349" s="23"/>
      <c r="E349" s="33"/>
      <c r="F349" s="5"/>
      <c r="G349" s="5"/>
      <c r="H349" s="6"/>
      <c r="I349" s="5"/>
      <c r="J349" s="5"/>
      <c r="L349" s="32"/>
      <c r="M349" s="32"/>
      <c r="N349" s="32"/>
    </row>
    <row r="350" spans="4:14" s="22" customFormat="1" x14ac:dyDescent="0.2">
      <c r="D350" s="23"/>
      <c r="E350" s="33"/>
      <c r="F350" s="5"/>
      <c r="G350" s="5"/>
      <c r="H350" s="6"/>
      <c r="I350" s="5"/>
      <c r="J350" s="5"/>
      <c r="L350" s="32"/>
      <c r="M350" s="32"/>
      <c r="N350" s="32"/>
    </row>
    <row r="351" spans="4:14" s="22" customFormat="1" x14ac:dyDescent="0.2">
      <c r="D351" s="23"/>
      <c r="E351" s="33"/>
      <c r="F351" s="5"/>
      <c r="G351" s="5"/>
      <c r="H351" s="6"/>
      <c r="I351" s="5"/>
      <c r="J351" s="5"/>
      <c r="L351" s="32"/>
      <c r="M351" s="32"/>
      <c r="N351" s="32"/>
    </row>
    <row r="352" spans="4:14" s="22" customFormat="1" x14ac:dyDescent="0.2">
      <c r="D352" s="23"/>
      <c r="E352" s="33"/>
      <c r="F352" s="5"/>
      <c r="G352" s="5"/>
      <c r="H352" s="6"/>
      <c r="I352" s="5"/>
      <c r="J352" s="5"/>
      <c r="L352" s="32"/>
      <c r="M352" s="32"/>
      <c r="N352" s="32"/>
    </row>
    <row r="353" spans="4:14" s="22" customFormat="1" x14ac:dyDescent="0.2">
      <c r="D353" s="23"/>
      <c r="E353" s="33"/>
      <c r="F353" s="5"/>
      <c r="G353" s="5"/>
      <c r="H353" s="6"/>
      <c r="I353" s="5"/>
      <c r="J353" s="5"/>
      <c r="L353" s="32"/>
      <c r="M353" s="32"/>
      <c r="N353" s="32"/>
    </row>
    <row r="354" spans="4:14" s="22" customFormat="1" x14ac:dyDescent="0.2">
      <c r="D354" s="23"/>
      <c r="E354" s="33"/>
      <c r="F354" s="5"/>
      <c r="G354" s="5"/>
      <c r="H354" s="6"/>
      <c r="I354" s="5"/>
      <c r="J354" s="5"/>
      <c r="L354" s="32"/>
      <c r="M354" s="32"/>
      <c r="N354" s="32"/>
    </row>
    <row r="355" spans="4:14" s="22" customFormat="1" x14ac:dyDescent="0.2">
      <c r="D355" s="23"/>
      <c r="E355" s="33"/>
      <c r="F355" s="5"/>
      <c r="G355" s="5"/>
      <c r="H355" s="6"/>
      <c r="I355" s="5"/>
      <c r="J355" s="5"/>
      <c r="L355" s="32"/>
      <c r="M355" s="32"/>
      <c r="N355" s="32"/>
    </row>
    <row r="356" spans="4:14" s="22" customFormat="1" x14ac:dyDescent="0.2">
      <c r="D356" s="23"/>
      <c r="E356" s="33"/>
      <c r="F356" s="5"/>
      <c r="G356" s="5"/>
      <c r="H356" s="6"/>
      <c r="I356" s="5"/>
      <c r="J356" s="5"/>
      <c r="L356" s="32"/>
      <c r="M356" s="32"/>
      <c r="N356" s="32"/>
    </row>
    <row r="357" spans="4:14" s="22" customFormat="1" x14ac:dyDescent="0.2">
      <c r="D357" s="23"/>
      <c r="E357" s="33"/>
      <c r="F357" s="5"/>
      <c r="G357" s="5"/>
      <c r="H357" s="6"/>
      <c r="I357" s="5"/>
      <c r="J357" s="5"/>
      <c r="L357" s="32"/>
      <c r="M357" s="32"/>
      <c r="N357" s="32"/>
    </row>
    <row r="358" spans="4:14" s="22" customFormat="1" x14ac:dyDescent="0.2">
      <c r="D358" s="23"/>
      <c r="E358" s="33"/>
      <c r="F358" s="5"/>
      <c r="G358" s="5"/>
      <c r="H358" s="6"/>
      <c r="I358" s="5"/>
      <c r="J358" s="5"/>
      <c r="L358" s="32"/>
      <c r="M358" s="32"/>
      <c r="N358" s="32"/>
    </row>
    <row r="359" spans="4:14" s="22" customFormat="1" x14ac:dyDescent="0.2">
      <c r="D359" s="23"/>
      <c r="E359" s="33"/>
      <c r="F359" s="5"/>
      <c r="G359" s="5"/>
      <c r="H359" s="6"/>
      <c r="I359" s="5"/>
      <c r="J359" s="5"/>
      <c r="L359" s="32"/>
      <c r="M359" s="32"/>
      <c r="N359" s="32"/>
    </row>
    <row r="360" spans="4:14" s="22" customFormat="1" x14ac:dyDescent="0.2">
      <c r="D360" s="23"/>
      <c r="E360" s="33"/>
      <c r="F360" s="5"/>
      <c r="G360" s="5"/>
      <c r="H360" s="6"/>
      <c r="I360" s="5"/>
      <c r="J360" s="5"/>
      <c r="L360" s="32"/>
      <c r="M360" s="32"/>
      <c r="N360" s="32"/>
    </row>
    <row r="361" spans="4:14" s="22" customFormat="1" x14ac:dyDescent="0.2">
      <c r="D361" s="23"/>
      <c r="E361" s="33"/>
      <c r="F361" s="5"/>
      <c r="G361" s="5"/>
      <c r="H361" s="6"/>
      <c r="I361" s="5"/>
      <c r="J361" s="5"/>
      <c r="L361" s="32"/>
      <c r="M361" s="32"/>
      <c r="N361" s="32"/>
    </row>
    <row r="362" spans="4:14" s="22" customFormat="1" x14ac:dyDescent="0.2">
      <c r="D362" s="23"/>
      <c r="E362" s="33"/>
      <c r="F362" s="5"/>
      <c r="G362" s="5"/>
      <c r="H362" s="6"/>
      <c r="I362" s="5"/>
      <c r="J362" s="5"/>
      <c r="L362" s="32"/>
      <c r="M362" s="32"/>
      <c r="N362" s="32"/>
    </row>
    <row r="363" spans="4:14" s="22" customFormat="1" x14ac:dyDescent="0.2">
      <c r="D363" s="23"/>
      <c r="E363" s="33"/>
      <c r="F363" s="5"/>
      <c r="G363" s="5"/>
      <c r="H363" s="6"/>
      <c r="I363" s="5"/>
      <c r="J363" s="5"/>
      <c r="L363" s="32"/>
      <c r="M363" s="32"/>
      <c r="N363" s="32"/>
    </row>
    <row r="364" spans="4:14" s="22" customFormat="1" x14ac:dyDescent="0.2">
      <c r="D364" s="23"/>
      <c r="E364" s="33"/>
      <c r="F364" s="5"/>
      <c r="G364" s="5"/>
      <c r="H364" s="6"/>
      <c r="I364" s="5"/>
      <c r="J364" s="5"/>
      <c r="L364" s="32"/>
      <c r="M364" s="32"/>
      <c r="N364" s="32"/>
    </row>
    <row r="365" spans="4:14" s="22" customFormat="1" x14ac:dyDescent="0.2">
      <c r="D365" s="23"/>
      <c r="E365" s="33"/>
      <c r="F365" s="5"/>
      <c r="G365" s="5"/>
      <c r="H365" s="6"/>
      <c r="I365" s="5"/>
      <c r="J365" s="5"/>
      <c r="L365" s="32"/>
      <c r="M365" s="32"/>
      <c r="N365" s="32"/>
    </row>
    <row r="366" spans="4:14" s="22" customFormat="1" x14ac:dyDescent="0.2">
      <c r="D366" s="23"/>
      <c r="E366" s="33"/>
      <c r="F366" s="5"/>
      <c r="G366" s="5"/>
      <c r="H366" s="6"/>
      <c r="I366" s="5"/>
      <c r="J366" s="5"/>
      <c r="L366" s="32"/>
      <c r="M366" s="32"/>
      <c r="N366" s="32"/>
    </row>
    <row r="367" spans="4:14" s="22" customFormat="1" x14ac:dyDescent="0.2">
      <c r="D367" s="23"/>
      <c r="E367" s="33"/>
      <c r="F367" s="5"/>
      <c r="G367" s="5"/>
      <c r="H367" s="6"/>
      <c r="I367" s="5"/>
      <c r="J367" s="5"/>
      <c r="L367" s="32"/>
      <c r="M367" s="32"/>
      <c r="N367" s="32"/>
    </row>
    <row r="368" spans="4:14" s="22" customFormat="1" x14ac:dyDescent="0.2">
      <c r="D368" s="23"/>
      <c r="E368" s="33"/>
      <c r="F368" s="5"/>
      <c r="G368" s="5"/>
      <c r="H368" s="6"/>
      <c r="I368" s="5"/>
      <c r="J368" s="5"/>
      <c r="L368" s="32"/>
      <c r="M368" s="32"/>
      <c r="N368" s="32"/>
    </row>
    <row r="369" spans="4:14" s="22" customFormat="1" x14ac:dyDescent="0.2">
      <c r="D369" s="23"/>
      <c r="E369" s="33"/>
      <c r="F369" s="5"/>
      <c r="G369" s="5"/>
      <c r="H369" s="6"/>
      <c r="I369" s="5"/>
      <c r="J369" s="5"/>
      <c r="L369" s="32"/>
      <c r="M369" s="32"/>
      <c r="N369" s="32"/>
    </row>
    <row r="370" spans="4:14" s="22" customFormat="1" x14ac:dyDescent="0.2">
      <c r="D370" s="23"/>
      <c r="E370" s="33"/>
      <c r="F370" s="5"/>
      <c r="G370" s="5"/>
      <c r="H370" s="6"/>
      <c r="I370" s="5"/>
      <c r="J370" s="5"/>
      <c r="L370" s="32"/>
      <c r="M370" s="32"/>
      <c r="N370" s="32"/>
    </row>
    <row r="371" spans="4:14" s="22" customFormat="1" x14ac:dyDescent="0.2">
      <c r="D371" s="23"/>
      <c r="E371" s="33"/>
      <c r="F371" s="5"/>
      <c r="G371" s="5"/>
      <c r="H371" s="6"/>
      <c r="I371" s="5"/>
      <c r="J371" s="5"/>
      <c r="L371" s="32"/>
      <c r="M371" s="32"/>
      <c r="N371" s="32"/>
    </row>
    <row r="372" spans="4:14" s="22" customFormat="1" x14ac:dyDescent="0.2">
      <c r="D372" s="23"/>
      <c r="E372" s="33"/>
      <c r="F372" s="5"/>
      <c r="G372" s="5"/>
      <c r="H372" s="6"/>
      <c r="I372" s="5"/>
      <c r="J372" s="5"/>
      <c r="L372" s="32"/>
      <c r="M372" s="32"/>
      <c r="N372" s="32"/>
    </row>
    <row r="373" spans="4:14" s="22" customFormat="1" x14ac:dyDescent="0.2">
      <c r="D373" s="23"/>
      <c r="E373" s="33"/>
      <c r="F373" s="5"/>
      <c r="G373" s="5"/>
      <c r="H373" s="6"/>
      <c r="I373" s="5"/>
      <c r="J373" s="5"/>
      <c r="L373" s="32"/>
      <c r="M373" s="32"/>
      <c r="N373" s="32"/>
    </row>
    <row r="374" spans="4:14" s="22" customFormat="1" x14ac:dyDescent="0.2">
      <c r="D374" s="23"/>
      <c r="E374" s="33"/>
      <c r="F374" s="5"/>
      <c r="G374" s="5"/>
      <c r="H374" s="6"/>
      <c r="I374" s="5"/>
      <c r="J374" s="5"/>
      <c r="L374" s="32"/>
      <c r="M374" s="32"/>
      <c r="N374" s="32"/>
    </row>
    <row r="375" spans="4:14" s="22" customFormat="1" x14ac:dyDescent="0.2">
      <c r="D375" s="23"/>
      <c r="E375" s="33"/>
      <c r="F375" s="5"/>
      <c r="G375" s="5"/>
      <c r="H375" s="6"/>
      <c r="I375" s="5"/>
      <c r="J375" s="5"/>
      <c r="L375" s="32"/>
      <c r="M375" s="32"/>
      <c r="N375" s="32"/>
    </row>
    <row r="376" spans="4:14" s="22" customFormat="1" x14ac:dyDescent="0.2">
      <c r="D376" s="23"/>
      <c r="E376" s="33"/>
      <c r="F376" s="5"/>
      <c r="G376" s="5"/>
      <c r="H376" s="6"/>
      <c r="I376" s="5"/>
      <c r="J376" s="5"/>
      <c r="L376" s="32"/>
      <c r="M376" s="32"/>
      <c r="N376" s="32"/>
    </row>
    <row r="377" spans="4:14" s="22" customFormat="1" x14ac:dyDescent="0.2">
      <c r="D377" s="23"/>
      <c r="E377" s="33"/>
      <c r="F377" s="5"/>
      <c r="G377" s="5"/>
      <c r="H377" s="6"/>
      <c r="I377" s="5"/>
      <c r="J377" s="5"/>
      <c r="L377" s="32"/>
      <c r="M377" s="32"/>
      <c r="N377" s="32"/>
    </row>
    <row r="378" spans="4:14" s="22" customFormat="1" x14ac:dyDescent="0.2">
      <c r="D378" s="23"/>
      <c r="E378" s="33"/>
      <c r="F378" s="5"/>
      <c r="G378" s="5"/>
      <c r="H378" s="6"/>
      <c r="I378" s="5"/>
      <c r="J378" s="5"/>
      <c r="L378" s="32"/>
      <c r="M378" s="32"/>
      <c r="N378" s="32"/>
    </row>
    <row r="379" spans="4:14" s="22" customFormat="1" x14ac:dyDescent="0.2">
      <c r="D379" s="23"/>
      <c r="E379" s="33"/>
      <c r="F379" s="5"/>
      <c r="G379" s="5"/>
      <c r="H379" s="6"/>
      <c r="I379" s="5"/>
      <c r="J379" s="5"/>
      <c r="L379" s="32"/>
      <c r="M379" s="32"/>
      <c r="N379" s="32"/>
    </row>
    <row r="380" spans="4:14" s="22" customFormat="1" x14ac:dyDescent="0.2">
      <c r="D380" s="23"/>
      <c r="E380" s="33"/>
      <c r="F380" s="5"/>
      <c r="G380" s="5"/>
      <c r="H380" s="6"/>
      <c r="I380" s="5"/>
      <c r="J380" s="5"/>
      <c r="L380" s="32"/>
      <c r="M380" s="32"/>
      <c r="N380" s="32"/>
    </row>
    <row r="381" spans="4:14" s="22" customFormat="1" x14ac:dyDescent="0.2">
      <c r="D381" s="23"/>
      <c r="E381" s="33"/>
      <c r="F381" s="5"/>
      <c r="G381" s="5"/>
      <c r="H381" s="6"/>
      <c r="I381" s="5"/>
      <c r="J381" s="5"/>
      <c r="L381" s="32"/>
      <c r="M381" s="32"/>
      <c r="N381" s="32"/>
    </row>
    <row r="382" spans="4:14" s="22" customFormat="1" x14ac:dyDescent="0.2">
      <c r="D382" s="23"/>
      <c r="E382" s="33"/>
      <c r="F382" s="5"/>
      <c r="G382" s="5"/>
      <c r="H382" s="6"/>
      <c r="I382" s="5"/>
      <c r="J382" s="5"/>
      <c r="L382" s="32"/>
      <c r="M382" s="32"/>
      <c r="N382" s="32"/>
    </row>
    <row r="383" spans="4:14" s="22" customFormat="1" x14ac:dyDescent="0.2">
      <c r="D383" s="23"/>
      <c r="E383" s="33"/>
      <c r="F383" s="5"/>
      <c r="G383" s="5"/>
      <c r="H383" s="6"/>
      <c r="I383" s="5"/>
      <c r="J383" s="5"/>
      <c r="L383" s="32"/>
      <c r="M383" s="32"/>
      <c r="N383" s="32"/>
    </row>
    <row r="384" spans="4:14" s="22" customFormat="1" x14ac:dyDescent="0.2">
      <c r="D384" s="23"/>
      <c r="E384" s="33"/>
      <c r="F384" s="5"/>
      <c r="G384" s="5"/>
      <c r="H384" s="6"/>
      <c r="I384" s="5"/>
      <c r="J384" s="5"/>
      <c r="L384" s="32"/>
      <c r="M384" s="32"/>
      <c r="N384" s="32"/>
    </row>
    <row r="385" spans="4:14" s="22" customFormat="1" x14ac:dyDescent="0.2">
      <c r="D385" s="23"/>
      <c r="E385" s="33"/>
      <c r="F385" s="5"/>
      <c r="G385" s="5"/>
      <c r="H385" s="6"/>
      <c r="I385" s="5"/>
      <c r="J385" s="5"/>
      <c r="L385" s="32"/>
      <c r="M385" s="32"/>
      <c r="N385" s="32"/>
    </row>
    <row r="386" spans="4:14" s="22" customFormat="1" x14ac:dyDescent="0.2">
      <c r="D386" s="23"/>
      <c r="E386" s="33"/>
      <c r="F386" s="5"/>
      <c r="G386" s="5"/>
      <c r="H386" s="6"/>
      <c r="I386" s="5"/>
      <c r="J386" s="5"/>
      <c r="L386" s="32"/>
      <c r="M386" s="32"/>
      <c r="N386" s="32"/>
    </row>
    <row r="387" spans="4:14" s="22" customFormat="1" x14ac:dyDescent="0.2">
      <c r="D387" s="23"/>
      <c r="E387" s="33"/>
      <c r="F387" s="5"/>
      <c r="G387" s="5"/>
      <c r="H387" s="6"/>
      <c r="I387" s="5"/>
      <c r="J387" s="5"/>
      <c r="L387" s="32"/>
      <c r="M387" s="32"/>
      <c r="N387" s="32"/>
    </row>
    <row r="388" spans="4:14" s="22" customFormat="1" x14ac:dyDescent="0.2">
      <c r="D388" s="23"/>
      <c r="E388" s="33"/>
      <c r="F388" s="5"/>
      <c r="G388" s="5"/>
      <c r="H388" s="6"/>
      <c r="I388" s="5"/>
      <c r="J388" s="5"/>
      <c r="L388" s="32"/>
      <c r="M388" s="32"/>
      <c r="N388" s="32"/>
    </row>
    <row r="389" spans="4:14" s="22" customFormat="1" x14ac:dyDescent="0.2">
      <c r="D389" s="23"/>
      <c r="E389" s="33"/>
      <c r="F389" s="5"/>
      <c r="G389" s="5"/>
      <c r="H389" s="6"/>
      <c r="I389" s="5"/>
      <c r="J389" s="5"/>
      <c r="L389" s="32"/>
      <c r="M389" s="32"/>
      <c r="N389" s="32"/>
    </row>
    <row r="390" spans="4:14" s="22" customFormat="1" x14ac:dyDescent="0.2">
      <c r="D390" s="23"/>
      <c r="E390" s="33"/>
      <c r="F390" s="5"/>
      <c r="G390" s="5"/>
      <c r="H390" s="6"/>
      <c r="I390" s="5"/>
      <c r="J390" s="5"/>
      <c r="L390" s="32"/>
      <c r="M390" s="32"/>
      <c r="N390" s="32"/>
    </row>
    <row r="391" spans="4:14" s="22" customFormat="1" x14ac:dyDescent="0.2">
      <c r="D391" s="23"/>
      <c r="E391" s="33"/>
      <c r="F391" s="5"/>
      <c r="G391" s="5"/>
      <c r="H391" s="6"/>
      <c r="I391" s="5"/>
      <c r="J391" s="5"/>
      <c r="L391" s="32"/>
      <c r="M391" s="32"/>
      <c r="N391" s="32"/>
    </row>
    <row r="392" spans="4:14" s="22" customFormat="1" x14ac:dyDescent="0.2">
      <c r="D392" s="23"/>
      <c r="E392" s="33"/>
      <c r="F392" s="5"/>
      <c r="G392" s="5"/>
      <c r="H392" s="6"/>
      <c r="I392" s="5"/>
      <c r="J392" s="5"/>
      <c r="L392" s="32"/>
      <c r="M392" s="32"/>
      <c r="N392" s="32"/>
    </row>
    <row r="393" spans="4:14" s="22" customFormat="1" x14ac:dyDescent="0.2">
      <c r="D393" s="23"/>
      <c r="E393" s="33"/>
      <c r="F393" s="5"/>
      <c r="G393" s="5"/>
      <c r="H393" s="6"/>
      <c r="I393" s="5"/>
      <c r="J393" s="5"/>
      <c r="L393" s="32"/>
      <c r="M393" s="32"/>
      <c r="N393" s="32"/>
    </row>
    <row r="394" spans="4:14" s="22" customFormat="1" x14ac:dyDescent="0.2">
      <c r="D394" s="23"/>
      <c r="E394" s="33"/>
      <c r="F394" s="5"/>
      <c r="G394" s="5"/>
      <c r="H394" s="6"/>
      <c r="I394" s="5"/>
      <c r="J394" s="5"/>
      <c r="L394" s="32"/>
      <c r="M394" s="32"/>
      <c r="N394" s="32"/>
    </row>
    <row r="395" spans="4:14" s="22" customFormat="1" x14ac:dyDescent="0.2">
      <c r="D395" s="23"/>
      <c r="E395" s="33"/>
      <c r="F395" s="5"/>
      <c r="G395" s="5"/>
      <c r="H395" s="6"/>
      <c r="I395" s="5"/>
      <c r="J395" s="5"/>
      <c r="L395" s="32"/>
      <c r="M395" s="32"/>
      <c r="N395" s="32"/>
    </row>
    <row r="396" spans="4:14" s="22" customFormat="1" x14ac:dyDescent="0.2">
      <c r="D396" s="23"/>
      <c r="E396" s="33"/>
      <c r="F396" s="5"/>
      <c r="G396" s="5"/>
      <c r="H396" s="6"/>
      <c r="I396" s="5"/>
      <c r="J396" s="5"/>
      <c r="L396" s="32"/>
      <c r="M396" s="32"/>
      <c r="N396" s="32"/>
    </row>
    <row r="397" spans="4:14" s="22" customFormat="1" x14ac:dyDescent="0.2">
      <c r="D397" s="23"/>
      <c r="E397" s="33"/>
      <c r="F397" s="5"/>
      <c r="G397" s="5"/>
      <c r="H397" s="6"/>
      <c r="I397" s="5"/>
      <c r="J397" s="5"/>
      <c r="L397" s="32"/>
      <c r="M397" s="32"/>
      <c r="N397" s="32"/>
    </row>
    <row r="398" spans="4:14" s="22" customFormat="1" x14ac:dyDescent="0.2">
      <c r="D398" s="23"/>
      <c r="E398" s="33"/>
      <c r="F398" s="5"/>
      <c r="G398" s="5"/>
      <c r="H398" s="6"/>
      <c r="I398" s="5"/>
      <c r="J398" s="5"/>
      <c r="L398" s="32"/>
      <c r="M398" s="32"/>
      <c r="N398" s="32"/>
    </row>
    <row r="399" spans="4:14" s="22" customFormat="1" x14ac:dyDescent="0.2">
      <c r="D399" s="23"/>
      <c r="E399" s="33"/>
      <c r="F399" s="5"/>
      <c r="G399" s="5"/>
      <c r="H399" s="6"/>
      <c r="I399" s="5"/>
      <c r="J399" s="5"/>
      <c r="L399" s="32"/>
      <c r="M399" s="32"/>
      <c r="N399" s="32"/>
    </row>
    <row r="400" spans="4:14" s="22" customFormat="1" x14ac:dyDescent="0.2">
      <c r="D400" s="23"/>
      <c r="E400" s="33"/>
      <c r="F400" s="5"/>
      <c r="G400" s="5"/>
      <c r="H400" s="6"/>
      <c r="I400" s="5"/>
      <c r="J400" s="5"/>
      <c r="L400" s="32"/>
      <c r="M400" s="32"/>
      <c r="N400" s="32"/>
    </row>
    <row r="401" spans="4:14" s="22" customFormat="1" x14ac:dyDescent="0.2">
      <c r="D401" s="23"/>
      <c r="E401" s="33"/>
      <c r="F401" s="5"/>
      <c r="G401" s="5"/>
      <c r="H401" s="6"/>
      <c r="I401" s="5"/>
      <c r="J401" s="5"/>
      <c r="L401" s="32"/>
      <c r="M401" s="32"/>
      <c r="N401" s="32"/>
    </row>
    <row r="402" spans="4:14" s="22" customFormat="1" x14ac:dyDescent="0.2">
      <c r="D402" s="23"/>
      <c r="E402" s="33"/>
      <c r="F402" s="5"/>
      <c r="G402" s="5"/>
      <c r="H402" s="6"/>
      <c r="I402" s="5"/>
      <c r="J402" s="5"/>
      <c r="L402" s="32"/>
      <c r="M402" s="32"/>
      <c r="N402" s="32"/>
    </row>
    <row r="403" spans="4:14" s="22" customFormat="1" x14ac:dyDescent="0.2">
      <c r="D403" s="23"/>
      <c r="E403" s="33"/>
      <c r="F403" s="5"/>
      <c r="G403" s="5"/>
      <c r="H403" s="6"/>
      <c r="I403" s="5"/>
      <c r="J403" s="5"/>
      <c r="L403" s="32"/>
      <c r="M403" s="32"/>
      <c r="N403" s="32"/>
    </row>
    <row r="404" spans="4:14" s="22" customFormat="1" x14ac:dyDescent="0.2">
      <c r="D404" s="23"/>
      <c r="E404" s="33"/>
      <c r="F404" s="5"/>
      <c r="G404" s="5"/>
      <c r="H404" s="6"/>
      <c r="I404" s="5"/>
      <c r="J404" s="5"/>
      <c r="L404" s="32"/>
      <c r="M404" s="32"/>
      <c r="N404" s="32"/>
    </row>
    <row r="405" spans="4:14" s="22" customFormat="1" x14ac:dyDescent="0.2">
      <c r="D405" s="23"/>
      <c r="E405" s="33"/>
      <c r="F405" s="5"/>
      <c r="G405" s="5"/>
      <c r="H405" s="6"/>
      <c r="I405" s="5"/>
      <c r="J405" s="5"/>
      <c r="L405" s="32"/>
      <c r="M405" s="32"/>
      <c r="N405" s="32"/>
    </row>
    <row r="406" spans="4:14" s="22" customFormat="1" x14ac:dyDescent="0.2">
      <c r="D406" s="23"/>
      <c r="E406" s="33"/>
      <c r="F406" s="5"/>
      <c r="G406" s="5"/>
      <c r="H406" s="6"/>
      <c r="I406" s="5"/>
      <c r="J406" s="5"/>
      <c r="L406" s="32"/>
      <c r="M406" s="32"/>
      <c r="N406" s="32"/>
    </row>
    <row r="407" spans="4:14" s="22" customFormat="1" x14ac:dyDescent="0.2">
      <c r="D407" s="23"/>
      <c r="E407" s="33"/>
      <c r="F407" s="5"/>
      <c r="G407" s="5"/>
      <c r="H407" s="6"/>
      <c r="I407" s="5"/>
      <c r="J407" s="5"/>
      <c r="L407" s="32"/>
      <c r="M407" s="32"/>
      <c r="N407" s="32"/>
    </row>
    <row r="408" spans="4:14" s="22" customFormat="1" x14ac:dyDescent="0.2">
      <c r="D408" s="23"/>
      <c r="E408" s="33"/>
      <c r="F408" s="5"/>
      <c r="G408" s="5"/>
      <c r="H408" s="6"/>
      <c r="I408" s="5"/>
      <c r="J408" s="5"/>
      <c r="L408" s="32"/>
      <c r="M408" s="32"/>
      <c r="N408" s="32"/>
    </row>
    <row r="409" spans="4:14" s="22" customFormat="1" x14ac:dyDescent="0.2">
      <c r="D409" s="23"/>
      <c r="E409" s="33"/>
      <c r="F409" s="5"/>
      <c r="G409" s="5"/>
      <c r="H409" s="6"/>
      <c r="I409" s="5"/>
      <c r="J409" s="5"/>
      <c r="L409" s="32"/>
      <c r="M409" s="32"/>
      <c r="N409" s="32"/>
    </row>
    <row r="410" spans="4:14" s="22" customFormat="1" x14ac:dyDescent="0.2">
      <c r="D410" s="23"/>
      <c r="E410" s="33"/>
      <c r="F410" s="5"/>
      <c r="G410" s="5"/>
      <c r="H410" s="6"/>
      <c r="I410" s="5"/>
      <c r="J410" s="5"/>
      <c r="L410" s="32"/>
      <c r="M410" s="32"/>
      <c r="N410" s="32"/>
    </row>
    <row r="411" spans="4:14" s="22" customFormat="1" x14ac:dyDescent="0.2">
      <c r="D411" s="23"/>
      <c r="E411" s="33"/>
      <c r="F411" s="5"/>
      <c r="G411" s="5"/>
      <c r="H411" s="6"/>
      <c r="I411" s="5"/>
      <c r="J411" s="5"/>
      <c r="L411" s="32"/>
      <c r="M411" s="32"/>
      <c r="N411" s="32"/>
    </row>
    <row r="412" spans="4:14" s="22" customFormat="1" x14ac:dyDescent="0.2">
      <c r="D412" s="23"/>
      <c r="E412" s="33"/>
      <c r="F412" s="5"/>
      <c r="G412" s="5"/>
      <c r="H412" s="6"/>
      <c r="I412" s="5"/>
      <c r="J412" s="5"/>
      <c r="L412" s="32"/>
      <c r="M412" s="32"/>
      <c r="N412" s="32"/>
    </row>
    <row r="413" spans="4:14" s="22" customFormat="1" x14ac:dyDescent="0.2">
      <c r="D413" s="23"/>
      <c r="E413" s="33"/>
      <c r="F413" s="5"/>
      <c r="G413" s="5"/>
      <c r="H413" s="6"/>
      <c r="I413" s="5"/>
      <c r="J413" s="5"/>
      <c r="L413" s="32"/>
      <c r="M413" s="32"/>
      <c r="N413" s="32"/>
    </row>
    <row r="414" spans="4:14" s="22" customFormat="1" x14ac:dyDescent="0.2">
      <c r="D414" s="23"/>
      <c r="E414" s="33"/>
      <c r="F414" s="5"/>
      <c r="G414" s="5"/>
      <c r="H414" s="6"/>
      <c r="I414" s="5"/>
      <c r="J414" s="5"/>
      <c r="L414" s="32"/>
      <c r="M414" s="32"/>
      <c r="N414" s="32"/>
    </row>
    <row r="415" spans="4:14" s="22" customFormat="1" x14ac:dyDescent="0.2">
      <c r="D415" s="23"/>
      <c r="E415" s="33"/>
      <c r="F415" s="5"/>
      <c r="G415" s="5"/>
      <c r="H415" s="6"/>
      <c r="I415" s="5"/>
      <c r="J415" s="5"/>
      <c r="L415" s="32"/>
      <c r="M415" s="32"/>
      <c r="N415" s="32"/>
    </row>
    <row r="416" spans="4:14" s="22" customFormat="1" x14ac:dyDescent="0.2">
      <c r="D416" s="23"/>
      <c r="E416" s="33"/>
      <c r="F416" s="5"/>
      <c r="G416" s="5"/>
      <c r="H416" s="6"/>
      <c r="I416" s="5"/>
      <c r="J416" s="5"/>
      <c r="L416" s="32"/>
      <c r="M416" s="32"/>
      <c r="N416" s="32"/>
    </row>
    <row r="417" spans="4:14" s="22" customFormat="1" x14ac:dyDescent="0.2">
      <c r="D417" s="23"/>
      <c r="E417" s="33"/>
      <c r="F417" s="5"/>
      <c r="G417" s="5"/>
      <c r="H417" s="6"/>
      <c r="I417" s="5"/>
      <c r="J417" s="5"/>
      <c r="L417" s="32"/>
      <c r="M417" s="32"/>
      <c r="N417" s="32"/>
    </row>
    <row r="418" spans="4:14" s="22" customFormat="1" x14ac:dyDescent="0.2">
      <c r="D418" s="23"/>
      <c r="E418" s="33"/>
      <c r="F418" s="5"/>
      <c r="G418" s="5"/>
      <c r="H418" s="6"/>
      <c r="I418" s="5"/>
      <c r="J418" s="5"/>
      <c r="L418" s="32"/>
      <c r="M418" s="32"/>
      <c r="N418" s="32"/>
    </row>
    <row r="419" spans="4:14" s="22" customFormat="1" x14ac:dyDescent="0.2">
      <c r="D419" s="23"/>
      <c r="E419" s="33"/>
      <c r="F419" s="5"/>
      <c r="G419" s="5"/>
      <c r="H419" s="6"/>
      <c r="I419" s="5"/>
      <c r="J419" s="5"/>
      <c r="L419" s="32"/>
      <c r="M419" s="32"/>
      <c r="N419" s="32"/>
    </row>
    <row r="420" spans="4:14" s="22" customFormat="1" x14ac:dyDescent="0.2">
      <c r="D420" s="23"/>
      <c r="E420" s="33"/>
      <c r="F420" s="5"/>
      <c r="G420" s="5"/>
      <c r="H420" s="6"/>
      <c r="I420" s="5"/>
      <c r="J420" s="5"/>
      <c r="L420" s="32"/>
      <c r="M420" s="32"/>
      <c r="N420" s="32"/>
    </row>
    <row r="421" spans="4:14" s="22" customFormat="1" x14ac:dyDescent="0.2">
      <c r="D421" s="23"/>
      <c r="E421" s="33"/>
      <c r="F421" s="5"/>
      <c r="G421" s="5"/>
      <c r="H421" s="6"/>
      <c r="I421" s="5"/>
      <c r="J421" s="5"/>
      <c r="L421" s="32"/>
      <c r="M421" s="32"/>
      <c r="N421" s="32"/>
    </row>
    <row r="422" spans="4:14" s="22" customFormat="1" x14ac:dyDescent="0.2">
      <c r="D422" s="23"/>
      <c r="E422" s="33"/>
      <c r="F422" s="5"/>
      <c r="G422" s="5"/>
      <c r="H422" s="6"/>
      <c r="I422" s="5"/>
      <c r="J422" s="5"/>
      <c r="L422" s="32"/>
      <c r="M422" s="32"/>
      <c r="N422" s="32"/>
    </row>
    <row r="423" spans="4:14" s="22" customFormat="1" x14ac:dyDescent="0.2">
      <c r="D423" s="23"/>
      <c r="E423" s="33"/>
      <c r="F423" s="5"/>
      <c r="G423" s="5"/>
      <c r="H423" s="6"/>
      <c r="I423" s="5"/>
      <c r="J423" s="5"/>
      <c r="L423" s="32"/>
      <c r="M423" s="32"/>
      <c r="N423" s="32"/>
    </row>
    <row r="424" spans="4:14" s="22" customFormat="1" x14ac:dyDescent="0.2">
      <c r="D424" s="23"/>
      <c r="E424" s="33"/>
      <c r="F424" s="5"/>
      <c r="G424" s="5"/>
      <c r="H424" s="6"/>
      <c r="I424" s="5"/>
      <c r="J424" s="5"/>
      <c r="L424" s="32"/>
      <c r="M424" s="32"/>
      <c r="N424" s="32"/>
    </row>
    <row r="425" spans="4:14" s="22" customFormat="1" x14ac:dyDescent="0.2">
      <c r="D425" s="23"/>
      <c r="E425" s="33"/>
      <c r="F425" s="5"/>
      <c r="G425" s="5"/>
      <c r="H425" s="6"/>
      <c r="I425" s="5"/>
      <c r="J425" s="5"/>
      <c r="L425" s="32"/>
      <c r="M425" s="32"/>
      <c r="N425" s="32"/>
    </row>
    <row r="426" spans="4:14" s="22" customFormat="1" x14ac:dyDescent="0.2">
      <c r="D426" s="23"/>
      <c r="E426" s="33"/>
      <c r="F426" s="5"/>
      <c r="G426" s="5"/>
      <c r="H426" s="6"/>
      <c r="I426" s="5"/>
      <c r="J426" s="5"/>
      <c r="L426" s="32"/>
      <c r="M426" s="32"/>
      <c r="N426" s="32"/>
    </row>
    <row r="427" spans="4:14" s="22" customFormat="1" x14ac:dyDescent="0.2">
      <c r="D427" s="23"/>
      <c r="E427" s="33"/>
      <c r="F427" s="5"/>
      <c r="G427" s="5"/>
      <c r="H427" s="6"/>
      <c r="I427" s="5"/>
      <c r="J427" s="5"/>
      <c r="L427" s="32"/>
      <c r="M427" s="32"/>
      <c r="N427" s="32"/>
    </row>
    <row r="428" spans="4:14" s="22" customFormat="1" x14ac:dyDescent="0.2">
      <c r="D428" s="23"/>
      <c r="E428" s="33"/>
      <c r="F428" s="5"/>
      <c r="G428" s="5"/>
      <c r="H428" s="6"/>
      <c r="I428" s="5"/>
      <c r="J428" s="5"/>
      <c r="L428" s="32"/>
      <c r="M428" s="32"/>
      <c r="N428" s="32"/>
    </row>
    <row r="429" spans="4:14" s="22" customFormat="1" x14ac:dyDescent="0.2">
      <c r="D429" s="23"/>
      <c r="E429" s="33"/>
      <c r="F429" s="5"/>
      <c r="G429" s="5"/>
      <c r="H429" s="6"/>
      <c r="I429" s="5"/>
      <c r="J429" s="5"/>
      <c r="L429" s="32"/>
      <c r="M429" s="32"/>
      <c r="N429" s="32"/>
    </row>
    <row r="430" spans="4:14" s="22" customFormat="1" x14ac:dyDescent="0.2">
      <c r="D430" s="23"/>
      <c r="E430" s="33"/>
      <c r="F430" s="5"/>
      <c r="G430" s="5"/>
      <c r="H430" s="6"/>
      <c r="I430" s="5"/>
      <c r="J430" s="5"/>
      <c r="L430" s="32"/>
      <c r="M430" s="32"/>
      <c r="N430" s="32"/>
    </row>
    <row r="431" spans="4:14" s="22" customFormat="1" x14ac:dyDescent="0.2">
      <c r="D431" s="23"/>
      <c r="E431" s="33"/>
      <c r="F431" s="5"/>
      <c r="G431" s="5"/>
      <c r="H431" s="6"/>
      <c r="I431" s="5"/>
      <c r="J431" s="5"/>
      <c r="L431" s="32"/>
      <c r="M431" s="32"/>
      <c r="N431" s="32"/>
    </row>
    <row r="432" spans="4:14" s="22" customFormat="1" x14ac:dyDescent="0.2">
      <c r="D432" s="23"/>
      <c r="E432" s="33"/>
      <c r="F432" s="5"/>
      <c r="G432" s="5"/>
      <c r="H432" s="6"/>
      <c r="I432" s="5"/>
      <c r="J432" s="5"/>
      <c r="L432" s="32"/>
      <c r="M432" s="32"/>
      <c r="N432" s="32"/>
    </row>
    <row r="433" spans="4:14" s="22" customFormat="1" x14ac:dyDescent="0.2">
      <c r="D433" s="23"/>
      <c r="E433" s="33"/>
      <c r="F433" s="5"/>
      <c r="G433" s="5"/>
      <c r="H433" s="6"/>
      <c r="I433" s="5"/>
      <c r="J433" s="5"/>
      <c r="L433" s="32"/>
      <c r="M433" s="32"/>
      <c r="N433" s="32"/>
    </row>
    <row r="434" spans="4:14" s="22" customFormat="1" x14ac:dyDescent="0.2">
      <c r="D434" s="23"/>
      <c r="E434" s="33"/>
      <c r="F434" s="5"/>
      <c r="G434" s="5"/>
      <c r="H434" s="6"/>
      <c r="I434" s="5"/>
      <c r="J434" s="5"/>
      <c r="L434" s="32"/>
      <c r="M434" s="32"/>
      <c r="N434" s="32"/>
    </row>
    <row r="435" spans="4:14" s="22" customFormat="1" x14ac:dyDescent="0.2">
      <c r="D435" s="23"/>
      <c r="E435" s="33"/>
      <c r="F435" s="5"/>
      <c r="G435" s="5"/>
      <c r="H435" s="6"/>
      <c r="I435" s="5"/>
      <c r="J435" s="5"/>
      <c r="L435" s="32"/>
      <c r="M435" s="32"/>
      <c r="N435" s="32"/>
    </row>
    <row r="436" spans="4:14" s="22" customFormat="1" x14ac:dyDescent="0.2">
      <c r="D436" s="23"/>
      <c r="E436" s="33"/>
      <c r="F436" s="5"/>
      <c r="G436" s="5"/>
      <c r="H436" s="6"/>
      <c r="I436" s="5"/>
      <c r="J436" s="5"/>
      <c r="L436" s="32"/>
      <c r="M436" s="32"/>
      <c r="N436" s="32"/>
    </row>
    <row r="437" spans="4:14" s="22" customFormat="1" x14ac:dyDescent="0.2">
      <c r="D437" s="23"/>
      <c r="E437" s="33"/>
      <c r="F437" s="5"/>
      <c r="G437" s="5"/>
      <c r="H437" s="6"/>
      <c r="I437" s="5"/>
      <c r="J437" s="5"/>
      <c r="L437" s="32"/>
      <c r="M437" s="32"/>
      <c r="N437" s="32"/>
    </row>
    <row r="438" spans="4:14" s="22" customFormat="1" x14ac:dyDescent="0.2">
      <c r="D438" s="23"/>
      <c r="E438" s="33"/>
      <c r="F438" s="5"/>
      <c r="G438" s="5"/>
      <c r="H438" s="6"/>
      <c r="I438" s="5"/>
      <c r="J438" s="5"/>
      <c r="L438" s="32"/>
      <c r="M438" s="32"/>
      <c r="N438" s="32"/>
    </row>
    <row r="439" spans="4:14" s="22" customFormat="1" x14ac:dyDescent="0.2">
      <c r="D439" s="23"/>
      <c r="E439" s="33"/>
      <c r="F439" s="5"/>
      <c r="G439" s="5"/>
      <c r="H439" s="6"/>
      <c r="I439" s="5"/>
      <c r="J439" s="5"/>
      <c r="L439" s="32"/>
      <c r="M439" s="32"/>
      <c r="N439" s="32"/>
    </row>
    <row r="440" spans="4:14" s="22" customFormat="1" x14ac:dyDescent="0.2">
      <c r="D440" s="23"/>
      <c r="E440" s="33"/>
      <c r="F440" s="5"/>
      <c r="G440" s="5"/>
      <c r="H440" s="6"/>
      <c r="I440" s="5"/>
      <c r="J440" s="5"/>
      <c r="L440" s="32"/>
      <c r="M440" s="32"/>
      <c r="N440" s="32"/>
    </row>
    <row r="441" spans="4:14" s="22" customFormat="1" x14ac:dyDescent="0.2">
      <c r="D441" s="23"/>
      <c r="E441" s="33"/>
      <c r="F441" s="5"/>
      <c r="G441" s="5"/>
      <c r="H441" s="6"/>
      <c r="I441" s="5"/>
      <c r="J441" s="5"/>
      <c r="L441" s="32"/>
      <c r="M441" s="32"/>
      <c r="N441" s="32"/>
    </row>
    <row r="442" spans="4:14" s="22" customFormat="1" x14ac:dyDescent="0.2">
      <c r="D442" s="23"/>
      <c r="E442" s="33"/>
      <c r="F442" s="5"/>
      <c r="G442" s="5"/>
      <c r="H442" s="6"/>
      <c r="I442" s="5"/>
      <c r="J442" s="5"/>
      <c r="L442" s="32"/>
      <c r="M442" s="32"/>
      <c r="N442" s="32"/>
    </row>
    <row r="443" spans="4:14" s="22" customFormat="1" x14ac:dyDescent="0.2">
      <c r="D443" s="23"/>
      <c r="E443" s="33"/>
      <c r="F443" s="5"/>
      <c r="G443" s="5"/>
      <c r="H443" s="6"/>
      <c r="I443" s="5"/>
      <c r="J443" s="5"/>
      <c r="L443" s="32"/>
      <c r="M443" s="32"/>
      <c r="N443" s="32"/>
    </row>
    <row r="444" spans="4:14" s="22" customFormat="1" x14ac:dyDescent="0.2">
      <c r="D444" s="23"/>
      <c r="E444" s="33"/>
      <c r="F444" s="5"/>
      <c r="G444" s="5"/>
      <c r="H444" s="6"/>
      <c r="I444" s="5"/>
      <c r="J444" s="5"/>
      <c r="L444" s="32"/>
      <c r="M444" s="32"/>
      <c r="N444" s="32"/>
    </row>
    <row r="445" spans="4:14" s="22" customFormat="1" x14ac:dyDescent="0.2">
      <c r="D445" s="23"/>
      <c r="E445" s="33"/>
      <c r="F445" s="5"/>
      <c r="G445" s="5"/>
      <c r="H445" s="6"/>
      <c r="I445" s="5"/>
      <c r="J445" s="5"/>
      <c r="L445" s="32"/>
      <c r="M445" s="32"/>
      <c r="N445" s="32"/>
    </row>
    <row r="446" spans="4:14" s="22" customFormat="1" x14ac:dyDescent="0.2">
      <c r="D446" s="23"/>
      <c r="E446" s="33"/>
      <c r="F446" s="5"/>
      <c r="G446" s="5"/>
      <c r="H446" s="6"/>
      <c r="I446" s="5"/>
      <c r="J446" s="5"/>
      <c r="L446" s="32"/>
      <c r="M446" s="32"/>
      <c r="N446" s="32"/>
    </row>
    <row r="447" spans="4:14" s="22" customFormat="1" x14ac:dyDescent="0.2">
      <c r="D447" s="23"/>
      <c r="E447" s="33"/>
      <c r="F447" s="5"/>
      <c r="G447" s="5"/>
      <c r="H447" s="6"/>
      <c r="I447" s="5"/>
      <c r="J447" s="5"/>
      <c r="L447" s="32"/>
      <c r="M447" s="32"/>
      <c r="N447" s="32"/>
    </row>
    <row r="448" spans="4:14" s="22" customFormat="1" x14ac:dyDescent="0.2">
      <c r="D448" s="23"/>
      <c r="E448" s="33"/>
      <c r="F448" s="5"/>
      <c r="G448" s="5"/>
      <c r="H448" s="6"/>
      <c r="I448" s="5"/>
      <c r="J448" s="5"/>
      <c r="L448" s="32"/>
      <c r="M448" s="32"/>
      <c r="N448" s="32"/>
    </row>
    <row r="449" spans="4:14" s="22" customFormat="1" x14ac:dyDescent="0.2">
      <c r="D449" s="23"/>
      <c r="E449" s="33"/>
      <c r="F449" s="5"/>
      <c r="G449" s="5"/>
      <c r="H449" s="6"/>
      <c r="I449" s="5"/>
      <c r="J449" s="5"/>
      <c r="L449" s="32"/>
      <c r="M449" s="32"/>
      <c r="N449" s="32"/>
    </row>
    <row r="450" spans="4:14" s="22" customFormat="1" x14ac:dyDescent="0.2">
      <c r="D450" s="23"/>
      <c r="E450" s="33"/>
      <c r="F450" s="5"/>
      <c r="G450" s="5"/>
      <c r="H450" s="6"/>
      <c r="I450" s="5"/>
      <c r="J450" s="5"/>
      <c r="L450" s="32"/>
      <c r="M450" s="32"/>
      <c r="N450" s="32"/>
    </row>
    <row r="451" spans="4:14" s="22" customFormat="1" x14ac:dyDescent="0.2">
      <c r="D451" s="23"/>
      <c r="E451" s="33"/>
      <c r="F451" s="5"/>
      <c r="G451" s="5"/>
      <c r="H451" s="6"/>
      <c r="I451" s="5"/>
      <c r="J451" s="5"/>
      <c r="L451" s="32"/>
      <c r="M451" s="32"/>
      <c r="N451" s="32"/>
    </row>
    <row r="452" spans="4:14" s="22" customFormat="1" x14ac:dyDescent="0.2">
      <c r="D452" s="23"/>
      <c r="E452" s="33"/>
      <c r="F452" s="5"/>
      <c r="G452" s="5"/>
      <c r="H452" s="6"/>
      <c r="I452" s="5"/>
      <c r="J452" s="5"/>
      <c r="L452" s="32"/>
      <c r="M452" s="32"/>
      <c r="N452" s="32"/>
    </row>
    <row r="453" spans="4:14" s="22" customFormat="1" x14ac:dyDescent="0.2">
      <c r="D453" s="23"/>
      <c r="E453" s="33"/>
      <c r="F453" s="5"/>
      <c r="G453" s="5"/>
      <c r="H453" s="6"/>
      <c r="I453" s="5"/>
      <c r="J453" s="5"/>
      <c r="L453" s="32"/>
      <c r="M453" s="32"/>
      <c r="N453" s="32"/>
    </row>
    <row r="454" spans="4:14" s="22" customFormat="1" x14ac:dyDescent="0.2">
      <c r="D454" s="23"/>
      <c r="E454" s="33"/>
      <c r="F454" s="5"/>
      <c r="G454" s="5"/>
      <c r="H454" s="6"/>
      <c r="I454" s="5"/>
      <c r="J454" s="5"/>
      <c r="L454" s="32"/>
      <c r="M454" s="32"/>
      <c r="N454" s="32"/>
    </row>
    <row r="455" spans="4:14" s="22" customFormat="1" x14ac:dyDescent="0.2">
      <c r="D455" s="23"/>
      <c r="E455" s="33"/>
      <c r="F455" s="5"/>
      <c r="G455" s="5"/>
      <c r="H455" s="6"/>
      <c r="I455" s="5"/>
      <c r="J455" s="5"/>
      <c r="L455" s="32"/>
      <c r="M455" s="32"/>
      <c r="N455" s="32"/>
    </row>
    <row r="456" spans="4:14" s="22" customFormat="1" x14ac:dyDescent="0.2">
      <c r="D456" s="23"/>
      <c r="E456" s="33"/>
      <c r="F456" s="5"/>
      <c r="G456" s="5"/>
      <c r="H456" s="6"/>
      <c r="I456" s="5"/>
      <c r="J456" s="5"/>
      <c r="L456" s="32"/>
      <c r="M456" s="32"/>
      <c r="N456" s="32"/>
    </row>
    <row r="457" spans="4:14" s="22" customFormat="1" x14ac:dyDescent="0.2">
      <c r="D457" s="23"/>
      <c r="E457" s="33"/>
      <c r="F457" s="5"/>
      <c r="G457" s="5"/>
      <c r="H457" s="6"/>
      <c r="I457" s="5"/>
      <c r="J457" s="5"/>
      <c r="L457" s="32"/>
      <c r="M457" s="32"/>
      <c r="N457" s="32"/>
    </row>
    <row r="458" spans="4:14" s="22" customFormat="1" x14ac:dyDescent="0.2">
      <c r="D458" s="23"/>
      <c r="E458" s="33"/>
      <c r="F458" s="5"/>
      <c r="G458" s="5"/>
      <c r="H458" s="6"/>
      <c r="I458" s="5"/>
      <c r="J458" s="5"/>
      <c r="L458" s="32"/>
      <c r="M458" s="32"/>
      <c r="N458" s="32"/>
    </row>
    <row r="459" spans="4:14" s="22" customFormat="1" x14ac:dyDescent="0.2">
      <c r="D459" s="23"/>
      <c r="E459" s="33"/>
      <c r="F459" s="5"/>
      <c r="G459" s="5"/>
      <c r="H459" s="6"/>
      <c r="I459" s="5"/>
      <c r="J459" s="5"/>
      <c r="L459" s="32"/>
      <c r="M459" s="32"/>
      <c r="N459" s="32"/>
    </row>
    <row r="460" spans="4:14" s="22" customFormat="1" x14ac:dyDescent="0.2">
      <c r="D460" s="23"/>
      <c r="E460" s="33"/>
      <c r="F460" s="5"/>
      <c r="G460" s="5"/>
      <c r="H460" s="6"/>
      <c r="I460" s="5"/>
      <c r="J460" s="5"/>
      <c r="L460" s="32"/>
      <c r="M460" s="32"/>
      <c r="N460" s="32"/>
    </row>
    <row r="461" spans="4:14" s="22" customFormat="1" x14ac:dyDescent="0.2">
      <c r="D461" s="23"/>
      <c r="E461" s="33"/>
      <c r="F461" s="5"/>
      <c r="G461" s="5"/>
      <c r="H461" s="6"/>
      <c r="I461" s="5"/>
      <c r="J461" s="5"/>
      <c r="L461" s="32"/>
      <c r="M461" s="32"/>
      <c r="N461" s="32"/>
    </row>
    <row r="462" spans="4:14" s="22" customFormat="1" x14ac:dyDescent="0.2">
      <c r="D462" s="23"/>
      <c r="E462" s="33"/>
      <c r="F462" s="5"/>
      <c r="G462" s="5"/>
      <c r="H462" s="6"/>
      <c r="I462" s="5"/>
      <c r="J462" s="5"/>
      <c r="L462" s="32"/>
      <c r="M462" s="32"/>
      <c r="N462" s="32"/>
    </row>
    <row r="463" spans="4:14" s="22" customFormat="1" x14ac:dyDescent="0.2">
      <c r="D463" s="23"/>
      <c r="E463" s="33"/>
      <c r="F463" s="5"/>
      <c r="G463" s="5"/>
      <c r="H463" s="6"/>
      <c r="I463" s="5"/>
      <c r="J463" s="5"/>
      <c r="L463" s="32"/>
      <c r="M463" s="32"/>
      <c r="N463" s="32"/>
    </row>
    <row r="464" spans="4:14" s="22" customFormat="1" x14ac:dyDescent="0.2">
      <c r="D464" s="23"/>
      <c r="E464" s="33"/>
      <c r="F464" s="5"/>
      <c r="G464" s="5"/>
      <c r="H464" s="6"/>
      <c r="I464" s="5"/>
      <c r="J464" s="5"/>
      <c r="L464" s="32"/>
      <c r="M464" s="32"/>
      <c r="N464" s="32"/>
    </row>
    <row r="465" spans="4:14" s="22" customFormat="1" x14ac:dyDescent="0.2">
      <c r="D465" s="23"/>
      <c r="E465" s="33"/>
      <c r="F465" s="5"/>
      <c r="G465" s="5"/>
      <c r="H465" s="6"/>
      <c r="I465" s="5"/>
      <c r="J465" s="5"/>
      <c r="L465" s="32"/>
      <c r="M465" s="32"/>
      <c r="N465" s="32"/>
    </row>
    <row r="466" spans="4:14" s="22" customFormat="1" x14ac:dyDescent="0.2">
      <c r="D466" s="23"/>
      <c r="E466" s="33"/>
      <c r="F466" s="5"/>
      <c r="G466" s="5"/>
      <c r="H466" s="6"/>
      <c r="I466" s="5"/>
      <c r="J466" s="5"/>
      <c r="L466" s="32"/>
      <c r="M466" s="32"/>
      <c r="N466" s="32"/>
    </row>
    <row r="467" spans="4:14" s="22" customFormat="1" x14ac:dyDescent="0.2">
      <c r="D467" s="23"/>
      <c r="E467" s="33"/>
      <c r="F467" s="5"/>
      <c r="G467" s="5"/>
      <c r="H467" s="6"/>
      <c r="I467" s="5"/>
      <c r="J467" s="5"/>
      <c r="L467" s="32"/>
      <c r="M467" s="32"/>
      <c r="N467" s="32"/>
    </row>
    <row r="468" spans="4:14" s="22" customFormat="1" x14ac:dyDescent="0.2">
      <c r="D468" s="23"/>
      <c r="E468" s="33"/>
      <c r="F468" s="5"/>
      <c r="G468" s="5"/>
      <c r="H468" s="6"/>
      <c r="I468" s="5"/>
      <c r="J468" s="5"/>
      <c r="L468" s="32"/>
      <c r="M468" s="32"/>
      <c r="N468" s="32"/>
    </row>
    <row r="469" spans="4:14" s="22" customFormat="1" x14ac:dyDescent="0.2">
      <c r="D469" s="23"/>
      <c r="E469" s="33"/>
      <c r="F469" s="5"/>
      <c r="G469" s="5"/>
      <c r="H469" s="6"/>
      <c r="I469" s="5"/>
      <c r="J469" s="5"/>
      <c r="L469" s="32"/>
      <c r="M469" s="32"/>
      <c r="N469" s="32"/>
    </row>
    <row r="470" spans="4:14" s="22" customFormat="1" x14ac:dyDescent="0.2">
      <c r="D470" s="23"/>
      <c r="E470" s="33"/>
      <c r="F470" s="5"/>
      <c r="G470" s="5"/>
      <c r="H470" s="6"/>
      <c r="I470" s="5"/>
      <c r="J470" s="5"/>
      <c r="L470" s="32"/>
      <c r="M470" s="32"/>
      <c r="N470" s="32"/>
    </row>
    <row r="471" spans="4:14" s="22" customFormat="1" x14ac:dyDescent="0.2">
      <c r="D471" s="23"/>
      <c r="E471" s="33"/>
      <c r="F471" s="5"/>
      <c r="G471" s="5"/>
      <c r="H471" s="6"/>
      <c r="I471" s="5"/>
      <c r="J471" s="5"/>
      <c r="L471" s="32"/>
      <c r="M471" s="32"/>
      <c r="N471" s="32"/>
    </row>
    <row r="472" spans="4:14" s="22" customFormat="1" x14ac:dyDescent="0.2">
      <c r="D472" s="23"/>
      <c r="E472" s="33"/>
      <c r="F472" s="5"/>
      <c r="G472" s="5"/>
      <c r="H472" s="6"/>
      <c r="I472" s="5"/>
      <c r="J472" s="5"/>
      <c r="L472" s="32"/>
      <c r="M472" s="32"/>
      <c r="N472" s="32"/>
    </row>
    <row r="473" spans="4:14" s="22" customFormat="1" x14ac:dyDescent="0.2">
      <c r="D473" s="23"/>
      <c r="E473" s="33"/>
      <c r="F473" s="5"/>
      <c r="G473" s="5"/>
      <c r="H473" s="6"/>
      <c r="I473" s="5"/>
      <c r="J473" s="5"/>
      <c r="L473" s="32"/>
      <c r="M473" s="32"/>
      <c r="N473" s="32"/>
    </row>
    <row r="474" spans="4:14" s="22" customFormat="1" x14ac:dyDescent="0.2">
      <c r="D474" s="23"/>
      <c r="E474" s="33"/>
      <c r="F474" s="5"/>
      <c r="G474" s="5"/>
      <c r="H474" s="6"/>
      <c r="I474" s="5"/>
      <c r="J474" s="5"/>
      <c r="L474" s="32"/>
      <c r="M474" s="32"/>
      <c r="N474" s="32"/>
    </row>
    <row r="475" spans="4:14" s="22" customFormat="1" x14ac:dyDescent="0.2">
      <c r="D475" s="23"/>
      <c r="E475" s="33"/>
      <c r="F475" s="5"/>
      <c r="G475" s="5"/>
      <c r="H475" s="6"/>
      <c r="I475" s="5"/>
      <c r="J475" s="5"/>
      <c r="L475" s="32"/>
      <c r="M475" s="32"/>
      <c r="N475" s="32"/>
    </row>
    <row r="476" spans="4:14" s="22" customFormat="1" x14ac:dyDescent="0.2">
      <c r="D476" s="23"/>
      <c r="E476" s="33"/>
      <c r="F476" s="5"/>
      <c r="G476" s="5"/>
      <c r="H476" s="6"/>
      <c r="I476" s="5"/>
      <c r="J476" s="5"/>
      <c r="L476" s="32"/>
      <c r="M476" s="32"/>
      <c r="N476" s="32"/>
    </row>
    <row r="477" spans="4:14" s="22" customFormat="1" x14ac:dyDescent="0.2">
      <c r="D477" s="23"/>
      <c r="E477" s="33"/>
      <c r="F477" s="5"/>
      <c r="G477" s="5"/>
      <c r="H477" s="6"/>
      <c r="I477" s="5"/>
      <c r="J477" s="5"/>
      <c r="L477" s="32"/>
      <c r="M477" s="32"/>
      <c r="N477" s="32"/>
    </row>
    <row r="478" spans="4:14" s="22" customFormat="1" x14ac:dyDescent="0.2">
      <c r="D478" s="23"/>
      <c r="E478" s="33"/>
      <c r="F478" s="5"/>
      <c r="G478" s="5"/>
      <c r="H478" s="6"/>
      <c r="I478" s="5"/>
      <c r="J478" s="5"/>
      <c r="L478" s="32"/>
      <c r="M478" s="32"/>
      <c r="N478" s="32"/>
    </row>
    <row r="479" spans="4:14" s="22" customFormat="1" x14ac:dyDescent="0.2">
      <c r="D479" s="23"/>
      <c r="E479" s="33"/>
      <c r="F479" s="5"/>
      <c r="G479" s="5"/>
      <c r="H479" s="6"/>
      <c r="I479" s="5"/>
      <c r="J479" s="5"/>
      <c r="L479" s="32"/>
      <c r="M479" s="32"/>
      <c r="N479" s="32"/>
    </row>
    <row r="480" spans="4:14" s="22" customFormat="1" x14ac:dyDescent="0.2">
      <c r="D480" s="23"/>
      <c r="E480" s="33"/>
      <c r="F480" s="5"/>
      <c r="G480" s="5"/>
      <c r="H480" s="6"/>
      <c r="I480" s="5"/>
      <c r="J480" s="5"/>
      <c r="L480" s="32"/>
      <c r="M480" s="32"/>
      <c r="N480" s="32"/>
    </row>
    <row r="481" spans="4:14" s="22" customFormat="1" x14ac:dyDescent="0.2">
      <c r="D481" s="23"/>
      <c r="E481" s="33"/>
      <c r="F481" s="5"/>
      <c r="G481" s="5"/>
      <c r="H481" s="6"/>
      <c r="I481" s="5"/>
      <c r="J481" s="5"/>
      <c r="L481" s="32"/>
      <c r="M481" s="32"/>
      <c r="N481" s="32"/>
    </row>
    <row r="482" spans="4:14" s="22" customFormat="1" x14ac:dyDescent="0.2">
      <c r="D482" s="23"/>
      <c r="E482" s="33"/>
      <c r="F482" s="5"/>
      <c r="G482" s="5"/>
      <c r="H482" s="6"/>
      <c r="I482" s="5"/>
      <c r="J482" s="5"/>
      <c r="L482" s="32"/>
      <c r="M482" s="32"/>
      <c r="N482" s="32"/>
    </row>
    <row r="483" spans="4:14" s="22" customFormat="1" x14ac:dyDescent="0.2">
      <c r="D483" s="23"/>
      <c r="E483" s="33"/>
      <c r="F483" s="5"/>
      <c r="G483" s="5"/>
      <c r="H483" s="6"/>
      <c r="I483" s="5"/>
      <c r="J483" s="5"/>
      <c r="L483" s="32"/>
      <c r="M483" s="32"/>
      <c r="N483" s="32"/>
    </row>
    <row r="484" spans="4:14" s="22" customFormat="1" x14ac:dyDescent="0.2">
      <c r="D484" s="23"/>
      <c r="E484" s="33"/>
      <c r="F484" s="5"/>
      <c r="G484" s="5"/>
      <c r="H484" s="6"/>
      <c r="I484" s="5"/>
      <c r="J484" s="5"/>
      <c r="L484" s="32"/>
      <c r="M484" s="32"/>
      <c r="N484" s="32"/>
    </row>
    <row r="485" spans="4:14" s="22" customFormat="1" x14ac:dyDescent="0.2">
      <c r="D485" s="23"/>
      <c r="E485" s="33"/>
      <c r="F485" s="5"/>
      <c r="G485" s="5"/>
      <c r="H485" s="6"/>
      <c r="I485" s="5"/>
      <c r="J485" s="5"/>
      <c r="L485" s="32"/>
      <c r="M485" s="32"/>
      <c r="N485" s="32"/>
    </row>
    <row r="486" spans="4:14" s="22" customFormat="1" x14ac:dyDescent="0.2">
      <c r="D486" s="23"/>
      <c r="E486" s="33"/>
      <c r="F486" s="5"/>
      <c r="G486" s="5"/>
      <c r="H486" s="6"/>
      <c r="I486" s="5"/>
      <c r="J486" s="5"/>
      <c r="L486" s="32"/>
      <c r="M486" s="32"/>
      <c r="N486" s="32"/>
    </row>
    <row r="487" spans="4:14" s="22" customFormat="1" x14ac:dyDescent="0.2">
      <c r="D487" s="23"/>
      <c r="E487" s="33"/>
      <c r="F487" s="5"/>
      <c r="G487" s="5"/>
      <c r="H487" s="6"/>
      <c r="I487" s="5"/>
      <c r="J487" s="5"/>
      <c r="L487" s="32"/>
      <c r="M487" s="32"/>
      <c r="N487" s="32"/>
    </row>
    <row r="488" spans="4:14" s="22" customFormat="1" x14ac:dyDescent="0.2">
      <c r="D488" s="23"/>
      <c r="E488" s="33"/>
      <c r="F488" s="5"/>
      <c r="G488" s="5"/>
      <c r="H488" s="6"/>
      <c r="I488" s="5"/>
      <c r="J488" s="5"/>
      <c r="L488" s="32"/>
      <c r="M488" s="32"/>
      <c r="N488" s="32"/>
    </row>
    <row r="489" spans="4:14" s="22" customFormat="1" x14ac:dyDescent="0.2">
      <c r="D489" s="23"/>
      <c r="E489" s="33"/>
      <c r="F489" s="5"/>
      <c r="G489" s="5"/>
      <c r="H489" s="6"/>
      <c r="I489" s="5"/>
      <c r="J489" s="5"/>
      <c r="L489" s="32"/>
      <c r="M489" s="32"/>
      <c r="N489" s="32"/>
    </row>
    <row r="490" spans="4:14" s="22" customFormat="1" x14ac:dyDescent="0.2">
      <c r="D490" s="23"/>
      <c r="E490" s="33"/>
      <c r="F490" s="5"/>
      <c r="G490" s="5"/>
      <c r="H490" s="6"/>
      <c r="I490" s="5"/>
      <c r="J490" s="5"/>
      <c r="L490" s="32"/>
      <c r="M490" s="32"/>
      <c r="N490" s="32"/>
    </row>
    <row r="491" spans="4:14" s="22" customFormat="1" x14ac:dyDescent="0.2">
      <c r="D491" s="23"/>
      <c r="E491" s="33"/>
      <c r="F491" s="5"/>
      <c r="G491" s="5"/>
      <c r="H491" s="6"/>
      <c r="I491" s="5"/>
      <c r="J491" s="5"/>
      <c r="L491" s="32"/>
      <c r="M491" s="32"/>
      <c r="N491" s="32"/>
    </row>
    <row r="492" spans="4:14" s="22" customFormat="1" x14ac:dyDescent="0.2">
      <c r="D492" s="23"/>
      <c r="E492" s="33"/>
      <c r="F492" s="5"/>
      <c r="G492" s="5"/>
      <c r="H492" s="6"/>
      <c r="I492" s="5"/>
      <c r="J492" s="5"/>
      <c r="L492" s="32"/>
      <c r="M492" s="32"/>
      <c r="N492" s="32"/>
    </row>
    <row r="493" spans="4:14" s="22" customFormat="1" x14ac:dyDescent="0.2">
      <c r="D493" s="23"/>
      <c r="E493" s="33"/>
      <c r="F493" s="5"/>
      <c r="G493" s="5"/>
      <c r="H493" s="6"/>
      <c r="I493" s="5"/>
      <c r="J493" s="5"/>
      <c r="L493" s="32"/>
      <c r="M493" s="32"/>
      <c r="N493" s="32"/>
    </row>
    <row r="494" spans="4:14" s="22" customFormat="1" x14ac:dyDescent="0.2">
      <c r="D494" s="23"/>
      <c r="E494" s="33"/>
      <c r="F494" s="5"/>
      <c r="G494" s="5"/>
      <c r="H494" s="6"/>
      <c r="I494" s="5"/>
      <c r="J494" s="5"/>
      <c r="L494" s="32"/>
      <c r="M494" s="32"/>
      <c r="N494" s="32"/>
    </row>
    <row r="495" spans="4:14" s="22" customFormat="1" x14ac:dyDescent="0.2">
      <c r="D495" s="23"/>
      <c r="E495" s="33"/>
      <c r="F495" s="5"/>
      <c r="G495" s="5"/>
      <c r="H495" s="6"/>
      <c r="I495" s="5"/>
      <c r="J495" s="5"/>
      <c r="L495" s="32"/>
      <c r="M495" s="32"/>
      <c r="N495" s="32"/>
    </row>
    <row r="496" spans="4:14" s="22" customFormat="1" x14ac:dyDescent="0.2">
      <c r="D496" s="23"/>
      <c r="E496" s="33"/>
      <c r="F496" s="5"/>
      <c r="G496" s="5"/>
      <c r="H496" s="6"/>
      <c r="I496" s="5"/>
      <c r="J496" s="5"/>
      <c r="L496" s="32"/>
      <c r="M496" s="32"/>
      <c r="N496" s="32"/>
    </row>
    <row r="497" spans="4:14" s="22" customFormat="1" x14ac:dyDescent="0.2">
      <c r="D497" s="23"/>
      <c r="E497" s="33"/>
      <c r="F497" s="5"/>
      <c r="G497" s="5"/>
      <c r="H497" s="6"/>
      <c r="I497" s="5"/>
      <c r="J497" s="5"/>
      <c r="L497" s="32"/>
      <c r="M497" s="32"/>
      <c r="N497" s="32"/>
    </row>
    <row r="498" spans="4:14" s="22" customFormat="1" x14ac:dyDescent="0.2">
      <c r="D498" s="23"/>
      <c r="E498" s="33"/>
      <c r="F498" s="5"/>
      <c r="G498" s="5"/>
      <c r="H498" s="6"/>
      <c r="I498" s="5"/>
      <c r="J498" s="5"/>
      <c r="L498" s="32"/>
      <c r="M498" s="32"/>
      <c r="N498" s="32"/>
    </row>
    <row r="499" spans="4:14" s="22" customFormat="1" x14ac:dyDescent="0.2">
      <c r="D499" s="23"/>
      <c r="E499" s="33"/>
      <c r="F499" s="5"/>
      <c r="G499" s="5"/>
      <c r="H499" s="6"/>
      <c r="I499" s="5"/>
      <c r="J499" s="5"/>
      <c r="L499" s="32"/>
      <c r="M499" s="32"/>
      <c r="N499" s="32"/>
    </row>
    <row r="500" spans="4:14" s="22" customFormat="1" x14ac:dyDescent="0.2">
      <c r="D500" s="23"/>
      <c r="E500" s="33"/>
      <c r="F500" s="5"/>
      <c r="G500" s="5"/>
      <c r="H500" s="6"/>
      <c r="I500" s="5"/>
      <c r="J500" s="5"/>
      <c r="L500" s="32"/>
      <c r="M500" s="32"/>
      <c r="N500" s="32"/>
    </row>
    <row r="501" spans="4:14" s="22" customFormat="1" x14ac:dyDescent="0.2">
      <c r="D501" s="23"/>
      <c r="E501" s="33"/>
      <c r="F501" s="5"/>
      <c r="G501" s="5"/>
      <c r="H501" s="6"/>
      <c r="I501" s="5"/>
      <c r="J501" s="5"/>
      <c r="L501" s="32"/>
      <c r="M501" s="32"/>
      <c r="N501" s="32"/>
    </row>
    <row r="502" spans="4:14" s="22" customFormat="1" x14ac:dyDescent="0.2">
      <c r="D502" s="23"/>
      <c r="E502" s="33"/>
      <c r="F502" s="5"/>
      <c r="G502" s="5"/>
      <c r="H502" s="6"/>
      <c r="I502" s="5"/>
      <c r="J502" s="5"/>
      <c r="L502" s="32"/>
      <c r="M502" s="32"/>
      <c r="N502" s="32"/>
    </row>
    <row r="503" spans="4:14" s="22" customFormat="1" x14ac:dyDescent="0.2">
      <c r="D503" s="23"/>
      <c r="E503" s="33"/>
      <c r="F503" s="5"/>
      <c r="G503" s="5"/>
      <c r="H503" s="6"/>
      <c r="I503" s="5"/>
      <c r="J503" s="5"/>
      <c r="L503" s="32"/>
      <c r="M503" s="32"/>
      <c r="N503" s="32"/>
    </row>
    <row r="504" spans="4:14" s="22" customFormat="1" x14ac:dyDescent="0.2">
      <c r="D504" s="23"/>
      <c r="E504" s="33"/>
      <c r="F504" s="5"/>
      <c r="G504" s="5"/>
      <c r="H504" s="6"/>
      <c r="I504" s="5"/>
      <c r="J504" s="5"/>
      <c r="L504" s="32"/>
      <c r="M504" s="32"/>
      <c r="N504" s="32"/>
    </row>
    <row r="505" spans="4:14" s="22" customFormat="1" x14ac:dyDescent="0.2">
      <c r="D505" s="23"/>
      <c r="E505" s="33"/>
      <c r="F505" s="5"/>
      <c r="G505" s="5"/>
      <c r="H505" s="6"/>
      <c r="I505" s="5"/>
      <c r="J505" s="5"/>
      <c r="L505" s="32"/>
      <c r="M505" s="32"/>
      <c r="N505" s="32"/>
    </row>
    <row r="506" spans="4:14" s="22" customFormat="1" x14ac:dyDescent="0.2">
      <c r="D506" s="23"/>
      <c r="E506" s="33"/>
      <c r="F506" s="5"/>
      <c r="G506" s="5"/>
      <c r="H506" s="6"/>
      <c r="I506" s="5"/>
      <c r="J506" s="5"/>
      <c r="L506" s="32"/>
      <c r="M506" s="32"/>
      <c r="N506" s="32"/>
    </row>
    <row r="507" spans="4:14" s="22" customFormat="1" x14ac:dyDescent="0.2">
      <c r="D507" s="23"/>
      <c r="E507" s="33"/>
      <c r="F507" s="5"/>
      <c r="G507" s="5"/>
      <c r="H507" s="6"/>
      <c r="I507" s="5"/>
      <c r="J507" s="5"/>
      <c r="L507" s="32"/>
      <c r="M507" s="32"/>
      <c r="N507" s="32"/>
    </row>
    <row r="508" spans="4:14" s="22" customFormat="1" x14ac:dyDescent="0.2">
      <c r="D508" s="23"/>
      <c r="E508" s="33"/>
      <c r="F508" s="5"/>
      <c r="G508" s="5"/>
      <c r="H508" s="6"/>
      <c r="I508" s="5"/>
      <c r="J508" s="5"/>
      <c r="L508" s="32"/>
      <c r="M508" s="32"/>
      <c r="N508" s="32"/>
    </row>
    <row r="509" spans="4:14" s="22" customFormat="1" x14ac:dyDescent="0.2">
      <c r="D509" s="23"/>
      <c r="E509" s="33"/>
      <c r="F509" s="5"/>
      <c r="G509" s="5"/>
      <c r="H509" s="6"/>
      <c r="I509" s="5"/>
      <c r="J509" s="5"/>
      <c r="L509" s="32"/>
      <c r="M509" s="32"/>
      <c r="N509" s="32"/>
    </row>
    <row r="510" spans="4:14" s="22" customFormat="1" x14ac:dyDescent="0.2">
      <c r="D510" s="23"/>
      <c r="E510" s="33"/>
      <c r="F510" s="5"/>
      <c r="G510" s="5"/>
      <c r="H510" s="6"/>
      <c r="I510" s="5"/>
      <c r="J510" s="5"/>
      <c r="L510" s="32"/>
      <c r="M510" s="32"/>
      <c r="N510" s="32"/>
    </row>
    <row r="511" spans="4:14" s="22" customFormat="1" x14ac:dyDescent="0.2">
      <c r="D511" s="23"/>
      <c r="E511" s="33"/>
      <c r="F511" s="5"/>
      <c r="G511" s="5"/>
      <c r="H511" s="6"/>
      <c r="I511" s="5"/>
      <c r="J511" s="5"/>
      <c r="L511" s="32"/>
      <c r="M511" s="32"/>
      <c r="N511" s="32"/>
    </row>
    <row r="512" spans="4:14" s="22" customFormat="1" x14ac:dyDescent="0.2">
      <c r="D512" s="23"/>
      <c r="E512" s="33"/>
      <c r="F512" s="5"/>
      <c r="G512" s="5"/>
      <c r="H512" s="6"/>
      <c r="I512" s="5"/>
      <c r="J512" s="5"/>
      <c r="L512" s="32"/>
      <c r="M512" s="32"/>
      <c r="N512" s="32"/>
    </row>
    <row r="513" spans="4:14" s="22" customFormat="1" x14ac:dyDescent="0.2">
      <c r="D513" s="23"/>
      <c r="E513" s="33"/>
      <c r="F513" s="5"/>
      <c r="G513" s="5"/>
      <c r="H513" s="6"/>
      <c r="I513" s="5"/>
      <c r="J513" s="5"/>
      <c r="L513" s="32"/>
      <c r="M513" s="32"/>
      <c r="N513" s="32"/>
    </row>
    <row r="514" spans="4:14" s="22" customFormat="1" x14ac:dyDescent="0.2">
      <c r="D514" s="23"/>
      <c r="E514" s="33"/>
      <c r="F514" s="5"/>
      <c r="G514" s="5"/>
      <c r="H514" s="6"/>
      <c r="I514" s="5"/>
      <c r="J514" s="5"/>
      <c r="L514" s="32"/>
      <c r="M514" s="32"/>
      <c r="N514" s="32"/>
    </row>
    <row r="515" spans="4:14" s="22" customFormat="1" x14ac:dyDescent="0.2">
      <c r="D515" s="23"/>
      <c r="E515" s="33"/>
      <c r="F515" s="5"/>
      <c r="G515" s="5"/>
      <c r="H515" s="6"/>
      <c r="I515" s="5"/>
      <c r="J515" s="5"/>
      <c r="L515" s="32"/>
      <c r="M515" s="32"/>
      <c r="N515" s="32"/>
    </row>
    <row r="516" spans="4:14" s="22" customFormat="1" x14ac:dyDescent="0.2">
      <c r="D516" s="23"/>
      <c r="E516" s="33"/>
      <c r="F516" s="5"/>
      <c r="G516" s="5"/>
      <c r="H516" s="6"/>
      <c r="I516" s="5"/>
      <c r="J516" s="5"/>
      <c r="L516" s="32"/>
      <c r="M516" s="32"/>
      <c r="N516" s="32"/>
    </row>
    <row r="517" spans="4:14" s="22" customFormat="1" x14ac:dyDescent="0.2">
      <c r="D517" s="23"/>
      <c r="E517" s="33"/>
      <c r="F517" s="5"/>
      <c r="G517" s="5"/>
      <c r="H517" s="6"/>
      <c r="I517" s="5"/>
      <c r="J517" s="5"/>
      <c r="L517" s="32"/>
      <c r="M517" s="32"/>
      <c r="N517" s="32"/>
    </row>
    <row r="518" spans="4:14" s="22" customFormat="1" x14ac:dyDescent="0.2">
      <c r="D518" s="23"/>
      <c r="E518" s="33"/>
      <c r="F518" s="5"/>
      <c r="G518" s="5"/>
      <c r="H518" s="6"/>
      <c r="I518" s="5"/>
      <c r="J518" s="5"/>
      <c r="L518" s="32"/>
      <c r="M518" s="32"/>
      <c r="N518" s="32"/>
    </row>
    <row r="519" spans="4:14" s="22" customFormat="1" x14ac:dyDescent="0.2">
      <c r="D519" s="23"/>
      <c r="E519" s="33"/>
      <c r="F519" s="5"/>
      <c r="G519" s="5"/>
      <c r="H519" s="6"/>
      <c r="I519" s="5"/>
      <c r="J519" s="5"/>
      <c r="L519" s="32"/>
      <c r="M519" s="32"/>
      <c r="N519" s="32"/>
    </row>
    <row r="520" spans="4:14" s="22" customFormat="1" x14ac:dyDescent="0.2">
      <c r="D520" s="23"/>
      <c r="E520" s="33"/>
      <c r="F520" s="5"/>
      <c r="G520" s="5"/>
      <c r="H520" s="6"/>
      <c r="I520" s="5"/>
      <c r="J520" s="5"/>
      <c r="L520" s="32"/>
      <c r="M520" s="32"/>
      <c r="N520" s="32"/>
    </row>
    <row r="521" spans="4:14" s="22" customFormat="1" x14ac:dyDescent="0.2">
      <c r="D521" s="23"/>
      <c r="E521" s="33"/>
      <c r="F521" s="5"/>
      <c r="G521" s="5"/>
      <c r="H521" s="6"/>
      <c r="I521" s="5"/>
      <c r="J521" s="5"/>
      <c r="L521" s="32"/>
      <c r="M521" s="32"/>
      <c r="N521" s="32"/>
    </row>
    <row r="522" spans="4:14" s="22" customFormat="1" x14ac:dyDescent="0.2">
      <c r="D522" s="23"/>
      <c r="E522" s="33"/>
      <c r="F522" s="5"/>
      <c r="G522" s="5"/>
      <c r="H522" s="6"/>
      <c r="I522" s="5"/>
      <c r="J522" s="5"/>
      <c r="L522" s="32"/>
      <c r="M522" s="32"/>
      <c r="N522" s="32"/>
    </row>
    <row r="523" spans="4:14" s="22" customFormat="1" x14ac:dyDescent="0.2">
      <c r="D523" s="23"/>
      <c r="E523" s="33"/>
      <c r="F523" s="5"/>
      <c r="G523" s="5"/>
      <c r="H523" s="6"/>
      <c r="I523" s="5"/>
      <c r="J523" s="5"/>
      <c r="L523" s="32"/>
      <c r="M523" s="32"/>
      <c r="N523" s="32"/>
    </row>
    <row r="524" spans="4:14" s="22" customFormat="1" x14ac:dyDescent="0.2">
      <c r="D524" s="23"/>
      <c r="E524" s="33"/>
      <c r="F524" s="5"/>
      <c r="G524" s="5"/>
      <c r="H524" s="6"/>
      <c r="I524" s="5"/>
      <c r="J524" s="5"/>
      <c r="L524" s="32"/>
      <c r="M524" s="32"/>
      <c r="N524" s="32"/>
    </row>
    <row r="525" spans="4:14" s="22" customFormat="1" x14ac:dyDescent="0.2">
      <c r="D525" s="23"/>
      <c r="E525" s="33"/>
      <c r="F525" s="5"/>
      <c r="G525" s="5"/>
      <c r="H525" s="6"/>
      <c r="I525" s="5"/>
      <c r="J525" s="5"/>
      <c r="L525" s="32"/>
      <c r="M525" s="32"/>
      <c r="N525" s="32"/>
    </row>
    <row r="526" spans="4:14" s="22" customFormat="1" x14ac:dyDescent="0.2">
      <c r="D526" s="23"/>
      <c r="E526" s="33"/>
      <c r="F526" s="5"/>
      <c r="G526" s="5"/>
      <c r="H526" s="6"/>
      <c r="I526" s="5"/>
      <c r="J526" s="5"/>
      <c r="L526" s="32"/>
      <c r="M526" s="32"/>
      <c r="N526" s="32"/>
    </row>
    <row r="527" spans="4:14" s="22" customFormat="1" x14ac:dyDescent="0.2">
      <c r="D527" s="23"/>
      <c r="E527" s="33"/>
      <c r="F527" s="5"/>
      <c r="G527" s="5"/>
      <c r="H527" s="6"/>
      <c r="I527" s="5"/>
      <c r="J527" s="5"/>
      <c r="L527" s="32"/>
      <c r="M527" s="32"/>
      <c r="N527" s="32"/>
    </row>
    <row r="528" spans="4:14" s="22" customFormat="1" x14ac:dyDescent="0.2">
      <c r="D528" s="23"/>
      <c r="E528" s="33"/>
      <c r="F528" s="5"/>
      <c r="G528" s="5"/>
      <c r="H528" s="6"/>
      <c r="I528" s="5"/>
      <c r="J528" s="5"/>
      <c r="L528" s="32"/>
      <c r="M528" s="32"/>
      <c r="N528" s="32"/>
    </row>
    <row r="529" spans="4:14" s="22" customFormat="1" x14ac:dyDescent="0.2">
      <c r="D529" s="23"/>
      <c r="E529" s="33"/>
      <c r="F529" s="5"/>
      <c r="G529" s="5"/>
      <c r="H529" s="6"/>
      <c r="I529" s="5"/>
      <c r="J529" s="5"/>
      <c r="L529" s="32"/>
      <c r="M529" s="32"/>
      <c r="N529" s="32"/>
    </row>
    <row r="530" spans="4:14" s="22" customFormat="1" x14ac:dyDescent="0.2">
      <c r="D530" s="23"/>
      <c r="E530" s="33"/>
      <c r="F530" s="5"/>
      <c r="G530" s="5"/>
      <c r="H530" s="6"/>
      <c r="I530" s="5"/>
      <c r="J530" s="5"/>
      <c r="L530" s="32"/>
      <c r="M530" s="32"/>
      <c r="N530" s="32"/>
    </row>
    <row r="531" spans="4:14" s="22" customFormat="1" x14ac:dyDescent="0.2">
      <c r="D531" s="23"/>
      <c r="E531" s="33"/>
      <c r="F531" s="5"/>
      <c r="G531" s="5"/>
      <c r="H531" s="6"/>
      <c r="I531" s="5"/>
      <c r="J531" s="5"/>
      <c r="L531" s="32"/>
      <c r="M531" s="32"/>
      <c r="N531" s="32"/>
    </row>
    <row r="532" spans="4:14" s="22" customFormat="1" x14ac:dyDescent="0.2">
      <c r="D532" s="23"/>
      <c r="E532" s="33"/>
      <c r="F532" s="5"/>
      <c r="G532" s="5"/>
      <c r="H532" s="6"/>
      <c r="I532" s="5"/>
      <c r="J532" s="5"/>
      <c r="L532" s="32"/>
      <c r="M532" s="32"/>
      <c r="N532" s="32"/>
    </row>
    <row r="533" spans="4:14" s="22" customFormat="1" x14ac:dyDescent="0.2">
      <c r="D533" s="23"/>
      <c r="E533" s="33"/>
      <c r="F533" s="5"/>
      <c r="G533" s="5"/>
      <c r="H533" s="6"/>
      <c r="I533" s="5"/>
      <c r="J533" s="5"/>
      <c r="L533" s="32"/>
      <c r="M533" s="32"/>
      <c r="N533" s="32"/>
    </row>
    <row r="534" spans="4:14" s="22" customFormat="1" x14ac:dyDescent="0.2">
      <c r="D534" s="23"/>
      <c r="E534" s="33"/>
      <c r="F534" s="5"/>
      <c r="G534" s="5"/>
      <c r="H534" s="6"/>
      <c r="I534" s="5"/>
      <c r="J534" s="5"/>
      <c r="L534" s="32"/>
      <c r="M534" s="32"/>
      <c r="N534" s="32"/>
    </row>
    <row r="535" spans="4:14" s="22" customFormat="1" x14ac:dyDescent="0.2">
      <c r="D535" s="23"/>
      <c r="E535" s="33"/>
      <c r="F535" s="5"/>
      <c r="G535" s="5"/>
      <c r="H535" s="6"/>
      <c r="I535" s="5"/>
      <c r="J535" s="5"/>
      <c r="L535" s="32"/>
      <c r="M535" s="32"/>
      <c r="N535" s="32"/>
    </row>
    <row r="536" spans="4:14" s="22" customFormat="1" x14ac:dyDescent="0.2">
      <c r="D536" s="23"/>
      <c r="E536" s="33"/>
      <c r="F536" s="5"/>
      <c r="G536" s="5"/>
      <c r="H536" s="6"/>
      <c r="I536" s="5"/>
      <c r="J536" s="5"/>
      <c r="L536" s="32"/>
      <c r="M536" s="32"/>
      <c r="N536" s="32"/>
    </row>
    <row r="537" spans="4:14" s="22" customFormat="1" x14ac:dyDescent="0.2">
      <c r="D537" s="23"/>
      <c r="E537" s="33"/>
      <c r="F537" s="5"/>
      <c r="G537" s="5"/>
      <c r="H537" s="6"/>
      <c r="I537" s="5"/>
      <c r="J537" s="5"/>
      <c r="L537" s="32"/>
      <c r="M537" s="32"/>
      <c r="N537" s="32"/>
    </row>
    <row r="538" spans="4:14" s="22" customFormat="1" x14ac:dyDescent="0.2">
      <c r="D538" s="23"/>
      <c r="E538" s="33"/>
      <c r="F538" s="5"/>
      <c r="G538" s="5"/>
      <c r="H538" s="6"/>
      <c r="I538" s="5"/>
      <c r="J538" s="5"/>
      <c r="L538" s="32"/>
      <c r="M538" s="32"/>
      <c r="N538" s="32"/>
    </row>
    <row r="539" spans="4:14" s="22" customFormat="1" x14ac:dyDescent="0.2">
      <c r="D539" s="23"/>
      <c r="E539" s="33"/>
      <c r="F539" s="5"/>
      <c r="G539" s="5"/>
      <c r="H539" s="6"/>
      <c r="I539" s="5"/>
      <c r="J539" s="5"/>
      <c r="L539" s="32"/>
      <c r="M539" s="32"/>
      <c r="N539" s="32"/>
    </row>
    <row r="540" spans="4:14" s="22" customFormat="1" x14ac:dyDescent="0.2">
      <c r="D540" s="23"/>
      <c r="E540" s="33"/>
      <c r="F540" s="5"/>
      <c r="G540" s="5"/>
      <c r="H540" s="6"/>
      <c r="I540" s="5"/>
      <c r="J540" s="5"/>
      <c r="L540" s="32"/>
      <c r="M540" s="32"/>
      <c r="N540" s="32"/>
    </row>
    <row r="541" spans="4:14" s="22" customFormat="1" x14ac:dyDescent="0.2">
      <c r="D541" s="23"/>
      <c r="E541" s="33"/>
      <c r="F541" s="5"/>
      <c r="G541" s="5"/>
      <c r="H541" s="6"/>
      <c r="I541" s="5"/>
      <c r="J541" s="5"/>
      <c r="L541" s="32"/>
      <c r="M541" s="32"/>
      <c r="N541" s="32"/>
    </row>
    <row r="542" spans="4:14" s="22" customFormat="1" x14ac:dyDescent="0.2">
      <c r="D542" s="23"/>
      <c r="E542" s="33"/>
      <c r="F542" s="5"/>
      <c r="G542" s="5"/>
      <c r="H542" s="6"/>
      <c r="I542" s="5"/>
      <c r="J542" s="5"/>
      <c r="L542" s="32"/>
      <c r="M542" s="32"/>
      <c r="N542" s="32"/>
    </row>
    <row r="543" spans="4:14" s="22" customFormat="1" x14ac:dyDescent="0.2">
      <c r="D543" s="23"/>
      <c r="E543" s="33"/>
      <c r="F543" s="5"/>
      <c r="G543" s="5"/>
      <c r="H543" s="6"/>
      <c r="I543" s="5"/>
      <c r="J543" s="5"/>
      <c r="L543" s="32"/>
      <c r="M543" s="32"/>
      <c r="N543" s="32"/>
    </row>
    <row r="544" spans="4:14" s="22" customFormat="1" x14ac:dyDescent="0.2">
      <c r="D544" s="23"/>
      <c r="E544" s="33"/>
      <c r="F544" s="5"/>
      <c r="G544" s="5"/>
      <c r="H544" s="6"/>
      <c r="I544" s="5"/>
      <c r="J544" s="5"/>
      <c r="L544" s="32"/>
      <c r="M544" s="32"/>
      <c r="N544" s="32"/>
    </row>
    <row r="545" spans="4:14" s="22" customFormat="1" x14ac:dyDescent="0.2">
      <c r="D545" s="23"/>
      <c r="E545" s="33"/>
      <c r="F545" s="5"/>
      <c r="G545" s="5"/>
      <c r="H545" s="6"/>
      <c r="I545" s="5"/>
      <c r="J545" s="5"/>
      <c r="L545" s="32"/>
      <c r="M545" s="32"/>
      <c r="N545" s="32"/>
    </row>
    <row r="546" spans="4:14" s="22" customFormat="1" x14ac:dyDescent="0.2">
      <c r="D546" s="23"/>
      <c r="E546" s="33"/>
      <c r="F546" s="5"/>
      <c r="G546" s="5"/>
      <c r="H546" s="6"/>
      <c r="I546" s="5"/>
      <c r="J546" s="5"/>
      <c r="L546" s="32"/>
      <c r="M546" s="32"/>
      <c r="N546" s="32"/>
    </row>
    <row r="547" spans="4:14" s="22" customFormat="1" x14ac:dyDescent="0.2">
      <c r="D547" s="23"/>
      <c r="E547" s="33"/>
      <c r="F547" s="5"/>
      <c r="G547" s="5"/>
      <c r="H547" s="6"/>
      <c r="I547" s="5"/>
      <c r="J547" s="5"/>
      <c r="L547" s="32"/>
      <c r="M547" s="32"/>
      <c r="N547" s="32"/>
    </row>
    <row r="548" spans="4:14" s="22" customFormat="1" x14ac:dyDescent="0.2">
      <c r="D548" s="23"/>
      <c r="E548" s="33"/>
      <c r="F548" s="5"/>
      <c r="G548" s="5"/>
      <c r="H548" s="6"/>
      <c r="I548" s="5"/>
      <c r="J548" s="5"/>
      <c r="L548" s="32"/>
      <c r="M548" s="32"/>
      <c r="N548" s="32"/>
    </row>
    <row r="549" spans="4:14" s="22" customFormat="1" x14ac:dyDescent="0.2">
      <c r="D549" s="23"/>
      <c r="E549" s="33"/>
      <c r="F549" s="5"/>
      <c r="G549" s="5"/>
      <c r="H549" s="6"/>
      <c r="I549" s="5"/>
      <c r="J549" s="5"/>
      <c r="L549" s="32"/>
      <c r="M549" s="32"/>
      <c r="N549" s="32"/>
    </row>
    <row r="550" spans="4:14" s="22" customFormat="1" x14ac:dyDescent="0.2">
      <c r="D550" s="23"/>
      <c r="E550" s="33"/>
      <c r="F550" s="5"/>
      <c r="G550" s="5"/>
      <c r="H550" s="6"/>
      <c r="I550" s="5"/>
      <c r="J550" s="5"/>
      <c r="L550" s="32"/>
      <c r="M550" s="32"/>
      <c r="N550" s="32"/>
    </row>
    <row r="551" spans="4:14" s="22" customFormat="1" x14ac:dyDescent="0.2">
      <c r="D551" s="23"/>
      <c r="E551" s="33"/>
      <c r="F551" s="5"/>
      <c r="G551" s="5"/>
      <c r="H551" s="6"/>
      <c r="I551" s="5"/>
      <c r="J551" s="5"/>
      <c r="L551" s="32"/>
      <c r="M551" s="32"/>
      <c r="N551" s="32"/>
    </row>
    <row r="552" spans="4:14" s="22" customFormat="1" x14ac:dyDescent="0.2">
      <c r="D552" s="23"/>
      <c r="E552" s="33"/>
      <c r="F552" s="5"/>
      <c r="G552" s="5"/>
      <c r="H552" s="6"/>
      <c r="I552" s="5"/>
      <c r="J552" s="5"/>
      <c r="L552" s="32"/>
      <c r="M552" s="32"/>
      <c r="N552" s="32"/>
    </row>
    <row r="553" spans="4:14" s="22" customFormat="1" x14ac:dyDescent="0.2">
      <c r="D553" s="23"/>
      <c r="E553" s="33"/>
      <c r="F553" s="5"/>
      <c r="G553" s="5"/>
      <c r="H553" s="6"/>
      <c r="I553" s="5"/>
      <c r="J553" s="5"/>
      <c r="L553" s="32"/>
      <c r="M553" s="32"/>
      <c r="N553" s="32"/>
    </row>
    <row r="554" spans="4:14" s="22" customFormat="1" x14ac:dyDescent="0.2">
      <c r="D554" s="23"/>
      <c r="E554" s="33"/>
      <c r="F554" s="5"/>
      <c r="G554" s="5"/>
      <c r="H554" s="6"/>
      <c r="I554" s="5"/>
      <c r="J554" s="5"/>
      <c r="L554" s="32"/>
      <c r="M554" s="32"/>
      <c r="N554" s="32"/>
    </row>
    <row r="555" spans="4:14" s="22" customFormat="1" x14ac:dyDescent="0.2">
      <c r="D555" s="23"/>
      <c r="E555" s="33"/>
      <c r="F555" s="5"/>
      <c r="G555" s="5"/>
      <c r="H555" s="6"/>
      <c r="I555" s="5"/>
      <c r="J555" s="5"/>
      <c r="L555" s="32"/>
      <c r="M555" s="32"/>
      <c r="N555" s="32"/>
    </row>
    <row r="556" spans="4:14" s="22" customFormat="1" x14ac:dyDescent="0.2">
      <c r="D556" s="23"/>
      <c r="E556" s="33"/>
      <c r="F556" s="5"/>
      <c r="G556" s="5"/>
      <c r="H556" s="6"/>
      <c r="I556" s="5"/>
      <c r="J556" s="5"/>
      <c r="L556" s="32"/>
      <c r="M556" s="32"/>
      <c r="N556" s="32"/>
    </row>
    <row r="557" spans="4:14" s="22" customFormat="1" x14ac:dyDescent="0.2">
      <c r="D557" s="23"/>
      <c r="E557" s="33"/>
      <c r="F557" s="5"/>
      <c r="G557" s="5"/>
      <c r="H557" s="6"/>
      <c r="I557" s="5"/>
      <c r="J557" s="5"/>
      <c r="L557" s="32"/>
      <c r="M557" s="32"/>
      <c r="N557" s="32"/>
    </row>
    <row r="558" spans="4:14" s="22" customFormat="1" x14ac:dyDescent="0.2">
      <c r="D558" s="23"/>
      <c r="E558" s="33"/>
      <c r="F558" s="5"/>
      <c r="G558" s="5"/>
      <c r="H558" s="6"/>
      <c r="I558" s="5"/>
      <c r="J558" s="5"/>
      <c r="L558" s="32"/>
      <c r="M558" s="32"/>
      <c r="N558" s="32"/>
    </row>
    <row r="559" spans="4:14" s="22" customFormat="1" x14ac:dyDescent="0.2">
      <c r="D559" s="23"/>
      <c r="E559" s="33"/>
      <c r="F559" s="5"/>
      <c r="G559" s="5"/>
      <c r="H559" s="6"/>
      <c r="I559" s="5"/>
      <c r="J559" s="5"/>
      <c r="L559" s="32"/>
      <c r="M559" s="32"/>
      <c r="N559" s="32"/>
    </row>
    <row r="560" spans="4:14" s="22" customFormat="1" x14ac:dyDescent="0.2">
      <c r="D560" s="23"/>
      <c r="E560" s="33"/>
      <c r="F560" s="5"/>
      <c r="G560" s="5"/>
      <c r="H560" s="6"/>
      <c r="I560" s="5"/>
      <c r="J560" s="5"/>
      <c r="L560" s="32"/>
      <c r="M560" s="32"/>
      <c r="N560" s="32"/>
    </row>
    <row r="561" spans="4:14" s="22" customFormat="1" x14ac:dyDescent="0.2">
      <c r="D561" s="23"/>
      <c r="E561" s="33"/>
      <c r="F561" s="5"/>
      <c r="G561" s="5"/>
      <c r="H561" s="6"/>
      <c r="I561" s="5"/>
      <c r="J561" s="5"/>
      <c r="L561" s="32"/>
      <c r="M561" s="32"/>
      <c r="N561" s="32"/>
    </row>
    <row r="562" spans="4:14" s="22" customFormat="1" x14ac:dyDescent="0.2">
      <c r="D562" s="23"/>
      <c r="E562" s="33"/>
      <c r="F562" s="5"/>
      <c r="G562" s="5"/>
      <c r="H562" s="6"/>
      <c r="I562" s="5"/>
      <c r="J562" s="5"/>
      <c r="L562" s="32"/>
      <c r="M562" s="32"/>
      <c r="N562" s="32"/>
    </row>
    <row r="563" spans="4:14" s="22" customFormat="1" x14ac:dyDescent="0.2">
      <c r="D563" s="23"/>
      <c r="E563" s="33"/>
      <c r="F563" s="5"/>
      <c r="G563" s="5"/>
      <c r="H563" s="6"/>
      <c r="I563" s="5"/>
      <c r="J563" s="5"/>
      <c r="L563" s="32"/>
      <c r="M563" s="32"/>
      <c r="N563" s="32"/>
    </row>
    <row r="564" spans="4:14" s="22" customFormat="1" x14ac:dyDescent="0.2">
      <c r="D564" s="23"/>
      <c r="E564" s="33"/>
      <c r="F564" s="5"/>
      <c r="G564" s="5"/>
      <c r="H564" s="6"/>
      <c r="I564" s="5"/>
      <c r="J564" s="5"/>
      <c r="L564" s="32"/>
      <c r="M564" s="32"/>
      <c r="N564" s="32"/>
    </row>
    <row r="565" spans="4:14" s="22" customFormat="1" x14ac:dyDescent="0.2">
      <c r="D565" s="23"/>
      <c r="E565" s="33"/>
      <c r="F565" s="5"/>
      <c r="G565" s="5"/>
      <c r="H565" s="6"/>
      <c r="I565" s="5"/>
      <c r="J565" s="5"/>
      <c r="L565" s="32"/>
      <c r="M565" s="32"/>
      <c r="N565" s="32"/>
    </row>
    <row r="566" spans="4:14" s="22" customFormat="1" x14ac:dyDescent="0.2">
      <c r="D566" s="23"/>
      <c r="E566" s="33"/>
      <c r="F566" s="5"/>
      <c r="G566" s="5"/>
      <c r="H566" s="6"/>
      <c r="I566" s="5"/>
      <c r="J566" s="5"/>
      <c r="L566" s="32"/>
      <c r="M566" s="32"/>
      <c r="N566" s="32"/>
    </row>
    <row r="567" spans="4:14" s="22" customFormat="1" x14ac:dyDescent="0.2">
      <c r="D567" s="23"/>
      <c r="E567" s="33"/>
      <c r="F567" s="5"/>
      <c r="G567" s="5"/>
      <c r="H567" s="6"/>
      <c r="I567" s="5"/>
      <c r="J567" s="5"/>
      <c r="L567" s="32"/>
      <c r="M567" s="32"/>
      <c r="N567" s="32"/>
    </row>
    <row r="568" spans="4:14" s="22" customFormat="1" x14ac:dyDescent="0.2">
      <c r="D568" s="23"/>
      <c r="E568" s="33"/>
      <c r="F568" s="5"/>
      <c r="G568" s="5"/>
      <c r="H568" s="6"/>
      <c r="I568" s="5"/>
      <c r="J568" s="5"/>
      <c r="L568" s="32"/>
      <c r="M568" s="32"/>
      <c r="N568" s="32"/>
    </row>
    <row r="569" spans="4:14" s="22" customFormat="1" x14ac:dyDescent="0.2">
      <c r="D569" s="23"/>
      <c r="E569" s="33"/>
      <c r="F569" s="5"/>
      <c r="G569" s="5"/>
      <c r="H569" s="6"/>
      <c r="I569" s="5"/>
      <c r="J569" s="5"/>
      <c r="L569" s="32"/>
      <c r="M569" s="32"/>
      <c r="N569" s="32"/>
    </row>
    <row r="570" spans="4:14" s="22" customFormat="1" x14ac:dyDescent="0.2">
      <c r="D570" s="23"/>
      <c r="E570" s="33"/>
      <c r="F570" s="5"/>
      <c r="G570" s="5"/>
      <c r="H570" s="6"/>
      <c r="I570" s="5"/>
      <c r="J570" s="5"/>
      <c r="L570" s="32"/>
      <c r="M570" s="32"/>
      <c r="N570" s="32"/>
    </row>
    <row r="571" spans="4:14" s="22" customFormat="1" x14ac:dyDescent="0.2">
      <c r="D571" s="23"/>
      <c r="E571" s="33"/>
      <c r="F571" s="5"/>
      <c r="G571" s="5"/>
      <c r="H571" s="6"/>
      <c r="I571" s="5"/>
      <c r="J571" s="5"/>
      <c r="L571" s="32"/>
      <c r="M571" s="32"/>
      <c r="N571" s="32"/>
    </row>
    <row r="572" spans="4:14" s="22" customFormat="1" x14ac:dyDescent="0.2">
      <c r="D572" s="23"/>
      <c r="E572" s="33"/>
      <c r="F572" s="5"/>
      <c r="G572" s="5"/>
      <c r="H572" s="6"/>
      <c r="I572" s="5"/>
      <c r="J572" s="5"/>
      <c r="L572" s="32"/>
      <c r="M572" s="32"/>
      <c r="N572" s="32"/>
    </row>
    <row r="573" spans="4:14" s="22" customFormat="1" x14ac:dyDescent="0.2">
      <c r="D573" s="23"/>
      <c r="E573" s="33"/>
      <c r="F573" s="5"/>
      <c r="G573" s="5"/>
      <c r="H573" s="6"/>
      <c r="I573" s="5"/>
      <c r="J573" s="5"/>
      <c r="L573" s="32"/>
      <c r="M573" s="32"/>
      <c r="N573" s="32"/>
    </row>
    <row r="574" spans="4:14" s="22" customFormat="1" x14ac:dyDescent="0.2">
      <c r="D574" s="23"/>
      <c r="E574" s="33"/>
      <c r="F574" s="5"/>
      <c r="G574" s="5"/>
      <c r="H574" s="6"/>
      <c r="I574" s="5"/>
      <c r="J574" s="5"/>
      <c r="L574" s="32"/>
      <c r="M574" s="32"/>
      <c r="N574" s="32"/>
    </row>
    <row r="575" spans="4:14" s="22" customFormat="1" x14ac:dyDescent="0.2">
      <c r="D575" s="23"/>
      <c r="E575" s="33"/>
      <c r="F575" s="5"/>
      <c r="G575" s="5"/>
      <c r="H575" s="6"/>
      <c r="I575" s="5"/>
      <c r="J575" s="5"/>
      <c r="L575" s="32"/>
      <c r="M575" s="32"/>
      <c r="N575" s="32"/>
    </row>
    <row r="576" spans="4:14" s="22" customFormat="1" x14ac:dyDescent="0.2">
      <c r="D576" s="23"/>
      <c r="E576" s="33"/>
      <c r="F576" s="5"/>
      <c r="G576" s="5"/>
      <c r="H576" s="6"/>
      <c r="I576" s="5"/>
      <c r="J576" s="5"/>
      <c r="L576" s="32"/>
      <c r="M576" s="32"/>
      <c r="N576" s="32"/>
    </row>
    <row r="577" spans="4:14" s="22" customFormat="1" x14ac:dyDescent="0.2">
      <c r="D577" s="23"/>
      <c r="E577" s="33"/>
      <c r="F577" s="5"/>
      <c r="G577" s="5"/>
      <c r="H577" s="6"/>
      <c r="I577" s="5"/>
      <c r="J577" s="5"/>
      <c r="L577" s="32"/>
      <c r="M577" s="32"/>
      <c r="N577" s="32"/>
    </row>
    <row r="578" spans="4:14" s="22" customFormat="1" x14ac:dyDescent="0.2">
      <c r="D578" s="23"/>
      <c r="E578" s="33"/>
      <c r="F578" s="5"/>
      <c r="G578" s="5"/>
      <c r="H578" s="6"/>
      <c r="I578" s="5"/>
      <c r="J578" s="5"/>
      <c r="L578" s="32"/>
      <c r="M578" s="32"/>
      <c r="N578" s="32"/>
    </row>
    <row r="579" spans="4:14" s="22" customFormat="1" x14ac:dyDescent="0.2">
      <c r="D579" s="23"/>
      <c r="E579" s="33"/>
      <c r="F579" s="5"/>
      <c r="G579" s="5"/>
      <c r="H579" s="6"/>
      <c r="I579" s="5"/>
      <c r="J579" s="5"/>
      <c r="L579" s="32"/>
      <c r="M579" s="32"/>
      <c r="N579" s="32"/>
    </row>
    <row r="580" spans="4:14" s="22" customFormat="1" x14ac:dyDescent="0.2">
      <c r="D580" s="23"/>
      <c r="E580" s="33"/>
      <c r="F580" s="5"/>
      <c r="G580" s="5"/>
      <c r="H580" s="6"/>
      <c r="I580" s="5"/>
      <c r="J580" s="5"/>
      <c r="L580" s="32"/>
      <c r="M580" s="32"/>
      <c r="N580" s="32"/>
    </row>
    <row r="581" spans="4:14" s="22" customFormat="1" x14ac:dyDescent="0.2">
      <c r="D581" s="23"/>
      <c r="E581" s="33"/>
      <c r="F581" s="5"/>
      <c r="G581" s="5"/>
      <c r="H581" s="6"/>
      <c r="I581" s="5"/>
      <c r="J581" s="5"/>
      <c r="L581" s="32"/>
      <c r="M581" s="32"/>
      <c r="N581" s="32"/>
    </row>
    <row r="582" spans="4:14" s="22" customFormat="1" x14ac:dyDescent="0.2">
      <c r="D582" s="23"/>
      <c r="E582" s="33"/>
      <c r="F582" s="5"/>
      <c r="G582" s="5"/>
      <c r="H582" s="6"/>
      <c r="I582" s="5"/>
      <c r="J582" s="5"/>
      <c r="L582" s="32"/>
      <c r="M582" s="32"/>
      <c r="N582" s="32"/>
    </row>
    <row r="583" spans="4:14" s="22" customFormat="1" x14ac:dyDescent="0.2">
      <c r="D583" s="23"/>
      <c r="E583" s="33"/>
      <c r="F583" s="5"/>
      <c r="G583" s="5"/>
      <c r="H583" s="6"/>
      <c r="I583" s="5"/>
      <c r="J583" s="5"/>
      <c r="L583" s="32"/>
      <c r="M583" s="32"/>
      <c r="N583" s="32"/>
    </row>
    <row r="584" spans="4:14" s="22" customFormat="1" x14ac:dyDescent="0.2">
      <c r="D584" s="23"/>
      <c r="E584" s="33"/>
      <c r="F584" s="5"/>
      <c r="G584" s="5"/>
      <c r="H584" s="6"/>
      <c r="I584" s="5"/>
      <c r="J584" s="5"/>
      <c r="L584" s="32"/>
      <c r="M584" s="32"/>
      <c r="N584" s="32"/>
    </row>
    <row r="585" spans="4:14" s="22" customFormat="1" x14ac:dyDescent="0.2">
      <c r="D585" s="23"/>
      <c r="E585" s="33"/>
      <c r="F585" s="5"/>
      <c r="G585" s="5"/>
      <c r="H585" s="6"/>
      <c r="I585" s="5"/>
      <c r="J585" s="5"/>
      <c r="L585" s="32"/>
      <c r="M585" s="32"/>
      <c r="N585" s="32"/>
    </row>
    <row r="586" spans="4:14" s="22" customFormat="1" x14ac:dyDescent="0.2">
      <c r="D586" s="23"/>
      <c r="E586" s="33"/>
      <c r="F586" s="5"/>
      <c r="G586" s="5"/>
      <c r="H586" s="6"/>
      <c r="I586" s="5"/>
      <c r="J586" s="5"/>
      <c r="L586" s="32"/>
      <c r="M586" s="32"/>
      <c r="N586" s="32"/>
    </row>
    <row r="587" spans="4:14" s="22" customFormat="1" x14ac:dyDescent="0.2">
      <c r="D587" s="23"/>
      <c r="E587" s="33"/>
      <c r="F587" s="5"/>
      <c r="G587" s="5"/>
      <c r="H587" s="6"/>
      <c r="I587" s="5"/>
      <c r="J587" s="5"/>
      <c r="L587" s="32"/>
      <c r="M587" s="32"/>
      <c r="N587" s="32"/>
    </row>
    <row r="588" spans="4:14" s="22" customFormat="1" x14ac:dyDescent="0.2">
      <c r="D588" s="23"/>
      <c r="E588" s="33"/>
      <c r="F588" s="5"/>
      <c r="G588" s="5"/>
      <c r="H588" s="6"/>
      <c r="I588" s="5"/>
      <c r="J588" s="5"/>
      <c r="L588" s="32"/>
      <c r="M588" s="32"/>
      <c r="N588" s="32"/>
    </row>
    <row r="589" spans="4:14" s="22" customFormat="1" x14ac:dyDescent="0.2">
      <c r="D589" s="23"/>
      <c r="E589" s="33"/>
      <c r="F589" s="5"/>
      <c r="G589" s="5"/>
      <c r="H589" s="6"/>
      <c r="I589" s="5"/>
      <c r="J589" s="5"/>
      <c r="L589" s="32"/>
      <c r="M589" s="32"/>
      <c r="N589" s="32"/>
    </row>
    <row r="590" spans="4:14" s="22" customFormat="1" x14ac:dyDescent="0.2">
      <c r="D590" s="23"/>
      <c r="E590" s="33"/>
      <c r="F590" s="5"/>
      <c r="G590" s="5"/>
      <c r="H590" s="6"/>
      <c r="I590" s="5"/>
      <c r="J590" s="5"/>
      <c r="L590" s="32"/>
      <c r="M590" s="32"/>
      <c r="N590" s="32"/>
    </row>
    <row r="591" spans="4:14" s="22" customFormat="1" x14ac:dyDescent="0.2">
      <c r="D591" s="23"/>
      <c r="E591" s="33"/>
      <c r="F591" s="5"/>
      <c r="G591" s="5"/>
      <c r="H591" s="6"/>
      <c r="I591" s="5"/>
      <c r="J591" s="5"/>
      <c r="L591" s="32"/>
      <c r="M591" s="32"/>
      <c r="N591" s="32"/>
    </row>
    <row r="592" spans="4:14" s="22" customFormat="1" x14ac:dyDescent="0.2">
      <c r="D592" s="23"/>
      <c r="E592" s="33"/>
      <c r="F592" s="5"/>
      <c r="G592" s="5"/>
      <c r="H592" s="6"/>
      <c r="I592" s="5"/>
      <c r="J592" s="5"/>
      <c r="L592" s="32"/>
      <c r="M592" s="32"/>
      <c r="N592" s="32"/>
    </row>
    <row r="593" spans="4:14" s="22" customFormat="1" x14ac:dyDescent="0.2">
      <c r="D593" s="23"/>
      <c r="E593" s="33"/>
      <c r="F593" s="5"/>
      <c r="G593" s="5"/>
      <c r="H593" s="6"/>
      <c r="I593" s="5"/>
      <c r="J593" s="5"/>
      <c r="L593" s="32"/>
      <c r="M593" s="32"/>
      <c r="N593" s="32"/>
    </row>
    <row r="594" spans="4:14" s="22" customFormat="1" x14ac:dyDescent="0.2">
      <c r="D594" s="23"/>
      <c r="E594" s="33"/>
      <c r="F594" s="5"/>
      <c r="G594" s="5"/>
      <c r="H594" s="6"/>
      <c r="I594" s="5"/>
      <c r="J594" s="5"/>
      <c r="L594" s="32"/>
      <c r="M594" s="32"/>
      <c r="N594" s="32"/>
    </row>
    <row r="595" spans="4:14" s="22" customFormat="1" x14ac:dyDescent="0.2">
      <c r="D595" s="23"/>
      <c r="E595" s="33"/>
      <c r="F595" s="5"/>
      <c r="G595" s="5"/>
      <c r="H595" s="6"/>
      <c r="I595" s="5"/>
      <c r="J595" s="5"/>
      <c r="L595" s="32"/>
      <c r="M595" s="32"/>
      <c r="N595" s="32"/>
    </row>
    <row r="596" spans="4:14" s="22" customFormat="1" x14ac:dyDescent="0.2">
      <c r="D596" s="23"/>
      <c r="E596" s="33"/>
      <c r="F596" s="5"/>
      <c r="G596" s="5"/>
      <c r="H596" s="6"/>
      <c r="I596" s="5"/>
      <c r="J596" s="5"/>
      <c r="L596" s="32"/>
      <c r="M596" s="32"/>
      <c r="N596" s="32"/>
    </row>
    <row r="597" spans="4:14" s="22" customFormat="1" x14ac:dyDescent="0.2">
      <c r="D597" s="23"/>
      <c r="E597" s="33"/>
      <c r="F597" s="5"/>
      <c r="G597" s="5"/>
      <c r="H597" s="6"/>
      <c r="I597" s="5"/>
      <c r="J597" s="5"/>
      <c r="L597" s="32"/>
      <c r="M597" s="32"/>
      <c r="N597" s="32"/>
    </row>
    <row r="598" spans="4:14" s="22" customFormat="1" x14ac:dyDescent="0.2">
      <c r="D598" s="23"/>
      <c r="E598" s="33"/>
      <c r="F598" s="5"/>
      <c r="G598" s="5"/>
      <c r="H598" s="6"/>
      <c r="I598" s="5"/>
      <c r="J598" s="5"/>
      <c r="L598" s="32"/>
      <c r="M598" s="32"/>
      <c r="N598" s="32"/>
    </row>
    <row r="599" spans="4:14" s="22" customFormat="1" x14ac:dyDescent="0.2">
      <c r="D599" s="23"/>
      <c r="E599" s="33"/>
      <c r="F599" s="5"/>
      <c r="G599" s="5"/>
      <c r="H599" s="6"/>
      <c r="I599" s="5"/>
      <c r="J599" s="5"/>
      <c r="L599" s="32"/>
      <c r="M599" s="32"/>
      <c r="N599" s="32"/>
    </row>
    <row r="600" spans="4:14" s="22" customFormat="1" x14ac:dyDescent="0.2">
      <c r="D600" s="23"/>
      <c r="E600" s="33"/>
      <c r="F600" s="5"/>
      <c r="G600" s="5"/>
      <c r="H600" s="6"/>
      <c r="I600" s="5"/>
      <c r="J600" s="5"/>
      <c r="L600" s="32"/>
      <c r="M600" s="32"/>
      <c r="N600" s="32"/>
    </row>
    <row r="601" spans="4:14" s="22" customFormat="1" x14ac:dyDescent="0.2">
      <c r="D601" s="23"/>
      <c r="E601" s="33"/>
      <c r="F601" s="5"/>
      <c r="G601" s="5"/>
      <c r="H601" s="6"/>
      <c r="I601" s="5"/>
      <c r="J601" s="5"/>
      <c r="L601" s="32"/>
      <c r="M601" s="32"/>
      <c r="N601" s="32"/>
    </row>
    <row r="602" spans="4:14" s="22" customFormat="1" x14ac:dyDescent="0.2">
      <c r="D602" s="23"/>
      <c r="E602" s="33"/>
      <c r="F602" s="5"/>
      <c r="G602" s="5"/>
      <c r="H602" s="6"/>
      <c r="I602" s="5"/>
      <c r="J602" s="5"/>
      <c r="L602" s="32"/>
      <c r="M602" s="32"/>
      <c r="N602" s="32"/>
    </row>
    <row r="603" spans="4:14" s="22" customFormat="1" x14ac:dyDescent="0.2">
      <c r="D603" s="23"/>
      <c r="E603" s="33"/>
      <c r="F603" s="5"/>
      <c r="G603" s="5"/>
      <c r="H603" s="6"/>
      <c r="I603" s="5"/>
      <c r="J603" s="5"/>
      <c r="L603" s="32"/>
      <c r="M603" s="32"/>
      <c r="N603" s="32"/>
    </row>
    <row r="604" spans="4:14" s="22" customFormat="1" x14ac:dyDescent="0.2">
      <c r="D604" s="23"/>
      <c r="E604" s="33"/>
      <c r="F604" s="5"/>
      <c r="G604" s="5"/>
      <c r="H604" s="6"/>
      <c r="I604" s="5"/>
      <c r="J604" s="5"/>
      <c r="L604" s="32"/>
      <c r="M604" s="32"/>
      <c r="N604" s="32"/>
    </row>
    <row r="605" spans="4:14" s="22" customFormat="1" x14ac:dyDescent="0.2">
      <c r="D605" s="23"/>
      <c r="E605" s="33"/>
      <c r="F605" s="5"/>
      <c r="G605" s="5"/>
      <c r="H605" s="6"/>
      <c r="I605" s="5"/>
      <c r="J605" s="5"/>
      <c r="L605" s="32"/>
      <c r="M605" s="32"/>
      <c r="N605" s="32"/>
    </row>
    <row r="606" spans="4:14" s="22" customFormat="1" x14ac:dyDescent="0.2">
      <c r="D606" s="23"/>
      <c r="E606" s="33"/>
      <c r="F606" s="5"/>
      <c r="G606" s="5"/>
      <c r="H606" s="6"/>
      <c r="I606" s="5"/>
      <c r="J606" s="5"/>
      <c r="L606" s="32"/>
      <c r="M606" s="32"/>
      <c r="N606" s="32"/>
    </row>
    <row r="607" spans="4:14" s="22" customFormat="1" x14ac:dyDescent="0.2">
      <c r="D607" s="23"/>
      <c r="E607" s="33"/>
      <c r="F607" s="5"/>
      <c r="G607" s="5"/>
      <c r="H607" s="6"/>
      <c r="I607" s="5"/>
      <c r="J607" s="5"/>
      <c r="L607" s="32"/>
      <c r="M607" s="32"/>
      <c r="N607" s="32"/>
    </row>
    <row r="608" spans="4:14" s="22" customFormat="1" x14ac:dyDescent="0.2">
      <c r="D608" s="23"/>
      <c r="E608" s="33"/>
      <c r="F608" s="5"/>
      <c r="G608" s="5"/>
      <c r="H608" s="6"/>
      <c r="I608" s="5"/>
      <c r="J608" s="5"/>
      <c r="L608" s="32"/>
      <c r="M608" s="32"/>
      <c r="N608" s="32"/>
    </row>
    <row r="609" spans="4:14" s="22" customFormat="1" x14ac:dyDescent="0.2">
      <c r="D609" s="23"/>
      <c r="E609" s="33"/>
      <c r="F609" s="5"/>
      <c r="G609" s="5"/>
      <c r="H609" s="6"/>
      <c r="I609" s="5"/>
      <c r="J609" s="5"/>
      <c r="L609" s="32"/>
      <c r="M609" s="32"/>
      <c r="N609" s="32"/>
    </row>
    <row r="610" spans="4:14" s="22" customFormat="1" x14ac:dyDescent="0.2">
      <c r="D610" s="23"/>
      <c r="E610" s="33"/>
      <c r="F610" s="5"/>
      <c r="G610" s="5"/>
      <c r="H610" s="6"/>
      <c r="I610" s="5"/>
      <c r="J610" s="5"/>
      <c r="L610" s="32"/>
      <c r="M610" s="32"/>
      <c r="N610" s="32"/>
    </row>
    <row r="611" spans="4:14" s="22" customFormat="1" x14ac:dyDescent="0.2">
      <c r="D611" s="23"/>
      <c r="E611" s="33"/>
      <c r="F611" s="5"/>
      <c r="G611" s="5"/>
      <c r="H611" s="6"/>
      <c r="I611" s="5"/>
      <c r="J611" s="5"/>
      <c r="L611" s="32"/>
      <c r="M611" s="32"/>
      <c r="N611" s="32"/>
    </row>
    <row r="612" spans="4:14" s="22" customFormat="1" x14ac:dyDescent="0.2">
      <c r="D612" s="23"/>
      <c r="E612" s="33"/>
      <c r="F612" s="5"/>
      <c r="G612" s="5"/>
      <c r="H612" s="6"/>
      <c r="I612" s="5"/>
      <c r="J612" s="5"/>
      <c r="L612" s="32"/>
      <c r="M612" s="32"/>
      <c r="N612" s="32"/>
    </row>
    <row r="613" spans="4:14" s="22" customFormat="1" x14ac:dyDescent="0.2">
      <c r="D613" s="23"/>
      <c r="E613" s="33"/>
      <c r="F613" s="5"/>
      <c r="G613" s="5"/>
      <c r="H613" s="6"/>
      <c r="I613" s="5"/>
      <c r="J613" s="5"/>
      <c r="L613" s="32"/>
      <c r="M613" s="32"/>
      <c r="N613" s="32"/>
    </row>
    <row r="614" spans="4:14" s="22" customFormat="1" x14ac:dyDescent="0.2">
      <c r="D614" s="23"/>
      <c r="E614" s="33"/>
      <c r="F614" s="5"/>
      <c r="G614" s="5"/>
      <c r="H614" s="6"/>
      <c r="I614" s="5"/>
      <c r="J614" s="5"/>
      <c r="L614" s="32"/>
      <c r="M614" s="32"/>
      <c r="N614" s="32"/>
    </row>
    <row r="615" spans="4:14" s="22" customFormat="1" x14ac:dyDescent="0.2">
      <c r="D615" s="23"/>
      <c r="E615" s="33"/>
      <c r="F615" s="5"/>
      <c r="G615" s="5"/>
      <c r="H615" s="6"/>
      <c r="I615" s="5"/>
      <c r="J615" s="5"/>
      <c r="L615" s="32"/>
      <c r="M615" s="32"/>
      <c r="N615" s="32"/>
    </row>
    <row r="616" spans="4:14" s="22" customFormat="1" x14ac:dyDescent="0.2">
      <c r="D616" s="23"/>
      <c r="E616" s="33"/>
      <c r="F616" s="5"/>
      <c r="G616" s="5"/>
      <c r="H616" s="6"/>
      <c r="I616" s="5"/>
      <c r="J616" s="5"/>
      <c r="L616" s="32"/>
      <c r="M616" s="32"/>
      <c r="N616" s="32"/>
    </row>
    <row r="617" spans="4:14" s="22" customFormat="1" x14ac:dyDescent="0.2">
      <c r="D617" s="23"/>
      <c r="E617" s="33"/>
      <c r="F617" s="5"/>
      <c r="G617" s="5"/>
      <c r="H617" s="6"/>
      <c r="I617" s="5"/>
      <c r="J617" s="5"/>
      <c r="L617" s="32"/>
      <c r="M617" s="32"/>
      <c r="N617" s="32"/>
    </row>
    <row r="618" spans="4:14" s="22" customFormat="1" x14ac:dyDescent="0.2">
      <c r="D618" s="23"/>
      <c r="E618" s="33"/>
      <c r="F618" s="5"/>
      <c r="G618" s="5"/>
      <c r="H618" s="6"/>
      <c r="I618" s="5"/>
      <c r="J618" s="5"/>
      <c r="L618" s="32"/>
      <c r="M618" s="32"/>
      <c r="N618" s="32"/>
    </row>
    <row r="619" spans="4:14" s="22" customFormat="1" x14ac:dyDescent="0.2">
      <c r="D619" s="23"/>
      <c r="E619" s="33"/>
      <c r="F619" s="5"/>
      <c r="G619" s="5"/>
      <c r="H619" s="6"/>
      <c r="I619" s="5"/>
      <c r="J619" s="5"/>
      <c r="L619" s="32"/>
      <c r="M619" s="32"/>
      <c r="N619" s="32"/>
    </row>
    <row r="620" spans="4:14" s="22" customFormat="1" x14ac:dyDescent="0.2">
      <c r="D620" s="23"/>
      <c r="E620" s="33"/>
      <c r="F620" s="5"/>
      <c r="G620" s="5"/>
      <c r="H620" s="6"/>
      <c r="I620" s="5"/>
      <c r="J620" s="5"/>
      <c r="L620" s="32"/>
      <c r="M620" s="32"/>
      <c r="N620" s="32"/>
    </row>
    <row r="621" spans="4:14" s="22" customFormat="1" x14ac:dyDescent="0.2">
      <c r="D621" s="23"/>
      <c r="E621" s="33"/>
      <c r="F621" s="5"/>
      <c r="G621" s="5"/>
      <c r="H621" s="6"/>
      <c r="I621" s="5"/>
      <c r="J621" s="5"/>
      <c r="L621" s="32"/>
      <c r="M621" s="32"/>
      <c r="N621" s="32"/>
    </row>
    <row r="622" spans="4:14" s="22" customFormat="1" x14ac:dyDescent="0.2">
      <c r="D622" s="23"/>
      <c r="E622" s="33"/>
      <c r="F622" s="5"/>
      <c r="G622" s="5"/>
      <c r="H622" s="6"/>
      <c r="I622" s="5"/>
      <c r="J622" s="5"/>
      <c r="L622" s="32"/>
      <c r="M622" s="32"/>
      <c r="N622" s="32"/>
    </row>
    <row r="623" spans="4:14" s="22" customFormat="1" x14ac:dyDescent="0.2">
      <c r="D623" s="23"/>
      <c r="E623" s="33"/>
      <c r="F623" s="5"/>
      <c r="G623" s="5"/>
      <c r="H623" s="6"/>
      <c r="I623" s="5"/>
      <c r="J623" s="5"/>
      <c r="L623" s="32"/>
      <c r="M623" s="32"/>
      <c r="N623" s="32"/>
    </row>
    <row r="624" spans="4:14" s="22" customFormat="1" x14ac:dyDescent="0.2">
      <c r="D624" s="23"/>
      <c r="E624" s="33"/>
      <c r="F624" s="5"/>
      <c r="G624" s="5"/>
      <c r="H624" s="6"/>
      <c r="I624" s="5"/>
      <c r="J624" s="5"/>
      <c r="L624" s="32"/>
      <c r="M624" s="32"/>
      <c r="N624" s="32"/>
    </row>
    <row r="625" spans="4:14" s="22" customFormat="1" x14ac:dyDescent="0.2">
      <c r="D625" s="23"/>
      <c r="E625" s="33"/>
      <c r="F625" s="5"/>
      <c r="G625" s="5"/>
      <c r="H625" s="6"/>
      <c r="I625" s="5"/>
      <c r="J625" s="5"/>
      <c r="L625" s="32"/>
      <c r="M625" s="32"/>
      <c r="N625" s="32"/>
    </row>
    <row r="626" spans="4:14" s="22" customFormat="1" x14ac:dyDescent="0.2">
      <c r="D626" s="23"/>
      <c r="E626" s="33"/>
      <c r="F626" s="5"/>
      <c r="G626" s="5"/>
      <c r="H626" s="6"/>
      <c r="I626" s="5"/>
      <c r="J626" s="5"/>
      <c r="L626" s="32"/>
      <c r="M626" s="32"/>
      <c r="N626" s="32"/>
    </row>
    <row r="627" spans="4:14" s="22" customFormat="1" x14ac:dyDescent="0.2">
      <c r="D627" s="23"/>
      <c r="E627" s="33"/>
      <c r="F627" s="5"/>
      <c r="G627" s="5"/>
      <c r="H627" s="6"/>
      <c r="I627" s="5"/>
      <c r="J627" s="5"/>
      <c r="L627" s="32"/>
      <c r="M627" s="32"/>
      <c r="N627" s="32"/>
    </row>
    <row r="628" spans="4:14" s="22" customFormat="1" x14ac:dyDescent="0.2">
      <c r="D628" s="23"/>
      <c r="E628" s="33"/>
      <c r="F628" s="5"/>
      <c r="G628" s="5"/>
      <c r="H628" s="6"/>
      <c r="I628" s="5"/>
      <c r="J628" s="5"/>
      <c r="L628" s="32"/>
      <c r="M628" s="32"/>
      <c r="N628" s="32"/>
    </row>
    <row r="629" spans="4:14" s="22" customFormat="1" x14ac:dyDescent="0.2">
      <c r="D629" s="23"/>
      <c r="E629" s="33"/>
      <c r="F629" s="5"/>
      <c r="G629" s="5"/>
      <c r="H629" s="6"/>
      <c r="I629" s="5"/>
      <c r="J629" s="5"/>
      <c r="L629" s="32"/>
      <c r="M629" s="32"/>
      <c r="N629" s="32"/>
    </row>
    <row r="630" spans="4:14" s="22" customFormat="1" x14ac:dyDescent="0.2">
      <c r="D630" s="23"/>
      <c r="E630" s="33"/>
      <c r="F630" s="5"/>
      <c r="G630" s="5"/>
      <c r="H630" s="6"/>
      <c r="I630" s="5"/>
      <c r="J630" s="5"/>
      <c r="L630" s="32"/>
      <c r="M630" s="32"/>
      <c r="N630" s="32"/>
    </row>
    <row r="631" spans="4:14" s="22" customFormat="1" x14ac:dyDescent="0.2">
      <c r="D631" s="23"/>
      <c r="E631" s="33"/>
      <c r="F631" s="5"/>
      <c r="G631" s="5"/>
      <c r="H631" s="6"/>
      <c r="I631" s="5"/>
      <c r="J631" s="5"/>
      <c r="L631" s="32"/>
      <c r="M631" s="32"/>
      <c r="N631" s="32"/>
    </row>
    <row r="632" spans="4:14" s="22" customFormat="1" x14ac:dyDescent="0.2">
      <c r="D632" s="23"/>
      <c r="E632" s="33"/>
      <c r="F632" s="5"/>
      <c r="G632" s="5"/>
      <c r="H632" s="6"/>
      <c r="I632" s="5"/>
      <c r="J632" s="5"/>
      <c r="L632" s="32"/>
      <c r="M632" s="32"/>
      <c r="N632" s="32"/>
    </row>
    <row r="633" spans="4:14" s="22" customFormat="1" x14ac:dyDescent="0.2">
      <c r="D633" s="23"/>
      <c r="E633" s="33"/>
      <c r="F633" s="5"/>
      <c r="G633" s="5"/>
      <c r="H633" s="6"/>
      <c r="I633" s="5"/>
      <c r="J633" s="5"/>
      <c r="L633" s="32"/>
      <c r="M633" s="32"/>
      <c r="N633" s="32"/>
    </row>
    <row r="634" spans="4:14" s="22" customFormat="1" x14ac:dyDescent="0.2">
      <c r="D634" s="23"/>
      <c r="E634" s="33"/>
      <c r="F634" s="5"/>
      <c r="G634" s="5"/>
      <c r="H634" s="6"/>
      <c r="I634" s="5"/>
      <c r="J634" s="5"/>
      <c r="L634" s="32"/>
      <c r="M634" s="32"/>
      <c r="N634" s="32"/>
    </row>
    <row r="635" spans="4:14" s="22" customFormat="1" x14ac:dyDescent="0.2">
      <c r="D635" s="23"/>
      <c r="E635" s="33"/>
      <c r="F635" s="5"/>
      <c r="G635" s="5"/>
      <c r="H635" s="6"/>
      <c r="I635" s="5"/>
      <c r="J635" s="5"/>
      <c r="L635" s="32"/>
      <c r="M635" s="32"/>
      <c r="N635" s="32"/>
    </row>
    <row r="636" spans="4:14" s="22" customFormat="1" x14ac:dyDescent="0.2">
      <c r="D636" s="23"/>
      <c r="E636" s="33"/>
      <c r="F636" s="5"/>
      <c r="G636" s="5"/>
      <c r="H636" s="6"/>
      <c r="I636" s="5"/>
      <c r="J636" s="5"/>
      <c r="L636" s="32"/>
      <c r="M636" s="32"/>
      <c r="N636" s="32"/>
    </row>
    <row r="637" spans="4:14" s="22" customFormat="1" x14ac:dyDescent="0.2">
      <c r="D637" s="23"/>
      <c r="E637" s="33"/>
      <c r="F637" s="5"/>
      <c r="G637" s="5"/>
      <c r="H637" s="6"/>
      <c r="I637" s="5"/>
      <c r="J637" s="5"/>
      <c r="L637" s="32"/>
      <c r="M637" s="32"/>
      <c r="N637" s="32"/>
    </row>
    <row r="638" spans="4:14" s="22" customFormat="1" x14ac:dyDescent="0.2">
      <c r="D638" s="23"/>
      <c r="E638" s="33"/>
      <c r="F638" s="5"/>
      <c r="G638" s="5"/>
      <c r="H638" s="6"/>
      <c r="I638" s="5"/>
      <c r="J638" s="5"/>
      <c r="L638" s="32"/>
      <c r="M638" s="32"/>
      <c r="N638" s="32"/>
    </row>
    <row r="639" spans="4:14" s="22" customFormat="1" x14ac:dyDescent="0.2">
      <c r="D639" s="23"/>
      <c r="E639" s="33"/>
      <c r="F639" s="5"/>
      <c r="G639" s="5"/>
      <c r="H639" s="6"/>
      <c r="I639" s="5"/>
      <c r="J639" s="5"/>
      <c r="L639" s="32"/>
      <c r="M639" s="32"/>
      <c r="N639" s="32"/>
    </row>
    <row r="640" spans="4:14" s="22" customFormat="1" x14ac:dyDescent="0.2">
      <c r="D640" s="23"/>
      <c r="E640" s="33"/>
      <c r="F640" s="5"/>
      <c r="G640" s="5"/>
      <c r="H640" s="6"/>
      <c r="I640" s="5"/>
      <c r="J640" s="5"/>
      <c r="L640" s="32"/>
      <c r="M640" s="32"/>
      <c r="N640" s="32"/>
    </row>
    <row r="641" spans="4:14" s="22" customFormat="1" x14ac:dyDescent="0.2">
      <c r="D641" s="23"/>
      <c r="E641" s="33"/>
      <c r="F641" s="5"/>
      <c r="G641" s="5"/>
      <c r="H641" s="6"/>
      <c r="I641" s="5"/>
      <c r="J641" s="5"/>
      <c r="L641" s="32"/>
      <c r="M641" s="32"/>
      <c r="N641" s="32"/>
    </row>
    <row r="642" spans="4:14" s="22" customFormat="1" x14ac:dyDescent="0.2">
      <c r="D642" s="23"/>
      <c r="E642" s="33"/>
      <c r="F642" s="5"/>
      <c r="G642" s="5"/>
      <c r="H642" s="6"/>
      <c r="I642" s="5"/>
      <c r="J642" s="5"/>
      <c r="L642" s="32"/>
      <c r="M642" s="32"/>
      <c r="N642" s="32"/>
    </row>
    <row r="643" spans="4:14" s="22" customFormat="1" x14ac:dyDescent="0.2">
      <c r="D643" s="23"/>
      <c r="E643" s="33"/>
      <c r="F643" s="5"/>
      <c r="G643" s="5"/>
      <c r="H643" s="6"/>
      <c r="I643" s="5"/>
      <c r="J643" s="5"/>
      <c r="L643" s="32"/>
      <c r="M643" s="32"/>
      <c r="N643" s="32"/>
    </row>
    <row r="644" spans="4:14" s="22" customFormat="1" x14ac:dyDescent="0.2">
      <c r="D644" s="23"/>
      <c r="E644" s="33"/>
      <c r="F644" s="5"/>
      <c r="G644" s="5"/>
      <c r="H644" s="6"/>
      <c r="I644" s="5"/>
      <c r="J644" s="5"/>
      <c r="L644" s="32"/>
      <c r="M644" s="32"/>
      <c r="N644" s="32"/>
    </row>
    <row r="645" spans="4:14" s="22" customFormat="1" x14ac:dyDescent="0.2">
      <c r="D645" s="23"/>
      <c r="E645" s="33"/>
      <c r="F645" s="5"/>
      <c r="G645" s="5"/>
      <c r="H645" s="6"/>
      <c r="I645" s="5"/>
      <c r="J645" s="5"/>
      <c r="L645" s="32"/>
      <c r="M645" s="32"/>
      <c r="N645" s="32"/>
    </row>
    <row r="646" spans="4:14" s="22" customFormat="1" x14ac:dyDescent="0.2">
      <c r="D646" s="23"/>
      <c r="E646" s="33"/>
      <c r="F646" s="5"/>
      <c r="G646" s="5"/>
      <c r="H646" s="6"/>
      <c r="I646" s="5"/>
      <c r="J646" s="5"/>
      <c r="L646" s="32"/>
      <c r="M646" s="32"/>
      <c r="N646" s="32"/>
    </row>
    <row r="647" spans="4:14" s="22" customFormat="1" x14ac:dyDescent="0.2">
      <c r="D647" s="23"/>
      <c r="E647" s="33"/>
      <c r="F647" s="5"/>
      <c r="G647" s="5"/>
      <c r="H647" s="6"/>
      <c r="I647" s="5"/>
      <c r="J647" s="5"/>
      <c r="L647" s="32"/>
      <c r="M647" s="32"/>
      <c r="N647" s="32"/>
    </row>
    <row r="648" spans="4:14" s="22" customFormat="1" x14ac:dyDescent="0.2">
      <c r="D648" s="23"/>
      <c r="E648" s="33"/>
      <c r="F648" s="5"/>
      <c r="G648" s="5"/>
      <c r="H648" s="6"/>
      <c r="I648" s="5"/>
      <c r="J648" s="5"/>
      <c r="L648" s="32"/>
      <c r="M648" s="32"/>
      <c r="N648" s="32"/>
    </row>
    <row r="649" spans="4:14" s="22" customFormat="1" x14ac:dyDescent="0.2">
      <c r="D649" s="23"/>
      <c r="E649" s="33"/>
      <c r="F649" s="5"/>
      <c r="G649" s="5"/>
      <c r="H649" s="6"/>
      <c r="I649" s="5"/>
      <c r="J649" s="5"/>
      <c r="L649" s="32"/>
      <c r="M649" s="32"/>
      <c r="N649" s="32"/>
    </row>
    <row r="650" spans="4:14" s="22" customFormat="1" x14ac:dyDescent="0.2">
      <c r="D650" s="23"/>
      <c r="E650" s="33"/>
      <c r="F650" s="5"/>
      <c r="G650" s="5"/>
      <c r="H650" s="6"/>
      <c r="I650" s="5"/>
      <c r="J650" s="5"/>
      <c r="L650" s="32"/>
      <c r="M650" s="32"/>
      <c r="N650" s="32"/>
    </row>
    <row r="651" spans="4:14" s="22" customFormat="1" x14ac:dyDescent="0.2">
      <c r="D651" s="23"/>
      <c r="E651" s="33"/>
      <c r="F651" s="5"/>
      <c r="G651" s="5"/>
      <c r="H651" s="6"/>
      <c r="I651" s="5"/>
      <c r="J651" s="5"/>
      <c r="L651" s="32"/>
      <c r="M651" s="32"/>
      <c r="N651" s="32"/>
    </row>
    <row r="652" spans="4:14" s="22" customFormat="1" x14ac:dyDescent="0.2">
      <c r="D652" s="23"/>
      <c r="E652" s="33"/>
      <c r="F652" s="5"/>
      <c r="G652" s="5"/>
      <c r="H652" s="6"/>
      <c r="I652" s="5"/>
      <c r="J652" s="5"/>
      <c r="L652" s="32"/>
      <c r="M652" s="32"/>
      <c r="N652" s="32"/>
    </row>
    <row r="653" spans="4:14" s="22" customFormat="1" x14ac:dyDescent="0.2">
      <c r="D653" s="23"/>
      <c r="E653" s="33"/>
      <c r="F653" s="5"/>
      <c r="G653" s="5"/>
      <c r="H653" s="6"/>
      <c r="I653" s="5"/>
      <c r="J653" s="5"/>
      <c r="L653" s="32"/>
      <c r="M653" s="32"/>
      <c r="N653" s="32"/>
    </row>
    <row r="654" spans="4:14" s="22" customFormat="1" x14ac:dyDescent="0.2">
      <c r="D654" s="23"/>
      <c r="E654" s="33"/>
      <c r="F654" s="5"/>
      <c r="G654" s="5"/>
      <c r="H654" s="6"/>
      <c r="I654" s="5"/>
      <c r="J654" s="5"/>
      <c r="L654" s="32"/>
      <c r="M654" s="32"/>
      <c r="N654" s="32"/>
    </row>
    <row r="655" spans="4:14" s="22" customFormat="1" x14ac:dyDescent="0.2">
      <c r="D655" s="23"/>
      <c r="E655" s="33"/>
      <c r="F655" s="5"/>
      <c r="G655" s="5"/>
      <c r="H655" s="6"/>
      <c r="I655" s="5"/>
      <c r="J655" s="5"/>
      <c r="L655" s="32"/>
      <c r="M655" s="32"/>
      <c r="N655" s="32"/>
    </row>
    <row r="656" spans="4:14" s="22" customFormat="1" x14ac:dyDescent="0.2">
      <c r="D656" s="23"/>
      <c r="E656" s="33"/>
      <c r="F656" s="5"/>
      <c r="G656" s="5"/>
      <c r="H656" s="6"/>
      <c r="I656" s="5"/>
      <c r="J656" s="5"/>
      <c r="L656" s="32"/>
      <c r="M656" s="32"/>
      <c r="N656" s="32"/>
    </row>
    <row r="657" spans="4:14" s="22" customFormat="1" x14ac:dyDescent="0.2">
      <c r="D657" s="23"/>
      <c r="E657" s="33"/>
      <c r="F657" s="5"/>
      <c r="G657" s="5"/>
      <c r="H657" s="6"/>
      <c r="I657" s="5"/>
      <c r="J657" s="5"/>
      <c r="L657" s="32"/>
      <c r="M657" s="32"/>
      <c r="N657" s="32"/>
    </row>
    <row r="658" spans="4:14" s="22" customFormat="1" x14ac:dyDescent="0.2">
      <c r="D658" s="23"/>
      <c r="E658" s="33"/>
      <c r="F658" s="5"/>
      <c r="G658" s="5"/>
      <c r="H658" s="6"/>
      <c r="I658" s="5"/>
      <c r="J658" s="5"/>
      <c r="L658" s="32"/>
      <c r="M658" s="32"/>
      <c r="N658" s="32"/>
    </row>
    <row r="659" spans="4:14" s="22" customFormat="1" x14ac:dyDescent="0.2">
      <c r="D659" s="23"/>
      <c r="E659" s="33"/>
      <c r="F659" s="5"/>
      <c r="G659" s="5"/>
      <c r="H659" s="6"/>
      <c r="I659" s="5"/>
      <c r="J659" s="5"/>
      <c r="L659" s="32"/>
      <c r="M659" s="32"/>
      <c r="N659" s="32"/>
    </row>
    <row r="660" spans="4:14" s="22" customFormat="1" x14ac:dyDescent="0.2">
      <c r="D660" s="23"/>
      <c r="E660" s="33"/>
      <c r="F660" s="5"/>
      <c r="G660" s="5"/>
      <c r="H660" s="6"/>
      <c r="I660" s="5"/>
      <c r="J660" s="5"/>
      <c r="L660" s="32"/>
      <c r="M660" s="32"/>
      <c r="N660" s="32"/>
    </row>
    <row r="661" spans="4:14" s="22" customFormat="1" x14ac:dyDescent="0.2">
      <c r="D661" s="23"/>
      <c r="E661" s="33"/>
      <c r="F661" s="5"/>
      <c r="G661" s="5"/>
      <c r="H661" s="6"/>
      <c r="I661" s="5"/>
      <c r="J661" s="5"/>
      <c r="L661" s="32"/>
      <c r="M661" s="32"/>
      <c r="N661" s="32"/>
    </row>
    <row r="662" spans="4:14" s="22" customFormat="1" x14ac:dyDescent="0.2">
      <c r="D662" s="23"/>
      <c r="E662" s="33"/>
      <c r="F662" s="5"/>
      <c r="G662" s="5"/>
      <c r="H662" s="6"/>
      <c r="I662" s="5"/>
      <c r="J662" s="5"/>
      <c r="L662" s="32"/>
      <c r="M662" s="32"/>
      <c r="N662" s="32"/>
    </row>
    <row r="663" spans="4:14" s="22" customFormat="1" x14ac:dyDescent="0.2">
      <c r="D663" s="23"/>
      <c r="E663" s="33"/>
      <c r="F663" s="5"/>
      <c r="G663" s="5"/>
      <c r="H663" s="6"/>
      <c r="I663" s="5"/>
      <c r="J663" s="5"/>
      <c r="L663" s="32"/>
      <c r="M663" s="32"/>
      <c r="N663" s="32"/>
    </row>
    <row r="664" spans="4:14" s="22" customFormat="1" x14ac:dyDescent="0.2">
      <c r="D664" s="23"/>
      <c r="E664" s="33"/>
      <c r="F664" s="5"/>
      <c r="G664" s="5"/>
      <c r="H664" s="6"/>
      <c r="I664" s="5"/>
      <c r="J664" s="5"/>
      <c r="L664" s="32"/>
      <c r="M664" s="32"/>
      <c r="N664" s="32"/>
    </row>
    <row r="665" spans="4:14" s="22" customFormat="1" x14ac:dyDescent="0.2">
      <c r="D665" s="23"/>
      <c r="E665" s="33"/>
      <c r="F665" s="5"/>
      <c r="G665" s="5"/>
      <c r="H665" s="6"/>
      <c r="I665" s="5"/>
      <c r="J665" s="5"/>
      <c r="L665" s="32"/>
      <c r="M665" s="32"/>
      <c r="N665" s="32"/>
    </row>
    <row r="666" spans="4:14" s="22" customFormat="1" x14ac:dyDescent="0.2">
      <c r="D666" s="23"/>
      <c r="E666" s="33"/>
      <c r="F666" s="5"/>
      <c r="G666" s="5"/>
      <c r="H666" s="6"/>
      <c r="I666" s="5"/>
      <c r="J666" s="5"/>
      <c r="L666" s="32"/>
      <c r="M666" s="32"/>
      <c r="N666" s="32"/>
    </row>
    <row r="667" spans="4:14" s="22" customFormat="1" x14ac:dyDescent="0.2">
      <c r="D667" s="23"/>
      <c r="E667" s="33"/>
      <c r="F667" s="5"/>
      <c r="G667" s="5"/>
      <c r="H667" s="6"/>
      <c r="I667" s="5"/>
      <c r="J667" s="5"/>
      <c r="L667" s="32"/>
      <c r="M667" s="32"/>
      <c r="N667" s="32"/>
    </row>
    <row r="668" spans="4:14" s="22" customFormat="1" x14ac:dyDescent="0.2">
      <c r="D668" s="23"/>
      <c r="E668" s="33"/>
      <c r="F668" s="5"/>
      <c r="G668" s="5"/>
      <c r="H668" s="6"/>
      <c r="I668" s="5"/>
      <c r="J668" s="5"/>
      <c r="L668" s="32"/>
      <c r="M668" s="32"/>
      <c r="N668" s="32"/>
    </row>
    <row r="669" spans="4:14" s="22" customFormat="1" x14ac:dyDescent="0.2">
      <c r="D669" s="23"/>
      <c r="E669" s="33"/>
      <c r="F669" s="5"/>
      <c r="G669" s="5"/>
      <c r="H669" s="6"/>
      <c r="I669" s="5"/>
      <c r="J669" s="5"/>
      <c r="L669" s="32"/>
      <c r="M669" s="32"/>
      <c r="N669" s="32"/>
    </row>
    <row r="670" spans="4:14" s="22" customFormat="1" x14ac:dyDescent="0.2">
      <c r="D670" s="23"/>
      <c r="E670" s="33"/>
      <c r="F670" s="5"/>
      <c r="G670" s="5"/>
      <c r="H670" s="6"/>
      <c r="I670" s="5"/>
      <c r="J670" s="5"/>
      <c r="L670" s="32"/>
      <c r="M670" s="32"/>
      <c r="N670" s="32"/>
    </row>
    <row r="671" spans="4:14" s="22" customFormat="1" x14ac:dyDescent="0.2">
      <c r="D671" s="23"/>
      <c r="E671" s="33"/>
      <c r="F671" s="5"/>
      <c r="G671" s="5"/>
      <c r="H671" s="6"/>
      <c r="I671" s="5"/>
      <c r="J671" s="5"/>
      <c r="L671" s="32"/>
      <c r="M671" s="32"/>
      <c r="N671" s="32"/>
    </row>
    <row r="672" spans="4:14" s="22" customFormat="1" x14ac:dyDescent="0.2">
      <c r="D672" s="23"/>
      <c r="E672" s="33"/>
      <c r="F672" s="5"/>
      <c r="G672" s="5"/>
      <c r="H672" s="6"/>
      <c r="I672" s="5"/>
      <c r="J672" s="5"/>
      <c r="L672" s="32"/>
      <c r="M672" s="32"/>
      <c r="N672" s="32"/>
    </row>
    <row r="673" spans="4:14" s="22" customFormat="1" x14ac:dyDescent="0.2">
      <c r="D673" s="23"/>
      <c r="E673" s="33"/>
      <c r="F673" s="5"/>
      <c r="G673" s="5"/>
      <c r="H673" s="6"/>
      <c r="I673" s="5"/>
      <c r="J673" s="5"/>
      <c r="L673" s="32"/>
      <c r="M673" s="32"/>
      <c r="N673" s="32"/>
    </row>
    <row r="674" spans="4:14" s="22" customFormat="1" x14ac:dyDescent="0.2">
      <c r="D674" s="23"/>
      <c r="E674" s="33"/>
      <c r="F674" s="5"/>
      <c r="G674" s="5"/>
      <c r="H674" s="6"/>
      <c r="I674" s="5"/>
      <c r="J674" s="5"/>
      <c r="L674" s="32"/>
      <c r="M674" s="32"/>
      <c r="N674" s="32"/>
    </row>
    <row r="675" spans="4:14" s="22" customFormat="1" x14ac:dyDescent="0.2">
      <c r="D675" s="23"/>
      <c r="E675" s="33"/>
      <c r="F675" s="5"/>
      <c r="G675" s="5"/>
      <c r="H675" s="6"/>
      <c r="I675" s="5"/>
      <c r="J675" s="5"/>
      <c r="L675" s="32"/>
      <c r="M675" s="32"/>
      <c r="N675" s="32"/>
    </row>
    <row r="676" spans="4:14" s="22" customFormat="1" x14ac:dyDescent="0.2">
      <c r="D676" s="23"/>
      <c r="E676" s="33"/>
      <c r="F676" s="5"/>
      <c r="G676" s="5"/>
      <c r="H676" s="6"/>
      <c r="I676" s="5"/>
      <c r="J676" s="5"/>
      <c r="L676" s="32"/>
      <c r="M676" s="32"/>
      <c r="N676" s="32"/>
    </row>
    <row r="677" spans="4:14" s="22" customFormat="1" x14ac:dyDescent="0.2">
      <c r="D677" s="23"/>
      <c r="E677" s="33"/>
      <c r="F677" s="5"/>
      <c r="G677" s="5"/>
      <c r="H677" s="6"/>
      <c r="I677" s="5"/>
      <c r="J677" s="5"/>
      <c r="L677" s="32"/>
      <c r="M677" s="32"/>
      <c r="N677" s="32"/>
    </row>
    <row r="678" spans="4:14" s="22" customFormat="1" x14ac:dyDescent="0.2">
      <c r="D678" s="23"/>
      <c r="E678" s="33"/>
      <c r="F678" s="5"/>
      <c r="G678" s="5"/>
      <c r="H678" s="6"/>
      <c r="I678" s="5"/>
      <c r="J678" s="5"/>
      <c r="L678" s="32"/>
      <c r="M678" s="32"/>
      <c r="N678" s="32"/>
    </row>
    <row r="679" spans="4:14" s="22" customFormat="1" x14ac:dyDescent="0.2">
      <c r="D679" s="23"/>
      <c r="E679" s="33"/>
      <c r="F679" s="5"/>
      <c r="G679" s="5"/>
      <c r="H679" s="6"/>
      <c r="I679" s="5"/>
      <c r="J679" s="5"/>
      <c r="L679" s="32"/>
      <c r="M679" s="32"/>
      <c r="N679" s="32"/>
    </row>
    <row r="680" spans="4:14" s="22" customFormat="1" x14ac:dyDescent="0.2">
      <c r="D680" s="23"/>
      <c r="E680" s="33"/>
      <c r="F680" s="5"/>
      <c r="G680" s="5"/>
      <c r="H680" s="6"/>
      <c r="I680" s="5"/>
      <c r="J680" s="5"/>
      <c r="L680" s="32"/>
      <c r="M680" s="32"/>
      <c r="N680" s="32"/>
    </row>
    <row r="681" spans="4:14" s="22" customFormat="1" x14ac:dyDescent="0.2">
      <c r="D681" s="23"/>
      <c r="E681" s="33"/>
      <c r="F681" s="5"/>
      <c r="G681" s="5"/>
      <c r="H681" s="6"/>
      <c r="I681" s="5"/>
      <c r="J681" s="5"/>
      <c r="L681" s="32"/>
      <c r="M681" s="32"/>
      <c r="N681" s="32"/>
    </row>
    <row r="682" spans="4:14" s="22" customFormat="1" x14ac:dyDescent="0.2">
      <c r="D682" s="23"/>
      <c r="E682" s="33"/>
      <c r="F682" s="5"/>
      <c r="G682" s="5"/>
      <c r="H682" s="6"/>
      <c r="I682" s="5"/>
      <c r="J682" s="5"/>
      <c r="L682" s="32"/>
      <c r="M682" s="32"/>
      <c r="N682" s="32"/>
    </row>
    <row r="683" spans="4:14" s="22" customFormat="1" x14ac:dyDescent="0.2">
      <c r="D683" s="23"/>
      <c r="E683" s="33"/>
      <c r="F683" s="5"/>
      <c r="G683" s="5"/>
      <c r="H683" s="6"/>
      <c r="I683" s="5"/>
      <c r="J683" s="5"/>
      <c r="L683" s="32"/>
      <c r="M683" s="32"/>
      <c r="N683" s="32"/>
    </row>
    <row r="684" spans="4:14" s="22" customFormat="1" x14ac:dyDescent="0.2">
      <c r="D684" s="23"/>
      <c r="E684" s="33"/>
      <c r="F684" s="5"/>
      <c r="G684" s="5"/>
      <c r="H684" s="6"/>
      <c r="I684" s="5"/>
      <c r="J684" s="5"/>
      <c r="L684" s="32"/>
      <c r="M684" s="32"/>
      <c r="N684" s="32"/>
    </row>
    <row r="685" spans="4:14" s="22" customFormat="1" x14ac:dyDescent="0.2">
      <c r="D685" s="23"/>
      <c r="E685" s="33"/>
      <c r="F685" s="5"/>
      <c r="G685" s="5"/>
      <c r="H685" s="6"/>
      <c r="I685" s="5"/>
      <c r="J685" s="5"/>
      <c r="L685" s="32"/>
      <c r="M685" s="32"/>
      <c r="N685" s="32"/>
    </row>
    <row r="686" spans="4:14" s="22" customFormat="1" x14ac:dyDescent="0.2">
      <c r="D686" s="23"/>
      <c r="E686" s="33"/>
      <c r="F686" s="5"/>
      <c r="G686" s="5"/>
      <c r="H686" s="6"/>
      <c r="I686" s="5"/>
      <c r="J686" s="5"/>
      <c r="L686" s="32"/>
      <c r="M686" s="32"/>
      <c r="N686" s="32"/>
    </row>
    <row r="687" spans="4:14" s="22" customFormat="1" x14ac:dyDescent="0.2">
      <c r="D687" s="23"/>
      <c r="E687" s="33"/>
      <c r="F687" s="5"/>
      <c r="G687" s="5"/>
      <c r="H687" s="6"/>
      <c r="I687" s="5"/>
      <c r="J687" s="5"/>
      <c r="L687" s="32"/>
      <c r="M687" s="32"/>
      <c r="N687" s="32"/>
    </row>
    <row r="688" spans="4:14" s="22" customFormat="1" x14ac:dyDescent="0.2">
      <c r="D688" s="23"/>
      <c r="E688" s="33"/>
      <c r="F688" s="5"/>
      <c r="G688" s="5"/>
      <c r="H688" s="6"/>
      <c r="I688" s="5"/>
      <c r="J688" s="5"/>
      <c r="L688" s="32"/>
      <c r="M688" s="32"/>
      <c r="N688" s="32"/>
    </row>
    <row r="689" spans="4:14" s="22" customFormat="1" x14ac:dyDescent="0.2">
      <c r="D689" s="23"/>
      <c r="E689" s="33"/>
      <c r="F689" s="5"/>
      <c r="G689" s="5"/>
      <c r="H689" s="6"/>
      <c r="I689" s="5"/>
      <c r="J689" s="5"/>
      <c r="L689" s="32"/>
      <c r="M689" s="32"/>
      <c r="N689" s="32"/>
    </row>
    <row r="690" spans="4:14" s="22" customFormat="1" x14ac:dyDescent="0.2">
      <c r="D690" s="23"/>
      <c r="E690" s="33"/>
      <c r="F690" s="5"/>
      <c r="G690" s="5"/>
      <c r="H690" s="6"/>
      <c r="I690" s="5"/>
      <c r="J690" s="5"/>
      <c r="L690" s="32"/>
      <c r="M690" s="32"/>
      <c r="N690" s="32"/>
    </row>
    <row r="691" spans="4:14" s="22" customFormat="1" x14ac:dyDescent="0.2">
      <c r="D691" s="23"/>
      <c r="E691" s="33"/>
      <c r="F691" s="5"/>
      <c r="G691" s="5"/>
      <c r="H691" s="6"/>
      <c r="I691" s="5"/>
      <c r="J691" s="5"/>
      <c r="L691" s="32"/>
      <c r="M691" s="32"/>
      <c r="N691" s="32"/>
    </row>
    <row r="692" spans="4:14" s="22" customFormat="1" x14ac:dyDescent="0.2">
      <c r="D692" s="23"/>
      <c r="E692" s="33"/>
      <c r="F692" s="5"/>
      <c r="G692" s="5"/>
      <c r="H692" s="6"/>
      <c r="I692" s="5"/>
      <c r="J692" s="5"/>
      <c r="L692" s="32"/>
      <c r="M692" s="32"/>
      <c r="N692" s="32"/>
    </row>
    <row r="693" spans="4:14" s="22" customFormat="1" x14ac:dyDescent="0.2">
      <c r="D693" s="23"/>
      <c r="E693" s="33"/>
      <c r="F693" s="5"/>
      <c r="G693" s="5"/>
      <c r="H693" s="6"/>
      <c r="I693" s="5"/>
      <c r="J693" s="5"/>
      <c r="L693" s="32"/>
      <c r="M693" s="32"/>
      <c r="N693" s="32"/>
    </row>
    <row r="694" spans="4:14" s="22" customFormat="1" x14ac:dyDescent="0.2">
      <c r="D694" s="23"/>
      <c r="E694" s="33"/>
      <c r="F694" s="5"/>
      <c r="G694" s="5"/>
      <c r="H694" s="6"/>
      <c r="I694" s="5"/>
      <c r="J694" s="5"/>
      <c r="L694" s="32"/>
      <c r="M694" s="32"/>
      <c r="N694" s="32"/>
    </row>
    <row r="695" spans="4:14" s="22" customFormat="1" x14ac:dyDescent="0.2">
      <c r="D695" s="23"/>
      <c r="E695" s="33"/>
      <c r="F695" s="5"/>
      <c r="G695" s="5"/>
      <c r="H695" s="6"/>
      <c r="I695" s="5"/>
      <c r="J695" s="5"/>
      <c r="L695" s="32"/>
      <c r="M695" s="32"/>
      <c r="N695" s="32"/>
    </row>
    <row r="696" spans="4:14" s="22" customFormat="1" x14ac:dyDescent="0.2">
      <c r="D696" s="23"/>
      <c r="E696" s="33"/>
      <c r="F696" s="5"/>
      <c r="G696" s="5"/>
      <c r="H696" s="6"/>
      <c r="I696" s="5"/>
      <c r="J696" s="5"/>
      <c r="L696" s="32"/>
      <c r="M696" s="32"/>
      <c r="N696" s="32"/>
    </row>
    <row r="697" spans="4:14" s="22" customFormat="1" x14ac:dyDescent="0.2">
      <c r="D697" s="23"/>
      <c r="E697" s="33"/>
      <c r="F697" s="5"/>
      <c r="G697" s="5"/>
      <c r="H697" s="6"/>
      <c r="I697" s="5"/>
      <c r="J697" s="5"/>
      <c r="L697" s="32"/>
      <c r="M697" s="32"/>
      <c r="N697" s="32"/>
    </row>
    <row r="698" spans="4:14" s="22" customFormat="1" x14ac:dyDescent="0.2">
      <c r="D698" s="23"/>
      <c r="E698" s="33"/>
      <c r="F698" s="5"/>
      <c r="G698" s="5"/>
      <c r="H698" s="6"/>
      <c r="I698" s="5"/>
      <c r="J698" s="5"/>
      <c r="L698" s="32"/>
      <c r="M698" s="32"/>
      <c r="N698" s="32"/>
    </row>
    <row r="699" spans="4:14" s="22" customFormat="1" x14ac:dyDescent="0.2">
      <c r="D699" s="23"/>
      <c r="E699" s="33"/>
      <c r="F699" s="5"/>
      <c r="G699" s="5"/>
      <c r="H699" s="6"/>
      <c r="I699" s="5"/>
      <c r="J699" s="5"/>
      <c r="L699" s="32"/>
      <c r="M699" s="32"/>
      <c r="N699" s="32"/>
    </row>
    <row r="700" spans="4:14" s="22" customFormat="1" x14ac:dyDescent="0.2">
      <c r="D700" s="23"/>
      <c r="E700" s="33"/>
      <c r="F700" s="5"/>
      <c r="G700" s="5"/>
      <c r="H700" s="6"/>
      <c r="I700" s="5"/>
      <c r="J700" s="5"/>
      <c r="L700" s="32"/>
      <c r="M700" s="32"/>
      <c r="N700" s="32"/>
    </row>
    <row r="701" spans="4:14" s="22" customFormat="1" x14ac:dyDescent="0.2">
      <c r="D701" s="23"/>
      <c r="E701" s="33"/>
      <c r="F701" s="5"/>
      <c r="G701" s="5"/>
      <c r="H701" s="6"/>
      <c r="I701" s="5"/>
      <c r="J701" s="5"/>
      <c r="L701" s="32"/>
      <c r="M701" s="32"/>
      <c r="N701" s="32"/>
    </row>
    <row r="702" spans="4:14" s="22" customFormat="1" x14ac:dyDescent="0.2">
      <c r="D702" s="23"/>
      <c r="E702" s="33"/>
      <c r="F702" s="5"/>
      <c r="G702" s="5"/>
      <c r="H702" s="6"/>
      <c r="I702" s="5"/>
      <c r="J702" s="5"/>
      <c r="L702" s="32"/>
      <c r="M702" s="32"/>
      <c r="N702" s="32"/>
    </row>
    <row r="703" spans="4:14" s="22" customFormat="1" x14ac:dyDescent="0.2">
      <c r="D703" s="23"/>
      <c r="E703" s="33"/>
      <c r="F703" s="5"/>
      <c r="G703" s="5"/>
      <c r="H703" s="6"/>
      <c r="I703" s="5"/>
      <c r="J703" s="5"/>
      <c r="L703" s="32"/>
      <c r="M703" s="32"/>
      <c r="N703" s="32"/>
    </row>
    <row r="704" spans="4:14" s="22" customFormat="1" x14ac:dyDescent="0.2">
      <c r="D704" s="23"/>
      <c r="E704" s="33"/>
      <c r="F704" s="5"/>
      <c r="G704" s="5"/>
      <c r="H704" s="6"/>
      <c r="I704" s="5"/>
      <c r="J704" s="5"/>
      <c r="L704" s="32"/>
      <c r="M704" s="32"/>
      <c r="N704" s="32"/>
    </row>
    <row r="705" spans="4:14" s="22" customFormat="1" x14ac:dyDescent="0.2">
      <c r="D705" s="23"/>
      <c r="E705" s="33"/>
      <c r="F705" s="5"/>
      <c r="G705" s="5"/>
      <c r="H705" s="6"/>
      <c r="I705" s="5"/>
      <c r="J705" s="5"/>
      <c r="L705" s="32"/>
      <c r="M705" s="32"/>
      <c r="N705" s="32"/>
    </row>
    <row r="706" spans="4:14" s="22" customFormat="1" x14ac:dyDescent="0.2">
      <c r="D706" s="23"/>
      <c r="E706" s="33"/>
      <c r="F706" s="5"/>
      <c r="G706" s="5"/>
      <c r="H706" s="6"/>
      <c r="I706" s="5"/>
      <c r="J706" s="5"/>
      <c r="L706" s="32"/>
      <c r="M706" s="32"/>
      <c r="N706" s="32"/>
    </row>
    <row r="707" spans="4:14" s="22" customFormat="1" x14ac:dyDescent="0.2">
      <c r="D707" s="23"/>
      <c r="E707" s="33"/>
      <c r="F707" s="5"/>
      <c r="G707" s="5"/>
      <c r="H707" s="6"/>
      <c r="I707" s="5"/>
      <c r="J707" s="5"/>
      <c r="L707" s="32"/>
      <c r="M707" s="32"/>
      <c r="N707" s="32"/>
    </row>
    <row r="708" spans="4:14" s="22" customFormat="1" x14ac:dyDescent="0.2">
      <c r="D708" s="23"/>
      <c r="E708" s="33"/>
      <c r="F708" s="5"/>
      <c r="G708" s="5"/>
      <c r="H708" s="6"/>
      <c r="I708" s="5"/>
      <c r="J708" s="5"/>
      <c r="L708" s="32"/>
      <c r="M708" s="32"/>
      <c r="N708" s="32"/>
    </row>
    <row r="709" spans="4:14" s="22" customFormat="1" x14ac:dyDescent="0.2">
      <c r="D709" s="23"/>
      <c r="E709" s="33"/>
      <c r="F709" s="5"/>
      <c r="G709" s="5"/>
      <c r="H709" s="6"/>
      <c r="I709" s="5"/>
      <c r="J709" s="5"/>
      <c r="L709" s="32"/>
      <c r="M709" s="32"/>
      <c r="N709" s="32"/>
    </row>
    <row r="710" spans="4:14" s="22" customFormat="1" x14ac:dyDescent="0.2">
      <c r="D710" s="23"/>
      <c r="E710" s="33"/>
      <c r="F710" s="5"/>
      <c r="G710" s="5"/>
      <c r="H710" s="6"/>
      <c r="I710" s="5"/>
      <c r="J710" s="5"/>
      <c r="L710" s="32"/>
      <c r="M710" s="32"/>
      <c r="N710" s="32"/>
    </row>
    <row r="711" spans="4:14" s="22" customFormat="1" x14ac:dyDescent="0.2">
      <c r="D711" s="23"/>
      <c r="E711" s="33"/>
      <c r="F711" s="5"/>
      <c r="G711" s="5"/>
      <c r="H711" s="6"/>
      <c r="I711" s="5"/>
      <c r="J711" s="5"/>
      <c r="L711" s="32"/>
      <c r="M711" s="32"/>
      <c r="N711" s="32"/>
    </row>
    <row r="712" spans="4:14" s="22" customFormat="1" x14ac:dyDescent="0.2">
      <c r="D712" s="23"/>
      <c r="E712" s="33"/>
      <c r="F712" s="5"/>
      <c r="G712" s="5"/>
      <c r="H712" s="6"/>
      <c r="I712" s="5"/>
      <c r="J712" s="5"/>
      <c r="L712" s="32"/>
      <c r="M712" s="32"/>
      <c r="N712" s="32"/>
    </row>
    <row r="713" spans="4:14" s="22" customFormat="1" x14ac:dyDescent="0.2">
      <c r="D713" s="23"/>
      <c r="E713" s="33"/>
      <c r="F713" s="5"/>
      <c r="G713" s="5"/>
      <c r="H713" s="6"/>
      <c r="I713" s="5"/>
      <c r="J713" s="5"/>
      <c r="L713" s="32"/>
      <c r="M713" s="32"/>
      <c r="N713" s="32"/>
    </row>
    <row r="714" spans="4:14" s="22" customFormat="1" x14ac:dyDescent="0.2">
      <c r="D714" s="23"/>
      <c r="E714" s="33"/>
      <c r="F714" s="5"/>
      <c r="G714" s="5"/>
      <c r="H714" s="6"/>
      <c r="I714" s="5"/>
      <c r="J714" s="5"/>
      <c r="L714" s="32"/>
      <c r="M714" s="32"/>
      <c r="N714" s="32"/>
    </row>
    <row r="715" spans="4:14" s="22" customFormat="1" x14ac:dyDescent="0.2">
      <c r="D715" s="23"/>
      <c r="E715" s="33"/>
      <c r="F715" s="5"/>
      <c r="G715" s="5"/>
      <c r="H715" s="6"/>
      <c r="I715" s="5"/>
      <c r="J715" s="5"/>
      <c r="L715" s="32"/>
      <c r="M715" s="32"/>
      <c r="N715" s="32"/>
    </row>
    <row r="716" spans="4:14" s="22" customFormat="1" x14ac:dyDescent="0.2">
      <c r="D716" s="23"/>
      <c r="E716" s="33"/>
      <c r="F716" s="5"/>
      <c r="G716" s="5"/>
      <c r="H716" s="6"/>
      <c r="I716" s="5"/>
      <c r="J716" s="5"/>
      <c r="L716" s="32"/>
      <c r="M716" s="32"/>
      <c r="N716" s="32"/>
    </row>
    <row r="717" spans="4:14" s="22" customFormat="1" x14ac:dyDescent="0.2">
      <c r="D717" s="23"/>
      <c r="E717" s="33"/>
      <c r="F717" s="5"/>
      <c r="G717" s="5"/>
      <c r="H717" s="6"/>
      <c r="I717" s="5"/>
      <c r="J717" s="5"/>
      <c r="L717" s="32"/>
      <c r="M717" s="32"/>
      <c r="N717" s="32"/>
    </row>
    <row r="718" spans="4:14" s="22" customFormat="1" x14ac:dyDescent="0.2">
      <c r="D718" s="23"/>
      <c r="E718" s="33"/>
      <c r="F718" s="5"/>
      <c r="G718" s="5"/>
      <c r="H718" s="6"/>
      <c r="I718" s="5"/>
      <c r="J718" s="5"/>
      <c r="L718" s="32"/>
      <c r="M718" s="32"/>
      <c r="N718" s="32"/>
    </row>
    <row r="719" spans="4:14" s="22" customFormat="1" x14ac:dyDescent="0.2">
      <c r="D719" s="23"/>
      <c r="E719" s="33"/>
      <c r="F719" s="5"/>
      <c r="G719" s="5"/>
      <c r="H719" s="6"/>
      <c r="I719" s="5"/>
      <c r="J719" s="5"/>
      <c r="L719" s="32"/>
      <c r="M719" s="32"/>
      <c r="N719" s="32"/>
    </row>
    <row r="720" spans="4:14" s="22" customFormat="1" x14ac:dyDescent="0.2">
      <c r="D720" s="23"/>
      <c r="E720" s="33"/>
      <c r="F720" s="5"/>
      <c r="G720" s="5"/>
      <c r="H720" s="6"/>
      <c r="I720" s="5"/>
      <c r="J720" s="5"/>
      <c r="L720" s="32"/>
      <c r="M720" s="32"/>
      <c r="N720" s="32"/>
    </row>
    <row r="721" spans="4:14" s="22" customFormat="1" x14ac:dyDescent="0.2">
      <c r="D721" s="23"/>
      <c r="E721" s="33"/>
      <c r="F721" s="5"/>
      <c r="G721" s="5"/>
      <c r="H721" s="6"/>
      <c r="I721" s="5"/>
      <c r="J721" s="5"/>
      <c r="L721" s="32"/>
      <c r="M721" s="32"/>
      <c r="N721" s="32"/>
    </row>
    <row r="722" spans="4:14" s="22" customFormat="1" x14ac:dyDescent="0.2">
      <c r="D722" s="23"/>
      <c r="E722" s="33"/>
      <c r="F722" s="5"/>
      <c r="G722" s="5"/>
      <c r="H722" s="6"/>
      <c r="I722" s="5"/>
      <c r="J722" s="5"/>
      <c r="L722" s="32"/>
      <c r="M722" s="32"/>
      <c r="N722" s="32"/>
    </row>
    <row r="723" spans="4:14" s="22" customFormat="1" x14ac:dyDescent="0.2">
      <c r="D723" s="23"/>
      <c r="E723" s="33"/>
      <c r="F723" s="5"/>
      <c r="G723" s="5"/>
      <c r="H723" s="6"/>
      <c r="I723" s="5"/>
      <c r="J723" s="5"/>
      <c r="L723" s="32"/>
      <c r="M723" s="32"/>
      <c r="N723" s="32"/>
    </row>
    <row r="724" spans="4:14" s="22" customFormat="1" x14ac:dyDescent="0.2">
      <c r="D724" s="23"/>
      <c r="E724" s="33"/>
      <c r="F724" s="5"/>
      <c r="G724" s="5"/>
      <c r="H724" s="6"/>
      <c r="I724" s="5"/>
      <c r="J724" s="5"/>
      <c r="L724" s="32"/>
      <c r="M724" s="32"/>
      <c r="N724" s="32"/>
    </row>
    <row r="725" spans="4:14" s="22" customFormat="1" x14ac:dyDescent="0.2">
      <c r="D725" s="23"/>
      <c r="E725" s="33"/>
      <c r="F725" s="5"/>
      <c r="G725" s="5"/>
      <c r="H725" s="6"/>
      <c r="I725" s="5"/>
      <c r="J725" s="5"/>
      <c r="L725" s="32"/>
      <c r="M725" s="32"/>
      <c r="N725" s="32"/>
    </row>
    <row r="726" spans="4:14" s="22" customFormat="1" x14ac:dyDescent="0.2">
      <c r="D726" s="23"/>
      <c r="E726" s="33"/>
      <c r="F726" s="5"/>
      <c r="G726" s="5"/>
      <c r="H726" s="6"/>
      <c r="I726" s="5"/>
      <c r="J726" s="5"/>
      <c r="L726" s="32"/>
      <c r="M726" s="32"/>
      <c r="N726" s="32"/>
    </row>
    <row r="727" spans="4:14" s="22" customFormat="1" x14ac:dyDescent="0.2">
      <c r="D727" s="23"/>
      <c r="E727" s="33"/>
      <c r="F727" s="5"/>
      <c r="G727" s="5"/>
      <c r="H727" s="6"/>
      <c r="I727" s="5"/>
      <c r="J727" s="5"/>
      <c r="L727" s="32"/>
      <c r="M727" s="32"/>
      <c r="N727" s="32"/>
    </row>
    <row r="728" spans="4:14" s="22" customFormat="1" x14ac:dyDescent="0.2">
      <c r="D728" s="23"/>
      <c r="E728" s="33"/>
      <c r="F728" s="5"/>
      <c r="G728" s="5"/>
      <c r="H728" s="6"/>
      <c r="I728" s="5"/>
      <c r="J728" s="5"/>
      <c r="L728" s="32"/>
      <c r="M728" s="32"/>
      <c r="N728" s="32"/>
    </row>
    <row r="729" spans="4:14" s="22" customFormat="1" x14ac:dyDescent="0.2">
      <c r="D729" s="23"/>
      <c r="E729" s="33"/>
      <c r="F729" s="5"/>
      <c r="G729" s="5"/>
      <c r="H729" s="6"/>
      <c r="I729" s="5"/>
      <c r="J729" s="5"/>
      <c r="L729" s="32"/>
      <c r="M729" s="32"/>
      <c r="N729" s="32"/>
    </row>
    <row r="730" spans="4:14" s="22" customFormat="1" x14ac:dyDescent="0.2">
      <c r="D730" s="23"/>
      <c r="E730" s="33"/>
      <c r="F730" s="5"/>
      <c r="G730" s="5"/>
      <c r="H730" s="6"/>
      <c r="I730" s="5"/>
      <c r="J730" s="5"/>
      <c r="L730" s="32"/>
      <c r="M730" s="32"/>
      <c r="N730" s="32"/>
    </row>
    <row r="731" spans="4:14" s="22" customFormat="1" x14ac:dyDescent="0.2">
      <c r="D731" s="23"/>
      <c r="E731" s="33"/>
      <c r="F731" s="5"/>
      <c r="G731" s="5"/>
      <c r="H731" s="6"/>
      <c r="I731" s="5"/>
      <c r="J731" s="5"/>
      <c r="L731" s="32"/>
      <c r="M731" s="32"/>
      <c r="N731" s="32"/>
    </row>
    <row r="732" spans="4:14" s="22" customFormat="1" x14ac:dyDescent="0.2">
      <c r="D732" s="23"/>
      <c r="E732" s="33"/>
      <c r="F732" s="5"/>
      <c r="G732" s="5"/>
      <c r="H732" s="6"/>
      <c r="I732" s="5"/>
      <c r="J732" s="5"/>
      <c r="L732" s="32"/>
      <c r="M732" s="32"/>
      <c r="N732" s="32"/>
    </row>
    <row r="733" spans="4:14" s="22" customFormat="1" x14ac:dyDescent="0.2">
      <c r="D733" s="23"/>
      <c r="E733" s="33"/>
      <c r="F733" s="5"/>
      <c r="G733" s="5"/>
      <c r="H733" s="6"/>
      <c r="I733" s="5"/>
      <c r="J733" s="5"/>
      <c r="L733" s="32"/>
      <c r="M733" s="32"/>
      <c r="N733" s="32"/>
    </row>
    <row r="734" spans="4:14" s="22" customFormat="1" x14ac:dyDescent="0.2">
      <c r="D734" s="23"/>
      <c r="E734" s="33"/>
      <c r="F734" s="5"/>
      <c r="G734" s="5"/>
      <c r="H734" s="6"/>
      <c r="I734" s="5"/>
      <c r="J734" s="5"/>
      <c r="L734" s="32"/>
      <c r="M734" s="32"/>
      <c r="N734" s="32"/>
    </row>
    <row r="735" spans="4:14" s="22" customFormat="1" x14ac:dyDescent="0.2">
      <c r="D735" s="23"/>
      <c r="E735" s="33"/>
      <c r="F735" s="5"/>
      <c r="G735" s="5"/>
      <c r="H735" s="6"/>
      <c r="I735" s="5"/>
      <c r="J735" s="5"/>
      <c r="L735" s="32"/>
      <c r="M735" s="32"/>
      <c r="N735" s="32"/>
    </row>
    <row r="736" spans="4:14" s="22" customFormat="1" x14ac:dyDescent="0.2">
      <c r="D736" s="23"/>
      <c r="E736" s="33"/>
      <c r="F736" s="5"/>
      <c r="G736" s="5"/>
      <c r="H736" s="6"/>
      <c r="I736" s="5"/>
      <c r="J736" s="5"/>
      <c r="L736" s="32"/>
      <c r="M736" s="32"/>
      <c r="N736" s="32"/>
    </row>
    <row r="737" spans="4:14" s="22" customFormat="1" x14ac:dyDescent="0.2">
      <c r="D737" s="23"/>
      <c r="E737" s="33"/>
      <c r="F737" s="5"/>
      <c r="G737" s="5"/>
      <c r="H737" s="6"/>
      <c r="I737" s="5"/>
      <c r="J737" s="5"/>
      <c r="L737" s="32"/>
      <c r="M737" s="32"/>
      <c r="N737" s="32"/>
    </row>
    <row r="738" spans="4:14" s="22" customFormat="1" x14ac:dyDescent="0.2">
      <c r="D738" s="23"/>
      <c r="E738" s="33"/>
      <c r="F738" s="5"/>
      <c r="G738" s="5"/>
      <c r="H738" s="6"/>
      <c r="I738" s="5"/>
      <c r="J738" s="5"/>
      <c r="L738" s="32"/>
      <c r="M738" s="32"/>
      <c r="N738" s="32"/>
    </row>
    <row r="739" spans="4:14" s="22" customFormat="1" x14ac:dyDescent="0.2">
      <c r="D739" s="23"/>
      <c r="E739" s="33"/>
      <c r="F739" s="5"/>
      <c r="G739" s="5"/>
      <c r="H739" s="6"/>
      <c r="I739" s="5"/>
      <c r="J739" s="5"/>
      <c r="L739" s="32"/>
      <c r="M739" s="32"/>
      <c r="N739" s="32"/>
    </row>
    <row r="740" spans="4:14" s="22" customFormat="1" x14ac:dyDescent="0.2">
      <c r="D740" s="23"/>
      <c r="E740" s="33"/>
      <c r="F740" s="5"/>
      <c r="G740" s="5"/>
      <c r="H740" s="6"/>
      <c r="I740" s="5"/>
      <c r="J740" s="5"/>
      <c r="L740" s="32"/>
      <c r="M740" s="32"/>
      <c r="N740" s="32"/>
    </row>
    <row r="741" spans="4:14" s="22" customFormat="1" x14ac:dyDescent="0.2">
      <c r="D741" s="23"/>
      <c r="E741" s="33"/>
      <c r="F741" s="5"/>
      <c r="G741" s="5"/>
      <c r="H741" s="6"/>
      <c r="I741" s="5"/>
      <c r="J741" s="5"/>
      <c r="L741" s="32"/>
      <c r="M741" s="32"/>
      <c r="N741" s="32"/>
    </row>
    <row r="742" spans="4:14" s="22" customFormat="1" x14ac:dyDescent="0.2">
      <c r="D742" s="23"/>
      <c r="E742" s="33"/>
      <c r="F742" s="5"/>
      <c r="G742" s="5"/>
      <c r="H742" s="6"/>
      <c r="I742" s="5"/>
      <c r="J742" s="5"/>
      <c r="L742" s="32"/>
      <c r="M742" s="32"/>
      <c r="N742" s="32"/>
    </row>
    <row r="743" spans="4:14" s="22" customFormat="1" x14ac:dyDescent="0.2">
      <c r="D743" s="23"/>
      <c r="E743" s="33"/>
      <c r="F743" s="5"/>
      <c r="G743" s="5"/>
      <c r="H743" s="6"/>
      <c r="I743" s="5"/>
      <c r="J743" s="5"/>
      <c r="L743" s="32"/>
      <c r="M743" s="32"/>
      <c r="N743" s="32"/>
    </row>
    <row r="744" spans="4:14" s="22" customFormat="1" x14ac:dyDescent="0.2">
      <c r="D744" s="23"/>
      <c r="E744" s="33"/>
      <c r="F744" s="5"/>
      <c r="G744" s="5"/>
      <c r="H744" s="6"/>
      <c r="I744" s="5"/>
      <c r="J744" s="5"/>
      <c r="L744" s="32"/>
      <c r="M744" s="32"/>
      <c r="N744" s="32"/>
    </row>
    <row r="745" spans="4:14" s="22" customFormat="1" x14ac:dyDescent="0.2">
      <c r="D745" s="23"/>
      <c r="E745" s="33"/>
      <c r="F745" s="5"/>
      <c r="G745" s="5"/>
      <c r="H745" s="6"/>
      <c r="I745" s="5"/>
      <c r="J745" s="5"/>
      <c r="L745" s="32"/>
      <c r="M745" s="32"/>
      <c r="N745" s="32"/>
    </row>
    <row r="746" spans="4:14" s="22" customFormat="1" x14ac:dyDescent="0.2">
      <c r="D746" s="23"/>
      <c r="E746" s="33"/>
      <c r="F746" s="5"/>
      <c r="G746" s="5"/>
      <c r="H746" s="6"/>
      <c r="I746" s="5"/>
      <c r="J746" s="5"/>
      <c r="L746" s="32"/>
      <c r="M746" s="32"/>
      <c r="N746" s="32"/>
    </row>
    <row r="747" spans="4:14" s="22" customFormat="1" x14ac:dyDescent="0.2">
      <c r="D747" s="23"/>
      <c r="E747" s="33"/>
      <c r="F747" s="5"/>
      <c r="G747" s="5"/>
      <c r="H747" s="6"/>
      <c r="I747" s="5"/>
      <c r="J747" s="5"/>
      <c r="L747" s="32"/>
      <c r="M747" s="32"/>
      <c r="N747" s="32"/>
    </row>
    <row r="748" spans="4:14" s="22" customFormat="1" x14ac:dyDescent="0.2">
      <c r="D748" s="23"/>
      <c r="E748" s="33"/>
      <c r="F748" s="5"/>
      <c r="G748" s="5"/>
      <c r="H748" s="6"/>
      <c r="I748" s="5"/>
      <c r="J748" s="5"/>
      <c r="L748" s="32"/>
      <c r="M748" s="32"/>
      <c r="N748" s="32"/>
    </row>
    <row r="749" spans="4:14" s="22" customFormat="1" x14ac:dyDescent="0.2">
      <c r="D749" s="23"/>
      <c r="E749" s="33"/>
      <c r="F749" s="5"/>
      <c r="G749" s="5"/>
      <c r="H749" s="6"/>
      <c r="I749" s="5"/>
      <c r="J749" s="5"/>
      <c r="L749" s="32"/>
      <c r="M749" s="32"/>
      <c r="N749" s="32"/>
    </row>
    <row r="750" spans="4:14" s="22" customFormat="1" x14ac:dyDescent="0.2">
      <c r="D750" s="23"/>
      <c r="E750" s="33"/>
      <c r="F750" s="5"/>
      <c r="G750" s="5"/>
      <c r="H750" s="6"/>
      <c r="I750" s="5"/>
      <c r="J750" s="5"/>
      <c r="L750" s="32"/>
      <c r="M750" s="32"/>
      <c r="N750" s="32"/>
    </row>
    <row r="751" spans="4:14" s="22" customFormat="1" x14ac:dyDescent="0.2">
      <c r="D751" s="23"/>
      <c r="E751" s="33"/>
      <c r="F751" s="5"/>
      <c r="G751" s="5"/>
      <c r="H751" s="6"/>
      <c r="I751" s="5"/>
      <c r="J751" s="5"/>
      <c r="L751" s="32"/>
      <c r="M751" s="32"/>
      <c r="N751" s="32"/>
    </row>
    <row r="752" spans="4:14" s="22" customFormat="1" x14ac:dyDescent="0.2">
      <c r="D752" s="23"/>
      <c r="E752" s="33"/>
      <c r="F752" s="5"/>
      <c r="G752" s="5"/>
      <c r="H752" s="6"/>
      <c r="I752" s="5"/>
      <c r="J752" s="5"/>
      <c r="L752" s="32"/>
      <c r="M752" s="32"/>
      <c r="N752" s="32"/>
    </row>
    <row r="753" spans="4:14" s="22" customFormat="1" x14ac:dyDescent="0.2">
      <c r="D753" s="23"/>
      <c r="E753" s="33"/>
      <c r="F753" s="5"/>
      <c r="G753" s="5"/>
      <c r="H753" s="6"/>
      <c r="I753" s="5"/>
      <c r="J753" s="5"/>
      <c r="L753" s="32"/>
      <c r="M753" s="32"/>
      <c r="N753" s="32"/>
    </row>
    <row r="754" spans="4:14" s="22" customFormat="1" x14ac:dyDescent="0.2">
      <c r="D754" s="23"/>
      <c r="E754" s="33"/>
      <c r="F754" s="5"/>
      <c r="G754" s="5"/>
      <c r="H754" s="6"/>
      <c r="I754" s="5"/>
      <c r="J754" s="5"/>
      <c r="L754" s="32"/>
      <c r="M754" s="32"/>
      <c r="N754" s="32"/>
    </row>
    <row r="755" spans="4:14" s="22" customFormat="1" x14ac:dyDescent="0.2">
      <c r="D755" s="23"/>
      <c r="E755" s="33"/>
      <c r="F755" s="5"/>
      <c r="G755" s="5"/>
      <c r="H755" s="6"/>
      <c r="I755" s="5"/>
      <c r="J755" s="5"/>
      <c r="L755" s="32"/>
      <c r="M755" s="32"/>
      <c r="N755" s="32"/>
    </row>
    <row r="756" spans="4:14" s="22" customFormat="1" x14ac:dyDescent="0.2">
      <c r="D756" s="23"/>
      <c r="E756" s="33"/>
      <c r="F756" s="5"/>
      <c r="G756" s="5"/>
      <c r="H756" s="6"/>
      <c r="I756" s="5"/>
      <c r="J756" s="5"/>
      <c r="L756" s="32"/>
      <c r="M756" s="32"/>
      <c r="N756" s="32"/>
    </row>
    <row r="757" spans="4:14" s="22" customFormat="1" x14ac:dyDescent="0.2">
      <c r="D757" s="23"/>
      <c r="E757" s="33"/>
      <c r="F757" s="5"/>
      <c r="G757" s="5"/>
      <c r="H757" s="6"/>
      <c r="I757" s="5"/>
      <c r="J757" s="5"/>
      <c r="L757" s="32"/>
      <c r="M757" s="32"/>
      <c r="N757" s="32"/>
    </row>
    <row r="758" spans="4:14" s="22" customFormat="1" x14ac:dyDescent="0.2">
      <c r="D758" s="23"/>
      <c r="E758" s="33"/>
      <c r="F758" s="5"/>
      <c r="G758" s="5"/>
      <c r="H758" s="6"/>
      <c r="I758" s="5"/>
      <c r="J758" s="5"/>
      <c r="L758" s="32"/>
      <c r="M758" s="32"/>
      <c r="N758" s="32"/>
    </row>
    <row r="759" spans="4:14" s="22" customFormat="1" x14ac:dyDescent="0.2">
      <c r="D759" s="23"/>
      <c r="E759" s="33"/>
      <c r="F759" s="5"/>
      <c r="G759" s="5"/>
      <c r="H759" s="6"/>
      <c r="I759" s="5"/>
      <c r="J759" s="5"/>
      <c r="L759" s="32"/>
      <c r="M759" s="32"/>
      <c r="N759" s="32"/>
    </row>
    <row r="760" spans="4:14" s="22" customFormat="1" x14ac:dyDescent="0.2">
      <c r="D760" s="23"/>
      <c r="E760" s="33"/>
      <c r="F760" s="5"/>
      <c r="G760" s="5"/>
      <c r="H760" s="6"/>
      <c r="I760" s="5"/>
      <c r="J760" s="5"/>
      <c r="L760" s="32"/>
      <c r="M760" s="32"/>
      <c r="N760" s="32"/>
    </row>
    <row r="761" spans="4:14" s="22" customFormat="1" x14ac:dyDescent="0.2">
      <c r="D761" s="23"/>
      <c r="E761" s="33"/>
      <c r="F761" s="5"/>
      <c r="G761" s="5"/>
      <c r="H761" s="6"/>
      <c r="I761" s="5"/>
      <c r="J761" s="5"/>
      <c r="L761" s="32"/>
      <c r="M761" s="32"/>
      <c r="N761" s="32"/>
    </row>
    <row r="762" spans="4:14" s="22" customFormat="1" x14ac:dyDescent="0.2">
      <c r="D762" s="23"/>
      <c r="E762" s="33"/>
      <c r="F762" s="5"/>
      <c r="G762" s="5"/>
      <c r="H762" s="6"/>
      <c r="I762" s="5"/>
      <c r="J762" s="5"/>
      <c r="L762" s="32"/>
      <c r="M762" s="32"/>
      <c r="N762" s="32"/>
    </row>
    <row r="763" spans="4:14" s="22" customFormat="1" x14ac:dyDescent="0.2">
      <c r="D763" s="23"/>
      <c r="E763" s="33"/>
      <c r="F763" s="5"/>
      <c r="G763" s="5"/>
      <c r="H763" s="6"/>
      <c r="I763" s="5"/>
      <c r="J763" s="5"/>
      <c r="L763" s="32"/>
      <c r="M763" s="32"/>
      <c r="N763" s="32"/>
    </row>
    <row r="764" spans="4:14" s="22" customFormat="1" x14ac:dyDescent="0.2">
      <c r="D764" s="23"/>
      <c r="E764" s="33"/>
      <c r="F764" s="5"/>
      <c r="G764" s="5"/>
      <c r="H764" s="6"/>
      <c r="I764" s="5"/>
      <c r="J764" s="5"/>
      <c r="L764" s="32"/>
      <c r="M764" s="32"/>
      <c r="N764" s="32"/>
    </row>
    <row r="765" spans="4:14" s="22" customFormat="1" x14ac:dyDescent="0.2">
      <c r="D765" s="23"/>
      <c r="E765" s="33"/>
      <c r="F765" s="5"/>
      <c r="G765" s="5"/>
      <c r="H765" s="6"/>
      <c r="I765" s="5"/>
      <c r="J765" s="5"/>
      <c r="L765" s="32"/>
      <c r="M765" s="32"/>
      <c r="N765" s="32"/>
    </row>
    <row r="766" spans="4:14" s="22" customFormat="1" x14ac:dyDescent="0.2">
      <c r="D766" s="23"/>
      <c r="E766" s="33"/>
      <c r="F766" s="5"/>
      <c r="G766" s="5"/>
      <c r="H766" s="6"/>
      <c r="I766" s="5"/>
      <c r="J766" s="5"/>
      <c r="L766" s="32"/>
      <c r="M766" s="32"/>
      <c r="N766" s="32"/>
    </row>
    <row r="767" spans="4:14" s="22" customFormat="1" x14ac:dyDescent="0.2">
      <c r="D767" s="23"/>
      <c r="E767" s="33"/>
      <c r="F767" s="5"/>
      <c r="G767" s="5"/>
      <c r="H767" s="6"/>
      <c r="I767" s="5"/>
      <c r="J767" s="5"/>
      <c r="L767" s="32"/>
      <c r="M767" s="32"/>
      <c r="N767" s="32"/>
    </row>
    <row r="768" spans="4:14" s="22" customFormat="1" x14ac:dyDescent="0.2">
      <c r="D768" s="23"/>
      <c r="E768" s="33"/>
      <c r="F768" s="5"/>
      <c r="G768" s="5"/>
      <c r="H768" s="6"/>
      <c r="I768" s="5"/>
      <c r="J768" s="5"/>
      <c r="L768" s="32"/>
      <c r="M768" s="32"/>
      <c r="N768" s="32"/>
    </row>
    <row r="769" spans="4:14" s="22" customFormat="1" x14ac:dyDescent="0.2">
      <c r="D769" s="23"/>
      <c r="E769" s="33"/>
      <c r="F769" s="5"/>
      <c r="G769" s="5"/>
      <c r="H769" s="6"/>
      <c r="I769" s="5"/>
      <c r="J769" s="5"/>
      <c r="L769" s="32"/>
      <c r="M769" s="32"/>
      <c r="N769" s="32"/>
    </row>
    <row r="770" spans="4:14" s="22" customFormat="1" x14ac:dyDescent="0.2">
      <c r="D770" s="23"/>
      <c r="E770" s="33"/>
      <c r="F770" s="5"/>
      <c r="G770" s="5"/>
      <c r="H770" s="6"/>
      <c r="I770" s="5"/>
      <c r="J770" s="5"/>
      <c r="L770" s="32"/>
      <c r="M770" s="32"/>
      <c r="N770" s="32"/>
    </row>
    <row r="771" spans="4:14" s="22" customFormat="1" x14ac:dyDescent="0.2">
      <c r="D771" s="23"/>
      <c r="E771" s="33"/>
      <c r="F771" s="5"/>
      <c r="G771" s="5"/>
      <c r="H771" s="6"/>
      <c r="I771" s="5"/>
      <c r="J771" s="5"/>
      <c r="L771" s="32"/>
      <c r="M771" s="32"/>
      <c r="N771" s="32"/>
    </row>
    <row r="772" spans="4:14" s="22" customFormat="1" x14ac:dyDescent="0.2">
      <c r="D772" s="23"/>
      <c r="E772" s="33"/>
      <c r="F772" s="5"/>
      <c r="G772" s="5"/>
      <c r="H772" s="6"/>
      <c r="I772" s="5"/>
      <c r="J772" s="5"/>
      <c r="L772" s="32"/>
      <c r="M772" s="32"/>
      <c r="N772" s="32"/>
    </row>
    <row r="773" spans="4:14" s="22" customFormat="1" x14ac:dyDescent="0.2">
      <c r="D773" s="23"/>
      <c r="E773" s="33"/>
      <c r="F773" s="5"/>
      <c r="G773" s="5"/>
      <c r="H773" s="6"/>
      <c r="I773" s="5"/>
      <c r="J773" s="5"/>
      <c r="L773" s="32"/>
      <c r="M773" s="32"/>
      <c r="N773" s="32"/>
    </row>
    <row r="774" spans="4:14" s="22" customFormat="1" x14ac:dyDescent="0.2">
      <c r="D774" s="23"/>
      <c r="E774" s="33"/>
      <c r="F774" s="5"/>
      <c r="G774" s="5"/>
      <c r="H774" s="6"/>
      <c r="I774" s="5"/>
      <c r="J774" s="5"/>
      <c r="L774" s="32"/>
      <c r="M774" s="32"/>
      <c r="N774" s="32"/>
    </row>
    <row r="775" spans="4:14" s="22" customFormat="1" x14ac:dyDescent="0.2">
      <c r="D775" s="23"/>
      <c r="E775" s="33"/>
      <c r="F775" s="5"/>
      <c r="G775" s="5"/>
      <c r="H775" s="6"/>
      <c r="I775" s="5"/>
      <c r="J775" s="5"/>
      <c r="L775" s="32"/>
      <c r="M775" s="32"/>
      <c r="N775" s="32"/>
    </row>
    <row r="776" spans="4:14" s="22" customFormat="1" x14ac:dyDescent="0.2">
      <c r="D776" s="23"/>
      <c r="E776" s="33"/>
      <c r="F776" s="5"/>
      <c r="G776" s="5"/>
      <c r="H776" s="6"/>
      <c r="I776" s="5"/>
      <c r="J776" s="5"/>
      <c r="L776" s="32"/>
      <c r="M776" s="32"/>
      <c r="N776" s="32"/>
    </row>
    <row r="777" spans="4:14" s="22" customFormat="1" x14ac:dyDescent="0.2">
      <c r="D777" s="23"/>
      <c r="E777" s="33"/>
      <c r="F777" s="5"/>
      <c r="G777" s="5"/>
      <c r="H777" s="6"/>
      <c r="I777" s="5"/>
      <c r="J777" s="5"/>
      <c r="L777" s="32"/>
      <c r="M777" s="32"/>
      <c r="N777" s="32"/>
    </row>
    <row r="778" spans="4:14" s="22" customFormat="1" x14ac:dyDescent="0.2">
      <c r="D778" s="23"/>
      <c r="E778" s="33"/>
      <c r="F778" s="5"/>
      <c r="G778" s="5"/>
      <c r="H778" s="6"/>
      <c r="I778" s="5"/>
      <c r="J778" s="5"/>
      <c r="L778" s="32"/>
      <c r="M778" s="32"/>
      <c r="N778" s="32"/>
    </row>
    <row r="779" spans="4:14" s="22" customFormat="1" x14ac:dyDescent="0.2">
      <c r="D779" s="23"/>
      <c r="E779" s="33"/>
      <c r="F779" s="5"/>
      <c r="G779" s="5"/>
      <c r="H779" s="6"/>
      <c r="I779" s="5"/>
      <c r="J779" s="5"/>
      <c r="L779" s="32"/>
      <c r="M779" s="32"/>
      <c r="N779" s="32"/>
    </row>
    <row r="780" spans="4:14" s="22" customFormat="1" x14ac:dyDescent="0.2">
      <c r="D780" s="23"/>
      <c r="E780" s="33"/>
      <c r="F780" s="5"/>
      <c r="G780" s="5"/>
      <c r="H780" s="6"/>
      <c r="I780" s="5"/>
      <c r="J780" s="5"/>
      <c r="L780" s="32"/>
      <c r="M780" s="32"/>
      <c r="N780" s="32"/>
    </row>
    <row r="781" spans="4:14" s="22" customFormat="1" x14ac:dyDescent="0.2">
      <c r="D781" s="23"/>
      <c r="E781" s="33"/>
      <c r="F781" s="5"/>
      <c r="G781" s="5"/>
      <c r="H781" s="6"/>
      <c r="I781" s="5"/>
      <c r="J781" s="5"/>
      <c r="L781" s="32"/>
      <c r="M781" s="32"/>
      <c r="N781" s="32"/>
    </row>
    <row r="782" spans="4:14" s="22" customFormat="1" x14ac:dyDescent="0.2">
      <c r="D782" s="23"/>
      <c r="E782" s="33"/>
      <c r="F782" s="5"/>
      <c r="G782" s="5"/>
      <c r="H782" s="6"/>
      <c r="I782" s="5"/>
      <c r="J782" s="5"/>
      <c r="L782" s="32"/>
      <c r="M782" s="32"/>
      <c r="N782" s="32"/>
    </row>
    <row r="783" spans="4:14" s="22" customFormat="1" x14ac:dyDescent="0.2">
      <c r="D783" s="23"/>
      <c r="E783" s="33"/>
      <c r="F783" s="5"/>
      <c r="G783" s="5"/>
      <c r="H783" s="6"/>
      <c r="I783" s="5"/>
      <c r="J783" s="5"/>
      <c r="L783" s="32"/>
      <c r="M783" s="32"/>
      <c r="N783" s="32"/>
    </row>
    <row r="784" spans="4:14" s="22" customFormat="1" x14ac:dyDescent="0.2">
      <c r="D784" s="23"/>
      <c r="E784" s="33"/>
      <c r="F784" s="5"/>
      <c r="G784" s="5"/>
      <c r="H784" s="6"/>
      <c r="I784" s="5"/>
      <c r="J784" s="5"/>
      <c r="L784" s="32"/>
      <c r="M784" s="32"/>
      <c r="N784" s="32"/>
    </row>
    <row r="785" spans="4:14" s="22" customFormat="1" x14ac:dyDescent="0.2">
      <c r="D785" s="23"/>
      <c r="E785" s="33"/>
      <c r="F785" s="5"/>
      <c r="G785" s="5"/>
      <c r="H785" s="6"/>
      <c r="I785" s="5"/>
      <c r="J785" s="5"/>
      <c r="L785" s="32"/>
      <c r="M785" s="32"/>
      <c r="N785" s="32"/>
    </row>
    <row r="786" spans="4:14" s="22" customFormat="1" x14ac:dyDescent="0.2">
      <c r="D786" s="23"/>
      <c r="E786" s="33"/>
      <c r="F786" s="5"/>
      <c r="G786" s="5"/>
      <c r="H786" s="6"/>
      <c r="I786" s="5"/>
      <c r="J786" s="5"/>
      <c r="L786" s="32"/>
      <c r="M786" s="32"/>
      <c r="N786" s="32"/>
    </row>
    <row r="787" spans="4:14" s="22" customFormat="1" x14ac:dyDescent="0.2">
      <c r="D787" s="23"/>
      <c r="E787" s="33"/>
      <c r="F787" s="5"/>
      <c r="G787" s="5"/>
      <c r="H787" s="6"/>
      <c r="I787" s="5"/>
      <c r="J787" s="5"/>
      <c r="L787" s="32"/>
      <c r="M787" s="32"/>
      <c r="N787" s="32"/>
    </row>
    <row r="788" spans="4:14" s="22" customFormat="1" x14ac:dyDescent="0.2">
      <c r="D788" s="23"/>
      <c r="E788" s="33"/>
      <c r="F788" s="5"/>
      <c r="G788" s="5"/>
      <c r="H788" s="6"/>
      <c r="I788" s="5"/>
      <c r="J788" s="5"/>
      <c r="L788" s="32"/>
      <c r="M788" s="32"/>
      <c r="N788" s="32"/>
    </row>
    <row r="789" spans="4:14" s="22" customFormat="1" x14ac:dyDescent="0.2">
      <c r="D789" s="23"/>
      <c r="E789" s="33"/>
      <c r="F789" s="5"/>
      <c r="G789" s="5"/>
      <c r="H789" s="6"/>
      <c r="I789" s="5"/>
      <c r="J789" s="5"/>
      <c r="L789" s="32"/>
      <c r="M789" s="32"/>
      <c r="N789" s="32"/>
    </row>
    <row r="790" spans="4:14" s="22" customFormat="1" x14ac:dyDescent="0.2">
      <c r="D790" s="23"/>
      <c r="E790" s="33"/>
      <c r="F790" s="5"/>
      <c r="G790" s="5"/>
      <c r="H790" s="6"/>
      <c r="I790" s="5"/>
      <c r="J790" s="5"/>
      <c r="L790" s="32"/>
      <c r="M790" s="32"/>
      <c r="N790" s="32"/>
    </row>
    <row r="791" spans="4:14" s="22" customFormat="1" x14ac:dyDescent="0.2">
      <c r="D791" s="23"/>
      <c r="E791" s="33"/>
      <c r="F791" s="5"/>
      <c r="G791" s="5"/>
      <c r="H791" s="6"/>
      <c r="I791" s="5"/>
      <c r="J791" s="5"/>
      <c r="L791" s="32"/>
      <c r="M791" s="32"/>
      <c r="N791" s="32"/>
    </row>
    <row r="792" spans="4:14" s="22" customFormat="1" x14ac:dyDescent="0.2">
      <c r="D792" s="23"/>
      <c r="E792" s="33"/>
      <c r="F792" s="5"/>
      <c r="G792" s="5"/>
      <c r="H792" s="6"/>
      <c r="I792" s="5"/>
      <c r="J792" s="5"/>
      <c r="L792" s="32"/>
      <c r="M792" s="32"/>
      <c r="N792" s="32"/>
    </row>
    <row r="793" spans="4:14" s="22" customFormat="1" x14ac:dyDescent="0.2">
      <c r="D793" s="23"/>
      <c r="E793" s="33"/>
      <c r="F793" s="5"/>
      <c r="G793" s="5"/>
      <c r="H793" s="6"/>
      <c r="I793" s="5"/>
      <c r="J793" s="5"/>
      <c r="L793" s="32"/>
      <c r="M793" s="32"/>
      <c r="N793" s="32"/>
    </row>
    <row r="794" spans="4:14" s="22" customFormat="1" x14ac:dyDescent="0.2">
      <c r="D794" s="23"/>
      <c r="E794" s="33"/>
      <c r="F794" s="5"/>
      <c r="G794" s="5"/>
      <c r="H794" s="6"/>
      <c r="I794" s="5"/>
      <c r="J794" s="5"/>
      <c r="L794" s="32"/>
      <c r="M794" s="32"/>
      <c r="N794" s="32"/>
    </row>
    <row r="795" spans="4:14" s="22" customFormat="1" x14ac:dyDescent="0.2">
      <c r="D795" s="23"/>
      <c r="E795" s="33"/>
      <c r="F795" s="5"/>
      <c r="G795" s="5"/>
      <c r="H795" s="6"/>
      <c r="I795" s="5"/>
      <c r="J795" s="5"/>
      <c r="L795" s="32"/>
      <c r="M795" s="32"/>
      <c r="N795" s="32"/>
    </row>
    <row r="796" spans="4:14" s="22" customFormat="1" x14ac:dyDescent="0.2">
      <c r="D796" s="23"/>
      <c r="E796" s="33"/>
      <c r="F796" s="5"/>
      <c r="G796" s="5"/>
      <c r="H796" s="6"/>
      <c r="I796" s="5"/>
      <c r="J796" s="5"/>
      <c r="L796" s="32"/>
      <c r="M796" s="32"/>
      <c r="N796" s="32"/>
    </row>
    <row r="797" spans="4:14" s="22" customFormat="1" x14ac:dyDescent="0.2">
      <c r="D797" s="23"/>
      <c r="E797" s="33"/>
      <c r="F797" s="5"/>
      <c r="G797" s="5"/>
      <c r="H797" s="6"/>
      <c r="I797" s="5"/>
      <c r="J797" s="5"/>
      <c r="L797" s="32"/>
      <c r="M797" s="32"/>
      <c r="N797" s="32"/>
    </row>
    <row r="798" spans="4:14" s="22" customFormat="1" x14ac:dyDescent="0.2">
      <c r="D798" s="23"/>
      <c r="E798" s="33"/>
      <c r="F798" s="5"/>
      <c r="G798" s="5"/>
      <c r="H798" s="6"/>
      <c r="I798" s="5"/>
      <c r="J798" s="5"/>
      <c r="L798" s="32"/>
      <c r="M798" s="32"/>
      <c r="N798" s="32"/>
    </row>
    <row r="799" spans="4:14" s="22" customFormat="1" x14ac:dyDescent="0.2">
      <c r="D799" s="23"/>
      <c r="E799" s="33"/>
      <c r="F799" s="5"/>
      <c r="G799" s="5"/>
      <c r="H799" s="6"/>
      <c r="I799" s="5"/>
      <c r="J799" s="5"/>
      <c r="L799" s="32"/>
      <c r="M799" s="32"/>
      <c r="N799" s="32"/>
    </row>
    <row r="800" spans="4:14" s="22" customFormat="1" x14ac:dyDescent="0.2">
      <c r="D800" s="23"/>
      <c r="E800" s="33"/>
      <c r="F800" s="5"/>
      <c r="G800" s="5"/>
      <c r="H800" s="6"/>
      <c r="I800" s="5"/>
      <c r="J800" s="5"/>
      <c r="L800" s="32"/>
      <c r="M800" s="32"/>
      <c r="N800" s="32"/>
    </row>
    <row r="801" spans="4:14" s="22" customFormat="1" x14ac:dyDescent="0.2">
      <c r="D801" s="23"/>
      <c r="E801" s="33"/>
      <c r="F801" s="5"/>
      <c r="G801" s="5"/>
      <c r="H801" s="6"/>
      <c r="I801" s="5"/>
      <c r="J801" s="5"/>
      <c r="L801" s="32"/>
      <c r="M801" s="32"/>
      <c r="N801" s="32"/>
    </row>
    <row r="802" spans="4:14" s="22" customFormat="1" x14ac:dyDescent="0.2">
      <c r="D802" s="23"/>
      <c r="E802" s="33"/>
      <c r="F802" s="5"/>
      <c r="G802" s="5"/>
      <c r="H802" s="6"/>
      <c r="I802" s="5"/>
      <c r="J802" s="5"/>
      <c r="L802" s="32"/>
      <c r="M802" s="32"/>
      <c r="N802" s="32"/>
    </row>
    <row r="803" spans="4:14" s="22" customFormat="1" x14ac:dyDescent="0.2">
      <c r="D803" s="23"/>
      <c r="E803" s="33"/>
      <c r="F803" s="5"/>
      <c r="G803" s="5"/>
      <c r="H803" s="6"/>
      <c r="I803" s="5"/>
      <c r="J803" s="5"/>
      <c r="L803" s="32"/>
      <c r="M803" s="32"/>
      <c r="N803" s="32"/>
    </row>
    <row r="804" spans="4:14" s="22" customFormat="1" x14ac:dyDescent="0.2">
      <c r="D804" s="23"/>
      <c r="E804" s="33"/>
      <c r="F804" s="5"/>
      <c r="G804" s="5"/>
      <c r="H804" s="6"/>
      <c r="I804" s="5"/>
      <c r="J804" s="5"/>
      <c r="L804" s="32"/>
      <c r="M804" s="32"/>
      <c r="N804" s="32"/>
    </row>
    <row r="805" spans="4:14" s="22" customFormat="1" x14ac:dyDescent="0.2">
      <c r="D805" s="23"/>
      <c r="E805" s="33"/>
      <c r="F805" s="5"/>
      <c r="G805" s="5"/>
      <c r="H805" s="6"/>
      <c r="I805" s="5"/>
      <c r="J805" s="5"/>
      <c r="L805" s="32"/>
      <c r="M805" s="32"/>
      <c r="N805" s="32"/>
    </row>
    <row r="806" spans="4:14" s="22" customFormat="1" x14ac:dyDescent="0.2">
      <c r="D806" s="23"/>
      <c r="E806" s="33"/>
      <c r="F806" s="5"/>
      <c r="G806" s="5"/>
      <c r="H806" s="6"/>
      <c r="I806" s="5"/>
      <c r="J806" s="5"/>
      <c r="L806" s="32"/>
      <c r="M806" s="32"/>
      <c r="N806" s="32"/>
    </row>
    <row r="807" spans="4:14" s="22" customFormat="1" x14ac:dyDescent="0.2">
      <c r="D807" s="23"/>
      <c r="E807" s="33"/>
      <c r="F807" s="5"/>
      <c r="G807" s="5"/>
      <c r="H807" s="6"/>
      <c r="I807" s="5"/>
      <c r="J807" s="5"/>
      <c r="L807" s="32"/>
      <c r="M807" s="32"/>
      <c r="N807" s="32"/>
    </row>
    <row r="808" spans="4:14" s="22" customFormat="1" x14ac:dyDescent="0.2">
      <c r="D808" s="23"/>
      <c r="E808" s="33"/>
      <c r="F808" s="5"/>
      <c r="G808" s="5"/>
      <c r="H808" s="6"/>
      <c r="I808" s="5"/>
      <c r="J808" s="5"/>
      <c r="L808" s="32"/>
      <c r="M808" s="32"/>
      <c r="N808" s="32"/>
    </row>
    <row r="809" spans="4:14" s="22" customFormat="1" x14ac:dyDescent="0.2">
      <c r="D809" s="23"/>
      <c r="E809" s="33"/>
      <c r="F809" s="5"/>
      <c r="G809" s="5"/>
      <c r="H809" s="6"/>
      <c r="I809" s="5"/>
      <c r="J809" s="5"/>
      <c r="L809" s="32"/>
      <c r="M809" s="32"/>
      <c r="N809" s="32"/>
    </row>
    <row r="810" spans="4:14" s="22" customFormat="1" x14ac:dyDescent="0.2">
      <c r="D810" s="23"/>
      <c r="E810" s="33"/>
      <c r="F810" s="5"/>
      <c r="G810" s="5"/>
      <c r="H810" s="6"/>
      <c r="I810" s="5"/>
      <c r="J810" s="5"/>
      <c r="L810" s="32"/>
      <c r="M810" s="32"/>
      <c r="N810" s="32"/>
    </row>
    <row r="811" spans="4:14" s="22" customFormat="1" x14ac:dyDescent="0.2">
      <c r="D811" s="23"/>
      <c r="E811" s="33"/>
      <c r="F811" s="5"/>
      <c r="G811" s="5"/>
      <c r="H811" s="6"/>
      <c r="I811" s="5"/>
      <c r="J811" s="5"/>
      <c r="L811" s="32"/>
      <c r="M811" s="32"/>
      <c r="N811" s="32"/>
    </row>
    <row r="812" spans="4:14" s="22" customFormat="1" x14ac:dyDescent="0.2">
      <c r="D812" s="23"/>
      <c r="E812" s="33"/>
      <c r="F812" s="5"/>
      <c r="G812" s="5"/>
      <c r="H812" s="6"/>
      <c r="I812" s="5"/>
      <c r="J812" s="5"/>
      <c r="L812" s="32"/>
      <c r="M812" s="32"/>
      <c r="N812" s="32"/>
    </row>
    <row r="813" spans="4:14" s="22" customFormat="1" x14ac:dyDescent="0.2">
      <c r="D813" s="23"/>
      <c r="E813" s="33"/>
      <c r="F813" s="5"/>
      <c r="G813" s="5"/>
      <c r="H813" s="6"/>
      <c r="I813" s="5"/>
      <c r="J813" s="5"/>
      <c r="L813" s="32"/>
      <c r="M813" s="32"/>
      <c r="N813" s="32"/>
    </row>
    <row r="814" spans="4:14" s="22" customFormat="1" x14ac:dyDescent="0.2">
      <c r="D814" s="23"/>
      <c r="E814" s="33"/>
      <c r="F814" s="5"/>
      <c r="G814" s="5"/>
      <c r="H814" s="6"/>
      <c r="I814" s="5"/>
      <c r="J814" s="5"/>
      <c r="L814" s="32"/>
      <c r="M814" s="32"/>
      <c r="N814" s="32"/>
    </row>
    <row r="815" spans="4:14" s="22" customFormat="1" x14ac:dyDescent="0.2">
      <c r="D815" s="23"/>
      <c r="E815" s="33"/>
      <c r="F815" s="5"/>
      <c r="G815" s="5"/>
      <c r="H815" s="6"/>
      <c r="I815" s="5"/>
      <c r="J815" s="5"/>
      <c r="L815" s="32"/>
      <c r="M815" s="32"/>
      <c r="N815" s="32"/>
    </row>
    <row r="816" spans="4:14" s="22" customFormat="1" x14ac:dyDescent="0.2">
      <c r="D816" s="23"/>
      <c r="E816" s="33"/>
      <c r="F816" s="5"/>
      <c r="G816" s="5"/>
      <c r="H816" s="6"/>
      <c r="I816" s="5"/>
      <c r="J816" s="5"/>
      <c r="L816" s="32"/>
      <c r="M816" s="32"/>
      <c r="N816" s="32"/>
    </row>
    <row r="817" spans="4:14" s="22" customFormat="1" x14ac:dyDescent="0.2">
      <c r="D817" s="23"/>
      <c r="E817" s="33"/>
      <c r="F817" s="5"/>
      <c r="G817" s="5"/>
      <c r="H817" s="6"/>
      <c r="I817" s="5"/>
      <c r="J817" s="5"/>
      <c r="L817" s="32"/>
      <c r="M817" s="32"/>
      <c r="N817" s="32"/>
    </row>
    <row r="818" spans="4:14" s="22" customFormat="1" x14ac:dyDescent="0.2">
      <c r="D818" s="23"/>
      <c r="E818" s="33"/>
      <c r="F818" s="5"/>
      <c r="G818" s="5"/>
      <c r="H818" s="6"/>
      <c r="I818" s="5"/>
      <c r="J818" s="5"/>
      <c r="L818" s="32"/>
      <c r="M818" s="32"/>
      <c r="N818" s="32"/>
    </row>
    <row r="819" spans="4:14" s="22" customFormat="1" x14ac:dyDescent="0.2">
      <c r="D819" s="23"/>
      <c r="E819" s="33"/>
      <c r="F819" s="5"/>
      <c r="G819" s="5"/>
      <c r="H819" s="6"/>
      <c r="I819" s="5"/>
      <c r="J819" s="5"/>
      <c r="L819" s="32"/>
      <c r="M819" s="32"/>
      <c r="N819" s="32"/>
    </row>
    <row r="820" spans="4:14" s="22" customFormat="1" x14ac:dyDescent="0.2">
      <c r="D820" s="23"/>
      <c r="E820" s="33"/>
      <c r="F820" s="5"/>
      <c r="G820" s="5"/>
      <c r="H820" s="6"/>
      <c r="I820" s="5"/>
      <c r="J820" s="5"/>
      <c r="L820" s="32"/>
      <c r="M820" s="32"/>
      <c r="N820" s="32"/>
    </row>
    <row r="821" spans="4:14" s="22" customFormat="1" x14ac:dyDescent="0.2">
      <c r="D821" s="23"/>
      <c r="E821" s="33"/>
      <c r="F821" s="5"/>
      <c r="G821" s="5"/>
      <c r="H821" s="6"/>
      <c r="I821" s="5"/>
      <c r="J821" s="5"/>
      <c r="L821" s="32"/>
      <c r="M821" s="32"/>
      <c r="N821" s="32"/>
    </row>
    <row r="822" spans="4:14" s="22" customFormat="1" x14ac:dyDescent="0.2">
      <c r="D822" s="23"/>
      <c r="E822" s="33"/>
      <c r="F822" s="5"/>
      <c r="G822" s="5"/>
      <c r="H822" s="6"/>
      <c r="I822" s="5"/>
      <c r="J822" s="5"/>
      <c r="L822" s="32"/>
      <c r="M822" s="32"/>
      <c r="N822" s="32"/>
    </row>
    <row r="823" spans="4:14" s="22" customFormat="1" x14ac:dyDescent="0.2">
      <c r="D823" s="23"/>
      <c r="E823" s="33"/>
      <c r="F823" s="5"/>
      <c r="G823" s="5"/>
      <c r="H823" s="6"/>
      <c r="I823" s="5"/>
      <c r="J823" s="5"/>
      <c r="L823" s="32"/>
      <c r="M823" s="32"/>
      <c r="N823" s="32"/>
    </row>
    <row r="824" spans="4:14" s="22" customFormat="1" x14ac:dyDescent="0.2">
      <c r="D824" s="23"/>
      <c r="E824" s="33"/>
      <c r="F824" s="5"/>
      <c r="G824" s="5"/>
      <c r="H824" s="6"/>
      <c r="I824" s="5"/>
      <c r="J824" s="5"/>
      <c r="L824" s="32"/>
      <c r="M824" s="32"/>
      <c r="N824" s="32"/>
    </row>
    <row r="825" spans="4:14" s="22" customFormat="1" x14ac:dyDescent="0.2">
      <c r="D825" s="23"/>
      <c r="E825" s="33"/>
      <c r="F825" s="5"/>
      <c r="G825" s="5"/>
      <c r="H825" s="6"/>
      <c r="I825" s="5"/>
      <c r="J825" s="5"/>
      <c r="L825" s="32"/>
      <c r="M825" s="32"/>
      <c r="N825" s="32"/>
    </row>
    <row r="826" spans="4:14" s="22" customFormat="1" x14ac:dyDescent="0.2">
      <c r="D826" s="23"/>
      <c r="E826" s="33"/>
      <c r="F826" s="5"/>
      <c r="G826" s="5"/>
      <c r="H826" s="6"/>
      <c r="I826" s="5"/>
      <c r="J826" s="5"/>
      <c r="L826" s="32"/>
      <c r="M826" s="32"/>
      <c r="N826" s="32"/>
    </row>
    <row r="827" spans="4:14" s="22" customFormat="1" x14ac:dyDescent="0.2">
      <c r="D827" s="23"/>
      <c r="E827" s="33"/>
      <c r="F827" s="5"/>
      <c r="G827" s="5"/>
      <c r="H827" s="6"/>
      <c r="I827" s="5"/>
      <c r="J827" s="5"/>
      <c r="L827" s="32"/>
      <c r="M827" s="32"/>
      <c r="N827" s="32"/>
    </row>
    <row r="828" spans="4:14" s="22" customFormat="1" x14ac:dyDescent="0.2">
      <c r="D828" s="23"/>
      <c r="E828" s="33"/>
      <c r="F828" s="5"/>
      <c r="G828" s="5"/>
      <c r="H828" s="6"/>
      <c r="I828" s="5"/>
      <c r="J828" s="5"/>
      <c r="L828" s="32"/>
      <c r="M828" s="32"/>
      <c r="N828" s="32"/>
    </row>
    <row r="829" spans="4:14" s="22" customFormat="1" x14ac:dyDescent="0.2">
      <c r="D829" s="23"/>
      <c r="E829" s="33"/>
      <c r="F829" s="5"/>
      <c r="G829" s="5"/>
      <c r="H829" s="6"/>
      <c r="I829" s="5"/>
      <c r="J829" s="5"/>
      <c r="L829" s="32"/>
      <c r="M829" s="32"/>
      <c r="N829" s="32"/>
    </row>
    <row r="830" spans="4:14" s="22" customFormat="1" x14ac:dyDescent="0.2">
      <c r="D830" s="23"/>
      <c r="E830" s="33"/>
      <c r="F830" s="5"/>
      <c r="G830" s="5"/>
      <c r="H830" s="6"/>
      <c r="I830" s="5"/>
      <c r="J830" s="5"/>
      <c r="L830" s="32"/>
      <c r="M830" s="32"/>
      <c r="N830" s="32"/>
    </row>
    <row r="831" spans="4:14" s="22" customFormat="1" x14ac:dyDescent="0.2">
      <c r="D831" s="23"/>
      <c r="E831" s="33"/>
      <c r="F831" s="5"/>
      <c r="G831" s="5"/>
      <c r="H831" s="6"/>
      <c r="I831" s="5"/>
      <c r="J831" s="5"/>
      <c r="L831" s="32"/>
      <c r="M831" s="32"/>
      <c r="N831" s="32"/>
    </row>
    <row r="832" spans="4:14" s="22" customFormat="1" x14ac:dyDescent="0.2">
      <c r="D832" s="23"/>
      <c r="E832" s="33"/>
      <c r="F832" s="5"/>
      <c r="G832" s="5"/>
      <c r="H832" s="6"/>
      <c r="I832" s="5"/>
      <c r="J832" s="5"/>
      <c r="L832" s="32"/>
      <c r="M832" s="32"/>
      <c r="N832" s="32"/>
    </row>
    <row r="833" spans="4:14" s="22" customFormat="1" x14ac:dyDescent="0.2">
      <c r="D833" s="23"/>
      <c r="E833" s="33"/>
      <c r="F833" s="5"/>
      <c r="G833" s="5"/>
      <c r="H833" s="6"/>
      <c r="I833" s="5"/>
      <c r="J833" s="5"/>
      <c r="L833" s="32"/>
      <c r="M833" s="32"/>
      <c r="N833" s="32"/>
    </row>
    <row r="834" spans="4:14" s="22" customFormat="1" x14ac:dyDescent="0.2">
      <c r="D834" s="23"/>
      <c r="E834" s="33"/>
      <c r="F834" s="5"/>
      <c r="G834" s="5"/>
      <c r="H834" s="6"/>
      <c r="I834" s="5"/>
      <c r="J834" s="5"/>
      <c r="L834" s="32"/>
      <c r="M834" s="32"/>
      <c r="N834" s="32"/>
    </row>
    <row r="835" spans="4:14" s="22" customFormat="1" x14ac:dyDescent="0.2">
      <c r="D835" s="23"/>
      <c r="E835" s="33"/>
      <c r="F835" s="5"/>
      <c r="G835" s="5"/>
      <c r="H835" s="6"/>
      <c r="I835" s="5"/>
      <c r="J835" s="5"/>
      <c r="L835" s="32"/>
      <c r="M835" s="32"/>
      <c r="N835" s="32"/>
    </row>
    <row r="836" spans="4:14" s="22" customFormat="1" x14ac:dyDescent="0.2">
      <c r="D836" s="23"/>
      <c r="E836" s="33"/>
      <c r="F836" s="5"/>
      <c r="G836" s="5"/>
      <c r="H836" s="6"/>
      <c r="I836" s="5"/>
      <c r="J836" s="5"/>
      <c r="L836" s="32"/>
      <c r="M836" s="32"/>
      <c r="N836" s="32"/>
    </row>
    <row r="837" spans="4:14" s="22" customFormat="1" x14ac:dyDescent="0.2">
      <c r="D837" s="23"/>
      <c r="E837" s="33"/>
      <c r="F837" s="5"/>
      <c r="G837" s="5"/>
      <c r="H837" s="6"/>
      <c r="I837" s="5"/>
      <c r="J837" s="5"/>
      <c r="L837" s="32"/>
      <c r="M837" s="32"/>
      <c r="N837" s="32"/>
    </row>
    <row r="838" spans="4:14" s="22" customFormat="1" x14ac:dyDescent="0.2">
      <c r="D838" s="23"/>
      <c r="E838" s="33"/>
      <c r="F838" s="5"/>
      <c r="G838" s="5"/>
      <c r="H838" s="6"/>
      <c r="I838" s="5"/>
      <c r="J838" s="5"/>
      <c r="L838" s="32"/>
      <c r="M838" s="32"/>
      <c r="N838" s="32"/>
    </row>
    <row r="839" spans="4:14" s="22" customFormat="1" x14ac:dyDescent="0.2">
      <c r="D839" s="23"/>
      <c r="E839" s="33"/>
      <c r="F839" s="5"/>
      <c r="G839" s="5"/>
      <c r="H839" s="6"/>
      <c r="I839" s="5"/>
      <c r="J839" s="5"/>
      <c r="L839" s="32"/>
      <c r="M839" s="32"/>
      <c r="N839" s="32"/>
    </row>
    <row r="840" spans="4:14" s="22" customFormat="1" x14ac:dyDescent="0.2">
      <c r="D840" s="23"/>
      <c r="E840" s="33"/>
      <c r="F840" s="5"/>
      <c r="G840" s="5"/>
      <c r="H840" s="6"/>
      <c r="I840" s="5"/>
      <c r="J840" s="5"/>
      <c r="L840" s="32"/>
      <c r="M840" s="32"/>
      <c r="N840" s="32"/>
    </row>
    <row r="841" spans="4:14" s="22" customFormat="1" x14ac:dyDescent="0.2">
      <c r="D841" s="23"/>
      <c r="E841" s="33"/>
      <c r="F841" s="5"/>
      <c r="G841" s="5"/>
      <c r="H841" s="6"/>
      <c r="I841" s="5"/>
      <c r="J841" s="5"/>
      <c r="L841" s="32"/>
      <c r="M841" s="32"/>
      <c r="N841" s="32"/>
    </row>
    <row r="842" spans="4:14" s="22" customFormat="1" x14ac:dyDescent="0.2">
      <c r="D842" s="23"/>
      <c r="E842" s="33"/>
      <c r="F842" s="5"/>
      <c r="G842" s="5"/>
      <c r="H842" s="6"/>
      <c r="I842" s="5"/>
      <c r="J842" s="5"/>
      <c r="L842" s="32"/>
      <c r="M842" s="32"/>
      <c r="N842" s="32"/>
    </row>
    <row r="843" spans="4:14" s="22" customFormat="1" x14ac:dyDescent="0.2">
      <c r="D843" s="23"/>
      <c r="E843" s="33"/>
      <c r="F843" s="5"/>
      <c r="G843" s="5"/>
      <c r="H843" s="6"/>
      <c r="I843" s="5"/>
      <c r="J843" s="5"/>
      <c r="L843" s="32"/>
      <c r="M843" s="32"/>
      <c r="N843" s="32"/>
    </row>
    <row r="844" spans="4:14" s="22" customFormat="1" x14ac:dyDescent="0.2">
      <c r="D844" s="23"/>
      <c r="E844" s="33"/>
      <c r="F844" s="5"/>
      <c r="G844" s="5"/>
      <c r="H844" s="6"/>
      <c r="I844" s="5"/>
      <c r="J844" s="5"/>
      <c r="L844" s="32"/>
      <c r="M844" s="32"/>
      <c r="N844" s="32"/>
    </row>
    <row r="845" spans="4:14" s="22" customFormat="1" x14ac:dyDescent="0.2">
      <c r="D845" s="23"/>
      <c r="E845" s="33"/>
      <c r="F845" s="5"/>
      <c r="G845" s="5"/>
      <c r="H845" s="6"/>
      <c r="I845" s="5"/>
      <c r="J845" s="5"/>
      <c r="L845" s="32"/>
      <c r="M845" s="32"/>
      <c r="N845" s="32"/>
    </row>
    <row r="846" spans="4:14" s="22" customFormat="1" x14ac:dyDescent="0.2">
      <c r="D846" s="23"/>
      <c r="E846" s="33"/>
      <c r="F846" s="5"/>
      <c r="G846" s="5"/>
      <c r="H846" s="6"/>
      <c r="I846" s="5"/>
      <c r="J846" s="5"/>
      <c r="L846" s="32"/>
      <c r="M846" s="32"/>
      <c r="N846" s="32"/>
    </row>
    <row r="847" spans="4:14" s="22" customFormat="1" x14ac:dyDescent="0.2">
      <c r="D847" s="23"/>
      <c r="E847" s="33"/>
      <c r="F847" s="5"/>
      <c r="G847" s="5"/>
      <c r="H847" s="6"/>
      <c r="I847" s="5"/>
      <c r="J847" s="5"/>
      <c r="L847" s="32"/>
      <c r="M847" s="32"/>
      <c r="N847" s="32"/>
    </row>
    <row r="848" spans="4:14" s="22" customFormat="1" x14ac:dyDescent="0.2">
      <c r="D848" s="23"/>
      <c r="E848" s="33"/>
      <c r="F848" s="5"/>
      <c r="G848" s="5"/>
      <c r="H848" s="6"/>
      <c r="I848" s="5"/>
      <c r="J848" s="5"/>
      <c r="L848" s="32"/>
      <c r="M848" s="32"/>
      <c r="N848" s="32"/>
    </row>
    <row r="849" spans="4:14" s="22" customFormat="1" x14ac:dyDescent="0.2">
      <c r="D849" s="23"/>
      <c r="E849" s="33"/>
      <c r="F849" s="5"/>
      <c r="G849" s="5"/>
      <c r="H849" s="6"/>
      <c r="I849" s="5"/>
      <c r="J849" s="5"/>
      <c r="L849" s="32"/>
      <c r="M849" s="32"/>
      <c r="N849" s="32"/>
    </row>
    <row r="850" spans="4:14" s="22" customFormat="1" x14ac:dyDescent="0.2">
      <c r="D850" s="23"/>
      <c r="E850" s="33"/>
      <c r="F850" s="5"/>
      <c r="G850" s="5"/>
      <c r="H850" s="6"/>
      <c r="I850" s="5"/>
      <c r="J850" s="5"/>
      <c r="L850" s="32"/>
      <c r="M850" s="32"/>
      <c r="N850" s="32"/>
    </row>
    <row r="851" spans="4:14" s="22" customFormat="1" x14ac:dyDescent="0.2">
      <c r="D851" s="23"/>
      <c r="E851" s="33"/>
      <c r="F851" s="5"/>
      <c r="G851" s="5"/>
      <c r="H851" s="6"/>
      <c r="I851" s="5"/>
      <c r="J851" s="5"/>
      <c r="L851" s="32"/>
      <c r="M851" s="32"/>
      <c r="N851" s="32"/>
    </row>
    <row r="852" spans="4:14" s="22" customFormat="1" x14ac:dyDescent="0.2">
      <c r="D852" s="23"/>
      <c r="E852" s="33"/>
      <c r="F852" s="5"/>
      <c r="G852" s="5"/>
      <c r="H852" s="6"/>
      <c r="I852" s="5"/>
      <c r="J852" s="5"/>
      <c r="L852" s="32"/>
      <c r="M852" s="32"/>
      <c r="N852" s="32"/>
    </row>
    <row r="853" spans="4:14" s="22" customFormat="1" x14ac:dyDescent="0.2">
      <c r="D853" s="23"/>
      <c r="E853" s="33"/>
      <c r="F853" s="5"/>
      <c r="G853" s="5"/>
      <c r="H853" s="6"/>
      <c r="I853" s="5"/>
      <c r="J853" s="5"/>
      <c r="L853" s="32"/>
      <c r="M853" s="32"/>
      <c r="N853" s="32"/>
    </row>
    <row r="854" spans="4:14" s="22" customFormat="1" x14ac:dyDescent="0.2">
      <c r="D854" s="23"/>
      <c r="E854" s="33"/>
      <c r="F854" s="5"/>
      <c r="G854" s="5"/>
      <c r="H854" s="6"/>
      <c r="I854" s="5"/>
      <c r="J854" s="5"/>
      <c r="L854" s="32"/>
      <c r="M854" s="32"/>
      <c r="N854" s="32"/>
    </row>
    <row r="855" spans="4:14" s="22" customFormat="1" x14ac:dyDescent="0.2">
      <c r="D855" s="23"/>
      <c r="E855" s="33"/>
      <c r="F855" s="5"/>
      <c r="G855" s="5"/>
      <c r="H855" s="6"/>
      <c r="I855" s="5"/>
      <c r="J855" s="5"/>
      <c r="L855" s="32"/>
      <c r="M855" s="32"/>
      <c r="N855" s="32"/>
    </row>
    <row r="856" spans="4:14" s="22" customFormat="1" x14ac:dyDescent="0.2">
      <c r="D856" s="23"/>
      <c r="E856" s="33"/>
      <c r="F856" s="5"/>
      <c r="G856" s="5"/>
      <c r="H856" s="6"/>
      <c r="I856" s="5"/>
      <c r="J856" s="5"/>
      <c r="L856" s="32"/>
      <c r="M856" s="32"/>
      <c r="N856" s="32"/>
    </row>
    <row r="857" spans="4:14" s="22" customFormat="1" x14ac:dyDescent="0.2">
      <c r="D857" s="23"/>
      <c r="E857" s="33"/>
      <c r="F857" s="5"/>
      <c r="G857" s="5"/>
      <c r="H857" s="6"/>
      <c r="I857" s="5"/>
      <c r="J857" s="5"/>
      <c r="L857" s="32"/>
      <c r="M857" s="32"/>
      <c r="N857" s="32"/>
    </row>
    <row r="858" spans="4:14" s="22" customFormat="1" x14ac:dyDescent="0.2">
      <c r="D858" s="23"/>
      <c r="E858" s="33"/>
      <c r="F858" s="5"/>
      <c r="G858" s="5"/>
      <c r="H858" s="6"/>
      <c r="I858" s="5"/>
      <c r="J858" s="5"/>
      <c r="L858" s="32"/>
      <c r="M858" s="32"/>
      <c r="N858" s="32"/>
    </row>
    <row r="859" spans="4:14" s="22" customFormat="1" x14ac:dyDescent="0.2">
      <c r="D859" s="23"/>
      <c r="E859" s="33"/>
      <c r="F859" s="5"/>
      <c r="G859" s="5"/>
      <c r="H859" s="6"/>
      <c r="I859" s="5"/>
      <c r="J859" s="5"/>
      <c r="L859" s="32"/>
      <c r="M859" s="32"/>
      <c r="N859" s="32"/>
    </row>
    <row r="860" spans="4:14" s="22" customFormat="1" x14ac:dyDescent="0.2">
      <c r="D860" s="23"/>
      <c r="E860" s="33"/>
      <c r="F860" s="5"/>
      <c r="G860" s="5"/>
      <c r="H860" s="6"/>
      <c r="I860" s="5"/>
      <c r="J860" s="5"/>
      <c r="L860" s="32"/>
      <c r="M860" s="32"/>
      <c r="N860" s="32"/>
    </row>
    <row r="861" spans="4:14" s="22" customFormat="1" x14ac:dyDescent="0.2">
      <c r="D861" s="23"/>
      <c r="E861" s="33"/>
      <c r="F861" s="5"/>
      <c r="G861" s="5"/>
      <c r="H861" s="6"/>
      <c r="I861" s="5"/>
      <c r="J861" s="5"/>
      <c r="L861" s="32"/>
      <c r="M861" s="32"/>
      <c r="N861" s="32"/>
    </row>
    <row r="862" spans="4:14" s="22" customFormat="1" x14ac:dyDescent="0.2">
      <c r="D862" s="23"/>
      <c r="E862" s="33"/>
      <c r="F862" s="5"/>
      <c r="G862" s="5"/>
      <c r="H862" s="6"/>
      <c r="I862" s="5"/>
      <c r="J862" s="5"/>
      <c r="L862" s="32"/>
      <c r="M862" s="32"/>
      <c r="N862" s="32"/>
    </row>
    <row r="863" spans="4:14" s="22" customFormat="1" x14ac:dyDescent="0.2">
      <c r="D863" s="23"/>
      <c r="E863" s="33"/>
      <c r="F863" s="5"/>
      <c r="G863" s="5"/>
      <c r="H863" s="6"/>
      <c r="I863" s="5"/>
      <c r="J863" s="5"/>
      <c r="L863" s="32"/>
      <c r="M863" s="32"/>
      <c r="N863" s="32"/>
    </row>
    <row r="864" spans="4:14" s="22" customFormat="1" x14ac:dyDescent="0.2">
      <c r="D864" s="23"/>
      <c r="E864" s="33"/>
      <c r="F864" s="5"/>
      <c r="G864" s="5"/>
      <c r="H864" s="6"/>
      <c r="I864" s="5"/>
      <c r="J864" s="5"/>
      <c r="L864" s="32"/>
      <c r="M864" s="32"/>
      <c r="N864" s="32"/>
    </row>
    <row r="865" spans="4:14" s="22" customFormat="1" x14ac:dyDescent="0.2">
      <c r="D865" s="23"/>
      <c r="E865" s="33"/>
      <c r="F865" s="5"/>
      <c r="G865" s="5"/>
      <c r="H865" s="6"/>
      <c r="I865" s="5"/>
      <c r="J865" s="5"/>
      <c r="L865" s="32"/>
      <c r="M865" s="32"/>
      <c r="N865" s="32"/>
    </row>
    <row r="866" spans="4:14" s="22" customFormat="1" x14ac:dyDescent="0.2">
      <c r="D866" s="23"/>
      <c r="E866" s="33"/>
      <c r="F866" s="5"/>
      <c r="G866" s="5"/>
      <c r="H866" s="6"/>
      <c r="I866" s="5"/>
      <c r="J866" s="5"/>
      <c r="L866" s="32"/>
      <c r="M866" s="32"/>
      <c r="N866" s="32"/>
    </row>
    <row r="867" spans="4:14" s="22" customFormat="1" x14ac:dyDescent="0.2">
      <c r="D867" s="23"/>
      <c r="E867" s="33"/>
      <c r="F867" s="5"/>
      <c r="G867" s="5"/>
      <c r="H867" s="6"/>
      <c r="I867" s="5"/>
      <c r="J867" s="5"/>
      <c r="L867" s="32"/>
      <c r="M867" s="32"/>
      <c r="N867" s="32"/>
    </row>
    <row r="868" spans="4:14" s="22" customFormat="1" x14ac:dyDescent="0.2">
      <c r="D868" s="23"/>
      <c r="E868" s="33"/>
      <c r="F868" s="5"/>
      <c r="G868" s="5"/>
      <c r="H868" s="6"/>
      <c r="I868" s="5"/>
      <c r="J868" s="5"/>
      <c r="L868" s="32"/>
      <c r="M868" s="32"/>
      <c r="N868" s="32"/>
    </row>
    <row r="869" spans="4:14" s="22" customFormat="1" x14ac:dyDescent="0.2">
      <c r="D869" s="23"/>
      <c r="E869" s="33"/>
      <c r="F869" s="5"/>
      <c r="G869" s="5"/>
      <c r="H869" s="6"/>
      <c r="I869" s="5"/>
      <c r="J869" s="5"/>
      <c r="L869" s="32"/>
      <c r="M869" s="32"/>
      <c r="N869" s="32"/>
    </row>
    <row r="870" spans="4:14" s="22" customFormat="1" x14ac:dyDescent="0.2">
      <c r="D870" s="23"/>
      <c r="E870" s="33"/>
      <c r="F870" s="5"/>
      <c r="G870" s="5"/>
      <c r="H870" s="6"/>
      <c r="I870" s="5"/>
      <c r="J870" s="5"/>
      <c r="L870" s="32"/>
      <c r="M870" s="32"/>
      <c r="N870" s="32"/>
    </row>
    <row r="871" spans="4:14" s="22" customFormat="1" x14ac:dyDescent="0.2">
      <c r="D871" s="23"/>
      <c r="E871" s="33"/>
      <c r="F871" s="5"/>
      <c r="G871" s="5"/>
      <c r="H871" s="6"/>
      <c r="I871" s="5"/>
      <c r="J871" s="5"/>
      <c r="L871" s="32"/>
      <c r="M871" s="32"/>
      <c r="N871" s="32"/>
    </row>
    <row r="872" spans="4:14" s="22" customFormat="1" x14ac:dyDescent="0.2">
      <c r="D872" s="23"/>
      <c r="E872" s="33"/>
      <c r="F872" s="5"/>
      <c r="G872" s="5"/>
      <c r="H872" s="6"/>
      <c r="I872" s="5"/>
      <c r="J872" s="5"/>
      <c r="L872" s="32"/>
      <c r="M872" s="32"/>
      <c r="N872" s="32"/>
    </row>
    <row r="873" spans="4:14" s="22" customFormat="1" x14ac:dyDescent="0.2">
      <c r="D873" s="23"/>
      <c r="E873" s="33"/>
      <c r="F873" s="5"/>
      <c r="G873" s="5"/>
      <c r="H873" s="6"/>
      <c r="I873" s="5"/>
      <c r="J873" s="5"/>
      <c r="L873" s="32"/>
      <c r="M873" s="32"/>
      <c r="N873" s="32"/>
    </row>
    <row r="874" spans="4:14" s="22" customFormat="1" x14ac:dyDescent="0.2">
      <c r="D874" s="23"/>
      <c r="E874" s="33"/>
      <c r="F874" s="5"/>
      <c r="G874" s="5"/>
      <c r="H874" s="6"/>
      <c r="I874" s="5"/>
      <c r="J874" s="5"/>
      <c r="L874" s="32"/>
      <c r="M874" s="32"/>
      <c r="N874" s="32"/>
    </row>
    <row r="875" spans="4:14" s="22" customFormat="1" x14ac:dyDescent="0.2">
      <c r="D875" s="23"/>
      <c r="E875" s="33"/>
      <c r="F875" s="5"/>
      <c r="G875" s="5"/>
      <c r="H875" s="6"/>
      <c r="I875" s="5"/>
      <c r="J875" s="5"/>
      <c r="L875" s="32"/>
      <c r="M875" s="32"/>
      <c r="N875" s="32"/>
    </row>
    <row r="876" spans="4:14" s="22" customFormat="1" x14ac:dyDescent="0.2">
      <c r="D876" s="23"/>
      <c r="E876" s="33"/>
      <c r="F876" s="5"/>
      <c r="G876" s="5"/>
      <c r="H876" s="6"/>
      <c r="I876" s="5"/>
      <c r="J876" s="5"/>
      <c r="L876" s="32"/>
      <c r="M876" s="32"/>
      <c r="N876" s="32"/>
    </row>
    <row r="877" spans="4:14" s="22" customFormat="1" x14ac:dyDescent="0.2">
      <c r="D877" s="23"/>
      <c r="E877" s="33"/>
      <c r="F877" s="5"/>
      <c r="G877" s="5"/>
      <c r="H877" s="6"/>
      <c r="I877" s="5"/>
      <c r="J877" s="5"/>
      <c r="L877" s="32"/>
      <c r="M877" s="32"/>
      <c r="N877" s="32"/>
    </row>
    <row r="878" spans="4:14" s="22" customFormat="1" x14ac:dyDescent="0.2">
      <c r="D878" s="23"/>
      <c r="E878" s="33"/>
      <c r="F878" s="5"/>
      <c r="G878" s="5"/>
      <c r="H878" s="6"/>
      <c r="I878" s="5"/>
      <c r="J878" s="5"/>
      <c r="L878" s="32"/>
      <c r="M878" s="32"/>
      <c r="N878" s="32"/>
    </row>
    <row r="879" spans="4:14" s="22" customFormat="1" x14ac:dyDescent="0.2">
      <c r="D879" s="23"/>
      <c r="E879" s="33"/>
      <c r="F879" s="5"/>
      <c r="G879" s="5"/>
      <c r="H879" s="6"/>
      <c r="I879" s="5"/>
      <c r="J879" s="5"/>
      <c r="L879" s="32"/>
      <c r="M879" s="32"/>
      <c r="N879" s="32"/>
    </row>
    <row r="880" spans="4:14" s="22" customFormat="1" x14ac:dyDescent="0.2">
      <c r="D880" s="23"/>
      <c r="E880" s="33"/>
      <c r="F880" s="5"/>
      <c r="G880" s="5"/>
      <c r="H880" s="6"/>
      <c r="I880" s="5"/>
      <c r="J880" s="5"/>
      <c r="L880" s="32"/>
      <c r="M880" s="32"/>
      <c r="N880" s="32"/>
    </row>
    <row r="881" spans="4:14" s="22" customFormat="1" x14ac:dyDescent="0.2">
      <c r="D881" s="23"/>
      <c r="E881" s="33"/>
      <c r="F881" s="5"/>
      <c r="G881" s="5"/>
      <c r="H881" s="6"/>
      <c r="I881" s="5"/>
      <c r="J881" s="5"/>
      <c r="L881" s="32"/>
      <c r="M881" s="32"/>
      <c r="N881" s="32"/>
    </row>
    <row r="882" spans="4:14" s="22" customFormat="1" x14ac:dyDescent="0.2">
      <c r="D882" s="23"/>
      <c r="E882" s="33"/>
      <c r="F882" s="5"/>
      <c r="G882" s="5"/>
      <c r="H882" s="6"/>
      <c r="I882" s="5"/>
      <c r="J882" s="5"/>
      <c r="L882" s="32"/>
      <c r="M882" s="32"/>
      <c r="N882" s="32"/>
    </row>
    <row r="883" spans="4:14" s="22" customFormat="1" x14ac:dyDescent="0.2">
      <c r="D883" s="23"/>
      <c r="E883" s="33"/>
      <c r="F883" s="5"/>
      <c r="G883" s="5"/>
      <c r="H883" s="6"/>
      <c r="I883" s="5"/>
      <c r="J883" s="5"/>
      <c r="L883" s="32"/>
      <c r="M883" s="32"/>
      <c r="N883" s="32"/>
    </row>
    <row r="884" spans="4:14" s="22" customFormat="1" x14ac:dyDescent="0.2">
      <c r="D884" s="23"/>
      <c r="E884" s="33"/>
      <c r="F884" s="5"/>
      <c r="G884" s="5"/>
      <c r="H884" s="6"/>
      <c r="I884" s="5"/>
      <c r="J884" s="5"/>
      <c r="L884" s="32"/>
      <c r="M884" s="32"/>
      <c r="N884" s="32"/>
    </row>
    <row r="885" spans="4:14" s="22" customFormat="1" x14ac:dyDescent="0.2">
      <c r="D885" s="23"/>
      <c r="E885" s="33"/>
      <c r="F885" s="5"/>
      <c r="G885" s="5"/>
      <c r="H885" s="6"/>
      <c r="I885" s="5"/>
      <c r="J885" s="5"/>
      <c r="L885" s="32"/>
      <c r="M885" s="32"/>
      <c r="N885" s="32"/>
    </row>
    <row r="886" spans="4:14" s="22" customFormat="1" x14ac:dyDescent="0.2">
      <c r="D886" s="23"/>
      <c r="E886" s="33"/>
      <c r="F886" s="5"/>
      <c r="G886" s="5"/>
      <c r="H886" s="6"/>
      <c r="I886" s="5"/>
      <c r="J886" s="5"/>
      <c r="L886" s="32"/>
      <c r="M886" s="32"/>
      <c r="N886" s="32"/>
    </row>
    <row r="887" spans="4:14" s="22" customFormat="1" x14ac:dyDescent="0.2">
      <c r="D887" s="23"/>
      <c r="E887" s="33"/>
      <c r="F887" s="5"/>
      <c r="G887" s="5"/>
      <c r="H887" s="6"/>
      <c r="I887" s="5"/>
      <c r="J887" s="5"/>
      <c r="L887" s="32"/>
      <c r="M887" s="32"/>
      <c r="N887" s="32"/>
    </row>
    <row r="888" spans="4:14" s="22" customFormat="1" x14ac:dyDescent="0.2">
      <c r="D888" s="23"/>
      <c r="E888" s="33"/>
      <c r="F888" s="5"/>
      <c r="G888" s="5"/>
      <c r="H888" s="6"/>
      <c r="I888" s="5"/>
      <c r="J888" s="5"/>
      <c r="L888" s="32"/>
      <c r="M888" s="32"/>
      <c r="N888" s="32"/>
    </row>
    <row r="889" spans="4:14" s="22" customFormat="1" x14ac:dyDescent="0.2">
      <c r="D889" s="23"/>
      <c r="E889" s="33"/>
      <c r="F889" s="5"/>
      <c r="G889" s="5"/>
      <c r="H889" s="6"/>
      <c r="I889" s="5"/>
      <c r="J889" s="5"/>
      <c r="L889" s="32"/>
      <c r="M889" s="32"/>
      <c r="N889" s="32"/>
    </row>
    <row r="890" spans="4:14" s="22" customFormat="1" x14ac:dyDescent="0.2">
      <c r="D890" s="23"/>
      <c r="E890" s="33"/>
      <c r="F890" s="5"/>
      <c r="G890" s="5"/>
      <c r="H890" s="6"/>
      <c r="I890" s="5"/>
      <c r="J890" s="5"/>
      <c r="L890" s="32"/>
      <c r="M890" s="32"/>
      <c r="N890" s="32"/>
    </row>
    <row r="891" spans="4:14" s="22" customFormat="1" x14ac:dyDescent="0.2">
      <c r="D891" s="23"/>
      <c r="E891" s="33"/>
      <c r="F891" s="5"/>
      <c r="G891" s="5"/>
      <c r="H891" s="6"/>
      <c r="I891" s="5"/>
      <c r="J891" s="5"/>
      <c r="L891" s="32"/>
      <c r="M891" s="32"/>
      <c r="N891" s="32"/>
    </row>
    <row r="892" spans="4:14" s="22" customFormat="1" x14ac:dyDescent="0.2">
      <c r="D892" s="23"/>
      <c r="E892" s="33"/>
      <c r="F892" s="5"/>
      <c r="G892" s="5"/>
      <c r="H892" s="6"/>
      <c r="I892" s="5"/>
      <c r="J892" s="5"/>
      <c r="L892" s="32"/>
      <c r="M892" s="32"/>
      <c r="N892" s="32"/>
    </row>
    <row r="893" spans="4:14" s="22" customFormat="1" x14ac:dyDescent="0.2">
      <c r="D893" s="23"/>
      <c r="E893" s="33"/>
      <c r="F893" s="5"/>
      <c r="G893" s="5"/>
      <c r="H893" s="6"/>
      <c r="I893" s="5"/>
      <c r="J893" s="5"/>
      <c r="L893" s="32"/>
      <c r="M893" s="32"/>
      <c r="N893" s="32"/>
    </row>
    <row r="894" spans="4:14" s="22" customFormat="1" x14ac:dyDescent="0.2">
      <c r="D894" s="23"/>
      <c r="E894" s="33"/>
      <c r="F894" s="5"/>
      <c r="G894" s="5"/>
      <c r="H894" s="6"/>
      <c r="I894" s="5"/>
      <c r="J894" s="5"/>
      <c r="L894" s="32"/>
      <c r="M894" s="32"/>
      <c r="N894" s="32"/>
    </row>
    <row r="895" spans="4:14" s="22" customFormat="1" x14ac:dyDescent="0.2">
      <c r="D895" s="23"/>
      <c r="E895" s="33"/>
      <c r="F895" s="5"/>
      <c r="G895" s="5"/>
      <c r="H895" s="6"/>
      <c r="I895" s="5"/>
      <c r="J895" s="5"/>
      <c r="L895" s="32"/>
      <c r="M895" s="32"/>
      <c r="N895" s="32"/>
    </row>
    <row r="896" spans="4:14" s="22" customFormat="1" x14ac:dyDescent="0.2">
      <c r="D896" s="23"/>
      <c r="E896" s="33"/>
      <c r="F896" s="5"/>
      <c r="G896" s="5"/>
      <c r="H896" s="6"/>
      <c r="I896" s="5"/>
      <c r="J896" s="5"/>
      <c r="L896" s="32"/>
      <c r="M896" s="32"/>
      <c r="N896" s="32"/>
    </row>
    <row r="897" spans="4:14" s="22" customFormat="1" x14ac:dyDescent="0.2">
      <c r="D897" s="23"/>
      <c r="E897" s="33"/>
      <c r="F897" s="5"/>
      <c r="G897" s="5"/>
      <c r="H897" s="6"/>
      <c r="I897" s="5"/>
      <c r="J897" s="5"/>
      <c r="L897" s="32"/>
      <c r="M897" s="32"/>
      <c r="N897" s="32"/>
    </row>
    <row r="898" spans="4:14" s="22" customFormat="1" x14ac:dyDescent="0.2">
      <c r="D898" s="23"/>
      <c r="E898" s="33"/>
      <c r="F898" s="5"/>
      <c r="G898" s="5"/>
      <c r="H898" s="6"/>
      <c r="I898" s="5"/>
      <c r="J898" s="5"/>
      <c r="L898" s="32"/>
      <c r="M898" s="32"/>
      <c r="N898" s="32"/>
    </row>
    <row r="899" spans="4:14" s="22" customFormat="1" x14ac:dyDescent="0.2">
      <c r="D899" s="23"/>
      <c r="E899" s="33"/>
      <c r="F899" s="5"/>
      <c r="G899" s="5"/>
      <c r="H899" s="6"/>
      <c r="I899" s="5"/>
      <c r="J899" s="5"/>
      <c r="L899" s="32"/>
      <c r="M899" s="32"/>
      <c r="N899" s="32"/>
    </row>
    <row r="900" spans="4:14" s="22" customFormat="1" x14ac:dyDescent="0.2">
      <c r="D900" s="23"/>
      <c r="E900" s="33"/>
      <c r="F900" s="5"/>
      <c r="G900" s="5"/>
      <c r="H900" s="6"/>
      <c r="I900" s="5"/>
      <c r="J900" s="5"/>
      <c r="L900" s="32"/>
      <c r="M900" s="32"/>
      <c r="N900" s="32"/>
    </row>
    <row r="901" spans="4:14" s="22" customFormat="1" x14ac:dyDescent="0.2">
      <c r="D901" s="23"/>
      <c r="E901" s="33"/>
      <c r="F901" s="5"/>
      <c r="G901" s="5"/>
      <c r="H901" s="6"/>
      <c r="I901" s="5"/>
      <c r="J901" s="5"/>
      <c r="L901" s="32"/>
      <c r="M901" s="32"/>
      <c r="N901" s="32"/>
    </row>
    <row r="902" spans="4:14" s="22" customFormat="1" x14ac:dyDescent="0.2">
      <c r="D902" s="23"/>
      <c r="E902" s="33"/>
      <c r="F902" s="5"/>
      <c r="G902" s="5"/>
      <c r="H902" s="6"/>
      <c r="I902" s="5"/>
      <c r="J902" s="5"/>
      <c r="L902" s="32"/>
      <c r="M902" s="32"/>
      <c r="N902" s="32"/>
    </row>
    <row r="903" spans="4:14" s="22" customFormat="1" x14ac:dyDescent="0.2">
      <c r="D903" s="23"/>
      <c r="E903" s="33"/>
      <c r="F903" s="5"/>
      <c r="G903" s="5"/>
      <c r="H903" s="6"/>
      <c r="I903" s="5"/>
      <c r="J903" s="5"/>
      <c r="L903" s="32"/>
      <c r="M903" s="32"/>
      <c r="N903" s="32"/>
    </row>
    <row r="904" spans="4:14" s="22" customFormat="1" x14ac:dyDescent="0.2">
      <c r="D904" s="23"/>
      <c r="E904" s="33"/>
      <c r="F904" s="5"/>
      <c r="G904" s="5"/>
      <c r="H904" s="6"/>
      <c r="I904" s="5"/>
      <c r="J904" s="5"/>
      <c r="L904" s="32"/>
      <c r="M904" s="32"/>
      <c r="N904" s="32"/>
    </row>
    <row r="905" spans="4:14" s="22" customFormat="1" x14ac:dyDescent="0.2">
      <c r="D905" s="23"/>
      <c r="E905" s="33"/>
      <c r="F905" s="5"/>
      <c r="G905" s="5"/>
      <c r="H905" s="6"/>
      <c r="I905" s="5"/>
      <c r="J905" s="5"/>
      <c r="L905" s="32"/>
      <c r="M905" s="32"/>
      <c r="N905" s="32"/>
    </row>
    <row r="906" spans="4:14" s="22" customFormat="1" x14ac:dyDescent="0.2">
      <c r="D906" s="23"/>
      <c r="E906" s="33"/>
      <c r="F906" s="5"/>
      <c r="G906" s="5"/>
      <c r="H906" s="6"/>
      <c r="I906" s="5"/>
      <c r="J906" s="5"/>
      <c r="L906" s="32"/>
      <c r="M906" s="32"/>
      <c r="N906" s="32"/>
    </row>
    <row r="907" spans="4:14" s="22" customFormat="1" x14ac:dyDescent="0.2">
      <c r="D907" s="23"/>
      <c r="E907" s="33"/>
      <c r="F907" s="5"/>
      <c r="G907" s="5"/>
      <c r="H907" s="6"/>
      <c r="I907" s="5"/>
      <c r="J907" s="5"/>
      <c r="L907" s="32"/>
      <c r="M907" s="32"/>
      <c r="N907" s="32"/>
    </row>
    <row r="908" spans="4:14" s="22" customFormat="1" x14ac:dyDescent="0.2">
      <c r="D908" s="23"/>
      <c r="E908" s="33"/>
      <c r="F908" s="5"/>
      <c r="G908" s="5"/>
      <c r="H908" s="6"/>
      <c r="I908" s="5"/>
      <c r="J908" s="5"/>
      <c r="L908" s="32"/>
      <c r="M908" s="32"/>
      <c r="N908" s="32"/>
    </row>
    <row r="909" spans="4:14" s="22" customFormat="1" x14ac:dyDescent="0.2">
      <c r="D909" s="23"/>
      <c r="E909" s="33"/>
      <c r="F909" s="5"/>
      <c r="G909" s="5"/>
      <c r="H909" s="6"/>
      <c r="I909" s="5"/>
      <c r="J909" s="5"/>
      <c r="L909" s="32"/>
      <c r="M909" s="32"/>
      <c r="N909" s="32"/>
    </row>
    <row r="910" spans="4:14" s="22" customFormat="1" x14ac:dyDescent="0.2">
      <c r="D910" s="23"/>
      <c r="E910" s="33"/>
      <c r="F910" s="5"/>
      <c r="G910" s="5"/>
      <c r="H910" s="6"/>
      <c r="I910" s="5"/>
      <c r="J910" s="5"/>
      <c r="L910" s="32"/>
      <c r="M910" s="32"/>
      <c r="N910" s="32"/>
    </row>
    <row r="911" spans="4:14" s="22" customFormat="1" x14ac:dyDescent="0.2">
      <c r="D911" s="23"/>
      <c r="E911" s="33"/>
      <c r="F911" s="5"/>
      <c r="G911" s="5"/>
      <c r="H911" s="6"/>
      <c r="I911" s="5"/>
      <c r="J911" s="5"/>
      <c r="L911" s="32"/>
      <c r="M911" s="32"/>
      <c r="N911" s="32"/>
    </row>
    <row r="912" spans="4:14" s="22" customFormat="1" x14ac:dyDescent="0.2">
      <c r="D912" s="23"/>
      <c r="E912" s="33"/>
      <c r="F912" s="5"/>
      <c r="G912" s="5"/>
      <c r="H912" s="6"/>
      <c r="I912" s="5"/>
      <c r="J912" s="5"/>
      <c r="L912" s="32"/>
      <c r="M912" s="32"/>
      <c r="N912" s="32"/>
    </row>
    <row r="913" spans="4:14" s="22" customFormat="1" x14ac:dyDescent="0.2">
      <c r="D913" s="23"/>
      <c r="E913" s="33"/>
      <c r="F913" s="5"/>
      <c r="G913" s="5"/>
      <c r="H913" s="6"/>
      <c r="I913" s="5"/>
      <c r="J913" s="5"/>
      <c r="L913" s="32"/>
      <c r="M913" s="32"/>
      <c r="N913" s="32"/>
    </row>
    <row r="914" spans="4:14" s="22" customFormat="1" x14ac:dyDescent="0.2">
      <c r="D914" s="23"/>
      <c r="E914" s="33"/>
      <c r="F914" s="5"/>
      <c r="G914" s="5"/>
      <c r="H914" s="6"/>
      <c r="I914" s="5"/>
      <c r="J914" s="5"/>
      <c r="L914" s="32"/>
      <c r="M914" s="32"/>
      <c r="N914" s="32"/>
    </row>
    <row r="915" spans="4:14" s="22" customFormat="1" x14ac:dyDescent="0.2">
      <c r="D915" s="23"/>
      <c r="E915" s="33"/>
      <c r="F915" s="5"/>
      <c r="G915" s="5"/>
      <c r="H915" s="6"/>
      <c r="I915" s="5"/>
      <c r="J915" s="5"/>
      <c r="L915" s="32"/>
      <c r="M915" s="32"/>
      <c r="N915" s="32"/>
    </row>
    <row r="916" spans="4:14" s="22" customFormat="1" x14ac:dyDescent="0.2">
      <c r="D916" s="23"/>
      <c r="E916" s="33"/>
      <c r="F916" s="5"/>
      <c r="G916" s="5"/>
      <c r="H916" s="6"/>
      <c r="I916" s="5"/>
      <c r="J916" s="5"/>
      <c r="L916" s="32"/>
      <c r="M916" s="32"/>
      <c r="N916" s="32"/>
    </row>
    <row r="917" spans="4:14" s="22" customFormat="1" x14ac:dyDescent="0.2">
      <c r="D917" s="23"/>
      <c r="E917" s="33"/>
      <c r="F917" s="5"/>
      <c r="G917" s="5"/>
      <c r="H917" s="6"/>
      <c r="I917" s="5"/>
      <c r="J917" s="5"/>
      <c r="L917" s="32"/>
      <c r="M917" s="32"/>
      <c r="N917" s="32"/>
    </row>
    <row r="918" spans="4:14" s="22" customFormat="1" x14ac:dyDescent="0.2">
      <c r="D918" s="23"/>
      <c r="E918" s="33"/>
      <c r="F918" s="5"/>
      <c r="G918" s="5"/>
      <c r="H918" s="6"/>
      <c r="I918" s="5"/>
      <c r="J918" s="5"/>
      <c r="L918" s="32"/>
      <c r="M918" s="32"/>
      <c r="N918" s="32"/>
    </row>
    <row r="919" spans="4:14" s="22" customFormat="1" x14ac:dyDescent="0.2">
      <c r="D919" s="23"/>
      <c r="E919" s="33"/>
      <c r="F919" s="5"/>
      <c r="G919" s="5"/>
      <c r="H919" s="6"/>
      <c r="I919" s="5"/>
      <c r="J919" s="5"/>
      <c r="L919" s="32"/>
      <c r="M919" s="32"/>
      <c r="N919" s="32"/>
    </row>
    <row r="920" spans="4:14" s="22" customFormat="1" x14ac:dyDescent="0.2">
      <c r="D920" s="23"/>
      <c r="E920" s="33"/>
      <c r="F920" s="5"/>
      <c r="G920" s="5"/>
      <c r="H920" s="6"/>
      <c r="I920" s="5"/>
      <c r="J920" s="5"/>
      <c r="L920" s="32"/>
      <c r="M920" s="32"/>
      <c r="N920" s="32"/>
    </row>
    <row r="921" spans="4:14" s="22" customFormat="1" x14ac:dyDescent="0.2">
      <c r="D921" s="23"/>
      <c r="E921" s="33"/>
      <c r="F921" s="5"/>
      <c r="G921" s="5"/>
      <c r="H921" s="6"/>
      <c r="I921" s="5"/>
      <c r="J921" s="5"/>
      <c r="L921" s="32"/>
      <c r="M921" s="32"/>
      <c r="N921" s="32"/>
    </row>
    <row r="922" spans="4:14" s="22" customFormat="1" x14ac:dyDescent="0.2">
      <c r="D922" s="23"/>
      <c r="E922" s="33"/>
      <c r="F922" s="5"/>
      <c r="G922" s="5"/>
      <c r="H922" s="6"/>
      <c r="I922" s="5"/>
      <c r="J922" s="5"/>
      <c r="L922" s="32"/>
      <c r="M922" s="32"/>
      <c r="N922" s="32"/>
    </row>
    <row r="923" spans="4:14" s="22" customFormat="1" x14ac:dyDescent="0.2">
      <c r="D923" s="23"/>
      <c r="E923" s="33"/>
      <c r="F923" s="5"/>
      <c r="G923" s="5"/>
      <c r="H923" s="6"/>
      <c r="I923" s="5"/>
      <c r="J923" s="5"/>
      <c r="L923" s="32"/>
      <c r="M923" s="32"/>
      <c r="N923" s="32"/>
    </row>
    <row r="924" spans="4:14" s="22" customFormat="1" x14ac:dyDescent="0.2">
      <c r="D924" s="23"/>
      <c r="E924" s="33"/>
      <c r="F924" s="5"/>
      <c r="G924" s="5"/>
      <c r="H924" s="6"/>
      <c r="I924" s="5"/>
      <c r="J924" s="5"/>
      <c r="L924" s="32"/>
      <c r="M924" s="32"/>
      <c r="N924" s="32"/>
    </row>
    <row r="925" spans="4:14" s="22" customFormat="1" x14ac:dyDescent="0.2">
      <c r="D925" s="23"/>
      <c r="E925" s="33"/>
      <c r="F925" s="5"/>
      <c r="G925" s="5"/>
      <c r="H925" s="6"/>
      <c r="I925" s="5"/>
      <c r="J925" s="5"/>
      <c r="L925" s="32"/>
      <c r="M925" s="32"/>
      <c r="N925" s="32"/>
    </row>
    <row r="926" spans="4:14" s="22" customFormat="1" x14ac:dyDescent="0.2">
      <c r="D926" s="23"/>
      <c r="E926" s="33"/>
      <c r="F926" s="5"/>
      <c r="G926" s="5"/>
      <c r="H926" s="6"/>
      <c r="I926" s="5"/>
      <c r="J926" s="5"/>
      <c r="L926" s="32"/>
      <c r="M926" s="32"/>
      <c r="N926" s="32"/>
    </row>
    <row r="927" spans="4:14" s="22" customFormat="1" x14ac:dyDescent="0.2">
      <c r="D927" s="23"/>
      <c r="E927" s="33"/>
      <c r="F927" s="5"/>
      <c r="G927" s="5"/>
      <c r="H927" s="6"/>
      <c r="I927" s="5"/>
      <c r="J927" s="5"/>
      <c r="L927" s="32"/>
      <c r="M927" s="32"/>
      <c r="N927" s="32"/>
    </row>
    <row r="928" spans="4:14" s="22" customFormat="1" x14ac:dyDescent="0.2">
      <c r="D928" s="23"/>
      <c r="E928" s="33"/>
      <c r="F928" s="5"/>
      <c r="G928" s="5"/>
      <c r="H928" s="6"/>
      <c r="I928" s="5"/>
      <c r="J928" s="5"/>
      <c r="L928" s="32"/>
      <c r="M928" s="32"/>
      <c r="N928" s="32"/>
    </row>
    <row r="929" spans="4:14" s="22" customFormat="1" x14ac:dyDescent="0.2">
      <c r="D929" s="23"/>
      <c r="E929" s="33"/>
      <c r="F929" s="5"/>
      <c r="G929" s="5"/>
      <c r="H929" s="6"/>
      <c r="I929" s="5"/>
      <c r="J929" s="5"/>
      <c r="L929" s="32"/>
      <c r="M929" s="32"/>
      <c r="N929" s="32"/>
    </row>
    <row r="930" spans="4:14" s="22" customFormat="1" x14ac:dyDescent="0.2">
      <c r="D930" s="23"/>
      <c r="E930" s="33"/>
      <c r="F930" s="5"/>
      <c r="G930" s="5"/>
      <c r="H930" s="6"/>
      <c r="I930" s="5"/>
      <c r="J930" s="5"/>
      <c r="L930" s="32"/>
      <c r="M930" s="32"/>
      <c r="N930" s="32"/>
    </row>
    <row r="931" spans="4:14" s="22" customFormat="1" x14ac:dyDescent="0.2">
      <c r="D931" s="23"/>
      <c r="E931" s="33"/>
      <c r="F931" s="5"/>
      <c r="G931" s="5"/>
      <c r="H931" s="6"/>
      <c r="I931" s="5"/>
      <c r="J931" s="5"/>
      <c r="L931" s="32"/>
      <c r="M931" s="32"/>
      <c r="N931" s="32"/>
    </row>
    <row r="932" spans="4:14" s="22" customFormat="1" x14ac:dyDescent="0.2">
      <c r="D932" s="23"/>
      <c r="E932" s="33"/>
      <c r="F932" s="5"/>
      <c r="G932" s="5"/>
      <c r="H932" s="6"/>
      <c r="I932" s="5"/>
      <c r="J932" s="5"/>
      <c r="L932" s="32"/>
      <c r="M932" s="32"/>
      <c r="N932" s="32"/>
    </row>
    <row r="933" spans="4:14" s="22" customFormat="1" x14ac:dyDescent="0.2">
      <c r="D933" s="23"/>
      <c r="E933" s="33"/>
      <c r="F933" s="5"/>
      <c r="G933" s="5"/>
      <c r="H933" s="6"/>
      <c r="I933" s="5"/>
      <c r="J933" s="5"/>
      <c r="L933" s="32"/>
      <c r="M933" s="32"/>
      <c r="N933" s="32"/>
    </row>
    <row r="934" spans="4:14" s="22" customFormat="1" x14ac:dyDescent="0.2">
      <c r="D934" s="23"/>
      <c r="E934" s="33"/>
      <c r="F934" s="5"/>
      <c r="G934" s="5"/>
      <c r="H934" s="6"/>
      <c r="I934" s="5"/>
      <c r="J934" s="5"/>
      <c r="L934" s="32"/>
      <c r="M934" s="32"/>
      <c r="N934" s="32"/>
    </row>
  </sheetData>
  <mergeCells count="88">
    <mergeCell ref="I3:J3"/>
    <mergeCell ref="R15:W15"/>
    <mergeCell ref="R19:W19"/>
    <mergeCell ref="R27:W27"/>
    <mergeCell ref="Z19:AE19"/>
    <mergeCell ref="Z27:AE27"/>
    <mergeCell ref="Z15:AE15"/>
    <mergeCell ref="L9:L10"/>
    <mergeCell ref="M9:M10"/>
    <mergeCell ref="N9:N10"/>
    <mergeCell ref="C106:E106"/>
    <mergeCell ref="C107:E107"/>
    <mergeCell ref="C109:C113"/>
    <mergeCell ref="D109:D113"/>
    <mergeCell ref="C114:C116"/>
    <mergeCell ref="D114:D116"/>
    <mergeCell ref="C132:C133"/>
    <mergeCell ref="D132:D133"/>
    <mergeCell ref="C135:C136"/>
    <mergeCell ref="D135:D136"/>
    <mergeCell ref="C117:C119"/>
    <mergeCell ref="D117:D119"/>
    <mergeCell ref="C122:E122"/>
    <mergeCell ref="C123:C124"/>
    <mergeCell ref="D123:D124"/>
    <mergeCell ref="C126:C127"/>
    <mergeCell ref="D126:D127"/>
    <mergeCell ref="C128:E128"/>
    <mergeCell ref="C129:C131"/>
    <mergeCell ref="D129:D131"/>
    <mergeCell ref="C103:C105"/>
    <mergeCell ref="D103:D105"/>
    <mergeCell ref="C85:E85"/>
    <mergeCell ref="C86:C87"/>
    <mergeCell ref="D86:D87"/>
    <mergeCell ref="C89:C91"/>
    <mergeCell ref="D89:D91"/>
    <mergeCell ref="C94:E94"/>
    <mergeCell ref="C95:C99"/>
    <mergeCell ref="D95:D99"/>
    <mergeCell ref="C100:C102"/>
    <mergeCell ref="D100:D102"/>
    <mergeCell ref="C84:E84"/>
    <mergeCell ref="C59:C62"/>
    <mergeCell ref="D59:D62"/>
    <mergeCell ref="C63:C64"/>
    <mergeCell ref="D63:D64"/>
    <mergeCell ref="C65:C66"/>
    <mergeCell ref="D65:D66"/>
    <mergeCell ref="C67:E67"/>
    <mergeCell ref="C71:C76"/>
    <mergeCell ref="D71:D76"/>
    <mergeCell ref="C77:C83"/>
    <mergeCell ref="D77:D83"/>
    <mergeCell ref="C58:E58"/>
    <mergeCell ref="C36:C38"/>
    <mergeCell ref="D36:D38"/>
    <mergeCell ref="C39:E39"/>
    <mergeCell ref="C40:C45"/>
    <mergeCell ref="D40:D45"/>
    <mergeCell ref="C46:C47"/>
    <mergeCell ref="D46:D47"/>
    <mergeCell ref="C49:C50"/>
    <mergeCell ref="D49:D50"/>
    <mergeCell ref="C51:C55"/>
    <mergeCell ref="D51:D55"/>
    <mergeCell ref="C57:E57"/>
    <mergeCell ref="C22:C24"/>
    <mergeCell ref="D22:D24"/>
    <mergeCell ref="C26:E26"/>
    <mergeCell ref="C29:C31"/>
    <mergeCell ref="D29:D31"/>
    <mergeCell ref="R77:W77"/>
    <mergeCell ref="Z77:AE77"/>
    <mergeCell ref="F9:K9"/>
    <mergeCell ref="C3:D3"/>
    <mergeCell ref="C4:D4"/>
    <mergeCell ref="C5:D5"/>
    <mergeCell ref="C11:E11"/>
    <mergeCell ref="C9:D10"/>
    <mergeCell ref="E9:E10"/>
    <mergeCell ref="C12:E12"/>
    <mergeCell ref="C33:C35"/>
    <mergeCell ref="D33:D35"/>
    <mergeCell ref="C14:C18"/>
    <mergeCell ref="D14:D18"/>
    <mergeCell ref="C19:C21"/>
    <mergeCell ref="D19:D21"/>
  </mergeCells>
  <phoneticPr fontId="2"/>
  <dataValidations count="1">
    <dataValidation type="list" allowBlank="1" showInputMessage="1" showErrorMessage="1" sqref="F13:K138">
      <formula1>$S$14</formula1>
    </dataValidation>
  </dataValidations>
  <pageMargins left="0.7" right="0.7" top="0.75" bottom="0.75" header="0" footer="0"/>
  <pageSetup paperSize="8" scale="2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様式６</vt:lpstr>
      <vt:lpstr>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ㅤ</cp:lastModifiedBy>
  <cp:revision>0</cp:revision>
  <cp:lastPrinted>2022-03-01T04:08:08Z</cp:lastPrinted>
  <dcterms:created xsi:type="dcterms:W3CDTF">2022-02-13T23:02:02Z</dcterms:created>
  <dcterms:modified xsi:type="dcterms:W3CDTF">2023-04-18T02:12:42Z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2023-04-12T09:54:36Z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dd5e44be-77c6-4f46-ab25-01d6afbd4ccd</vt:lpwstr>
  </property>
  <property fmtid="{D5CDD505-2E9C-101B-9397-08002B2CF9AE}" pid="8" name="MSIP_Label_ea60d57e-af5b-4752-ac57-3e4f28ca11dc_ContentBits">
    <vt:lpwstr>0</vt:lpwstr>
  </property>
</Properties>
</file>