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okamura.tomoya\Downloads\"/>
    </mc:Choice>
  </mc:AlternateContent>
  <xr:revisionPtr revIDLastSave="0" documentId="13_ncr:1_{0B89560E-2B43-4F3B-AAEB-63C9C03961B0}" xr6:coauthVersionLast="47" xr6:coauthVersionMax="47" xr10:uidLastSave="{00000000-0000-0000-0000-000000000000}"/>
  <bookViews>
    <workbookView xWindow="-120" yWindow="-120" windowWidth="29040" windowHeight="17520" xr2:uid="{00000000-000D-0000-FFFF-FFFF00000000}"/>
  </bookViews>
  <sheets>
    <sheet name="セルフチェックシートの使い方" sheetId="6" r:id="rId1"/>
    <sheet name="結果シート" sheetId="5" r:id="rId2"/>
    <sheet name="入力シート"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AG75" i="1"/>
  <c r="AF75" i="1"/>
  <c r="AE75" i="1"/>
  <c r="AD75" i="1"/>
  <c r="AC75" i="1"/>
  <c r="AB75" i="1"/>
  <c r="AA75" i="1"/>
  <c r="Z75" i="1"/>
  <c r="Y75" i="1"/>
  <c r="X75" i="1"/>
  <c r="W75" i="1"/>
  <c r="V75" i="1"/>
  <c r="U75" i="1"/>
  <c r="T75" i="1"/>
  <c r="S75" i="1"/>
  <c r="R75" i="1"/>
  <c r="Q75" i="1"/>
  <c r="P75" i="1"/>
  <c r="O75" i="1"/>
  <c r="N75" i="1"/>
  <c r="M75" i="1"/>
  <c r="L75" i="1"/>
  <c r="K75" i="1"/>
  <c r="J75"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BN73" i="1"/>
  <c r="BO73" i="1"/>
  <c r="BP73" i="1"/>
  <c r="BQ73"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K93" i="1"/>
  <c r="L93" i="1"/>
  <c r="M93" i="1"/>
  <c r="N93" i="1"/>
  <c r="O93" i="1"/>
  <c r="P93" i="1"/>
  <c r="Q93" i="1"/>
  <c r="R93" i="1"/>
  <c r="S93" i="1"/>
  <c r="T93" i="1"/>
  <c r="U93" i="1"/>
  <c r="V93" i="1"/>
  <c r="V73" i="1" s="1"/>
  <c r="W93" i="1"/>
  <c r="X93" i="1"/>
  <c r="Y93" i="1"/>
  <c r="Z93" i="1"/>
  <c r="AA93" i="1"/>
  <c r="AB93" i="1"/>
  <c r="AC93" i="1"/>
  <c r="AD93" i="1"/>
  <c r="AE93" i="1"/>
  <c r="AF93" i="1"/>
  <c r="AG93" i="1"/>
  <c r="K94" i="1"/>
  <c r="L94" i="1"/>
  <c r="M94" i="1"/>
  <c r="N94" i="1"/>
  <c r="O94" i="1"/>
  <c r="P94" i="1"/>
  <c r="Q94" i="1"/>
  <c r="R94" i="1"/>
  <c r="S94" i="1"/>
  <c r="T94" i="1"/>
  <c r="U94" i="1"/>
  <c r="V94" i="1"/>
  <c r="W94" i="1"/>
  <c r="X94" i="1"/>
  <c r="Y94" i="1"/>
  <c r="Z94" i="1"/>
  <c r="AA94" i="1"/>
  <c r="AB94" i="1"/>
  <c r="AC94" i="1"/>
  <c r="AD94" i="1"/>
  <c r="AE94" i="1"/>
  <c r="AF94" i="1"/>
  <c r="AG94" i="1"/>
  <c r="J94" i="1"/>
  <c r="J93" i="1"/>
  <c r="J73" i="1" s="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Y73" i="1" l="1"/>
  <c r="X73" i="1"/>
  <c r="AE73" i="1"/>
  <c r="W73" i="1"/>
  <c r="O73" i="1"/>
  <c r="AF73" i="1"/>
  <c r="P73" i="1"/>
  <c r="AD73" i="1"/>
  <c r="N73" i="1"/>
  <c r="Z73" i="1"/>
  <c r="R73" i="1"/>
  <c r="AG73" i="1"/>
  <c r="Q73" i="1"/>
  <c r="S73" i="1"/>
  <c r="AC73" i="1"/>
  <c r="U73" i="1"/>
  <c r="M73" i="1"/>
  <c r="AB73" i="1"/>
  <c r="T73" i="1"/>
  <c r="L73" i="1"/>
  <c r="AA73" i="1"/>
  <c r="K73" i="1"/>
  <c r="BQ90" i="1"/>
  <c r="BP90" i="1"/>
  <c r="BO90" i="1"/>
  <c r="BN90" i="1"/>
  <c r="BM90" i="1"/>
  <c r="BL90" i="1"/>
  <c r="BK90" i="1"/>
  <c r="BJ90" i="1"/>
  <c r="BI90" i="1"/>
  <c r="BH90" i="1"/>
  <c r="BG90" i="1"/>
  <c r="BF90" i="1"/>
  <c r="BE90" i="1"/>
  <c r="BD90" i="1"/>
  <c r="BC90" i="1"/>
  <c r="BB90" i="1"/>
  <c r="BA90" i="1"/>
  <c r="AZ90" i="1"/>
  <c r="AY90" i="1"/>
  <c r="AX90" i="1"/>
  <c r="AW90" i="1"/>
  <c r="AV90" i="1"/>
  <c r="AU90" i="1"/>
  <c r="AT90" i="1"/>
  <c r="AS90" i="1"/>
  <c r="AR90" i="1"/>
  <c r="AQ90" i="1"/>
  <c r="AP90" i="1"/>
  <c r="AO90" i="1"/>
  <c r="AN90" i="1"/>
  <c r="AM90" i="1"/>
  <c r="AL90" i="1"/>
  <c r="AK90" i="1"/>
  <c r="AJ90" i="1"/>
  <c r="AI90" i="1"/>
  <c r="AH90" i="1"/>
  <c r="BQ89" i="1"/>
  <c r="BP89" i="1"/>
  <c r="BO89" i="1"/>
  <c r="BN89" i="1"/>
  <c r="BM89" i="1"/>
  <c r="BL89" i="1"/>
  <c r="BK89" i="1"/>
  <c r="BJ89" i="1"/>
  <c r="BI89" i="1"/>
  <c r="BH89" i="1"/>
  <c r="BG89" i="1"/>
  <c r="BF89" i="1"/>
  <c r="BE89" i="1"/>
  <c r="BD89" i="1"/>
  <c r="BC89" i="1"/>
  <c r="BB89" i="1"/>
  <c r="BA89" i="1"/>
  <c r="AZ89" i="1"/>
  <c r="AY89" i="1"/>
  <c r="AX89" i="1"/>
  <c r="AW89" i="1"/>
  <c r="AV89" i="1"/>
  <c r="AU89" i="1"/>
  <c r="AT89" i="1"/>
  <c r="AS89" i="1"/>
  <c r="AR89" i="1"/>
  <c r="AQ89" i="1"/>
  <c r="AP89" i="1"/>
  <c r="AO89" i="1"/>
  <c r="AN89" i="1"/>
  <c r="AM89" i="1"/>
  <c r="AL89" i="1"/>
  <c r="AK89" i="1"/>
  <c r="AJ89" i="1"/>
  <c r="AI89" i="1"/>
  <c r="AH89" i="1"/>
  <c r="BQ88" i="1"/>
  <c r="BP88" i="1"/>
  <c r="BO88" i="1"/>
  <c r="BN88" i="1"/>
  <c r="BM88" i="1"/>
  <c r="BL88" i="1"/>
  <c r="BK88" i="1"/>
  <c r="BJ88" i="1"/>
  <c r="BI88" i="1"/>
  <c r="BH88" i="1"/>
  <c r="BG88" i="1"/>
  <c r="BF88" i="1"/>
  <c r="BE88" i="1"/>
  <c r="BD88" i="1"/>
  <c r="BC88" i="1"/>
  <c r="BB88" i="1"/>
  <c r="BA88" i="1"/>
  <c r="AZ88" i="1"/>
  <c r="AY88" i="1"/>
  <c r="AX88" i="1"/>
  <c r="AW88" i="1"/>
  <c r="AV88" i="1"/>
  <c r="AU88" i="1"/>
  <c r="AT88" i="1"/>
  <c r="AS88" i="1"/>
  <c r="AR88" i="1"/>
  <c r="AQ88" i="1"/>
  <c r="AP88" i="1"/>
  <c r="AO88" i="1"/>
  <c r="AN88" i="1"/>
  <c r="AM88" i="1"/>
  <c r="AL88" i="1"/>
  <c r="AK88" i="1"/>
  <c r="AJ88" i="1"/>
  <c r="AI88" i="1"/>
  <c r="AH88" i="1"/>
  <c r="BQ87" i="1"/>
  <c r="BP87" i="1"/>
  <c r="BO87" i="1"/>
  <c r="BN87" i="1"/>
  <c r="BM87" i="1"/>
  <c r="BL87" i="1"/>
  <c r="BK87" i="1"/>
  <c r="BJ87" i="1"/>
  <c r="BI87" i="1"/>
  <c r="BH87" i="1"/>
  <c r="BG87" i="1"/>
  <c r="BF87" i="1"/>
  <c r="BE87" i="1"/>
  <c r="BD87" i="1"/>
  <c r="BC87" i="1"/>
  <c r="BB87" i="1"/>
  <c r="BA87" i="1"/>
  <c r="AZ87" i="1"/>
  <c r="AY87" i="1"/>
  <c r="AX87" i="1"/>
  <c r="AW87" i="1"/>
  <c r="AV87" i="1"/>
  <c r="AU87" i="1"/>
  <c r="AT87" i="1"/>
  <c r="AS87" i="1"/>
  <c r="AR87" i="1"/>
  <c r="AQ87" i="1"/>
  <c r="AP87" i="1"/>
  <c r="AO87" i="1"/>
  <c r="AN87" i="1"/>
  <c r="AM87" i="1"/>
  <c r="AL87" i="1"/>
  <c r="AK87" i="1"/>
  <c r="AJ87" i="1"/>
  <c r="AI87" i="1"/>
  <c r="AH87" i="1"/>
  <c r="BQ86" i="1"/>
  <c r="BP86"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BQ85" i="1"/>
  <c r="BP85" i="1"/>
  <c r="BO85" i="1"/>
  <c r="BN85" i="1"/>
  <c r="BM85" i="1"/>
  <c r="BL85" i="1"/>
  <c r="BK85" i="1"/>
  <c r="BJ85" i="1"/>
  <c r="BI85" i="1"/>
  <c r="BH85" i="1"/>
  <c r="BG85" i="1"/>
  <c r="BF85" i="1"/>
  <c r="BE85" i="1"/>
  <c r="BD85" i="1"/>
  <c r="BC85" i="1"/>
  <c r="BB85" i="1"/>
  <c r="BA85" i="1"/>
  <c r="AZ85" i="1"/>
  <c r="AY85" i="1"/>
  <c r="AX85" i="1"/>
  <c r="AW85" i="1"/>
  <c r="AV85" i="1"/>
  <c r="AU85" i="1"/>
  <c r="AT85" i="1"/>
  <c r="AS85" i="1"/>
  <c r="AR85" i="1"/>
  <c r="AQ85" i="1"/>
  <c r="AP85" i="1"/>
  <c r="AO85" i="1"/>
  <c r="AN85" i="1"/>
  <c r="AM85" i="1"/>
  <c r="AL85" i="1"/>
  <c r="AK85" i="1"/>
  <c r="AJ85" i="1"/>
  <c r="AI85" i="1"/>
  <c r="AH85" i="1"/>
  <c r="BQ84" i="1"/>
  <c r="BP84" i="1"/>
  <c r="BO84" i="1"/>
  <c r="BN84" i="1"/>
  <c r="BM84" i="1"/>
  <c r="BL84" i="1"/>
  <c r="BK84" i="1"/>
  <c r="BJ84" i="1"/>
  <c r="BI84" i="1"/>
  <c r="BH84" i="1"/>
  <c r="BG84" i="1"/>
  <c r="BF84" i="1"/>
  <c r="BE84" i="1"/>
  <c r="BD84" i="1"/>
  <c r="BC84" i="1"/>
  <c r="BB84" i="1"/>
  <c r="BA84" i="1"/>
  <c r="AZ84" i="1"/>
  <c r="AY84" i="1"/>
  <c r="AX84" i="1"/>
  <c r="AW84" i="1"/>
  <c r="AV84" i="1"/>
  <c r="AU84" i="1"/>
  <c r="AT84" i="1"/>
  <c r="AS84" i="1"/>
  <c r="AR84" i="1"/>
  <c r="AQ84" i="1"/>
  <c r="AP84" i="1"/>
  <c r="AO84" i="1"/>
  <c r="AN84" i="1"/>
  <c r="AM84" i="1"/>
  <c r="AL84" i="1"/>
  <c r="AK84" i="1"/>
  <c r="AJ84" i="1"/>
  <c r="AI84" i="1"/>
  <c r="AH84" i="1"/>
  <c r="BQ83" i="1"/>
  <c r="BP83" i="1"/>
  <c r="BO83" i="1"/>
  <c r="BN83" i="1"/>
  <c r="BM83" i="1"/>
  <c r="BL83" i="1"/>
  <c r="BK83" i="1"/>
  <c r="BJ83" i="1"/>
  <c r="BI83" i="1"/>
  <c r="BH83" i="1"/>
  <c r="BG83" i="1"/>
  <c r="BF83" i="1"/>
  <c r="BE83" i="1"/>
  <c r="BD83" i="1"/>
  <c r="BC83" i="1"/>
  <c r="BB83" i="1"/>
  <c r="BA83" i="1"/>
  <c r="AZ83" i="1"/>
  <c r="AY83" i="1"/>
  <c r="AX83" i="1"/>
  <c r="AW83" i="1"/>
  <c r="AV83" i="1"/>
  <c r="AU83" i="1"/>
  <c r="AT83" i="1"/>
  <c r="AS83" i="1"/>
  <c r="AR83" i="1"/>
  <c r="AQ83" i="1"/>
  <c r="AP83" i="1"/>
  <c r="AO83" i="1"/>
  <c r="AN83" i="1"/>
  <c r="AM83" i="1"/>
  <c r="AL83" i="1"/>
  <c r="AK83" i="1"/>
  <c r="AJ83" i="1"/>
  <c r="AI83" i="1"/>
  <c r="AH83" i="1"/>
  <c r="BQ82" i="1"/>
  <c r="BP82" i="1"/>
  <c r="BO82" i="1"/>
  <c r="BN82" i="1"/>
  <c r="BM82" i="1"/>
  <c r="BL82" i="1"/>
  <c r="BK82" i="1"/>
  <c r="BJ82" i="1"/>
  <c r="BI82" i="1"/>
  <c r="BH82" i="1"/>
  <c r="BG82" i="1"/>
  <c r="BF82" i="1"/>
  <c r="BE82" i="1"/>
  <c r="BD82" i="1"/>
  <c r="BC82" i="1"/>
  <c r="BB82" i="1"/>
  <c r="BA82" i="1"/>
  <c r="AZ82" i="1"/>
  <c r="AY82" i="1"/>
  <c r="AX82" i="1"/>
  <c r="AW82" i="1"/>
  <c r="AV82" i="1"/>
  <c r="AU82" i="1"/>
  <c r="AT82" i="1"/>
  <c r="AS82" i="1"/>
  <c r="AR82" i="1"/>
  <c r="AQ82" i="1"/>
  <c r="AP82" i="1"/>
  <c r="AO82" i="1"/>
  <c r="AN82" i="1"/>
  <c r="AM82" i="1"/>
  <c r="AL82" i="1"/>
  <c r="AK82" i="1"/>
  <c r="AJ82" i="1"/>
  <c r="AI82" i="1"/>
  <c r="AH82" i="1"/>
  <c r="BQ79" i="1"/>
  <c r="BP79" i="1"/>
  <c r="BO79" i="1"/>
  <c r="BN79" i="1"/>
  <c r="BM79" i="1"/>
  <c r="BL79" i="1"/>
  <c r="BK79" i="1"/>
  <c r="BJ79" i="1"/>
  <c r="BI79" i="1"/>
  <c r="BH79" i="1"/>
  <c r="BG79" i="1"/>
  <c r="BF79" i="1"/>
  <c r="BE79" i="1"/>
  <c r="BD79" i="1"/>
  <c r="BC79" i="1"/>
  <c r="BB79" i="1"/>
  <c r="BA79" i="1"/>
  <c r="AZ79" i="1"/>
  <c r="AY79" i="1"/>
  <c r="AX79" i="1"/>
  <c r="AW79" i="1"/>
  <c r="AV79" i="1"/>
  <c r="AU79" i="1"/>
  <c r="AT79" i="1"/>
  <c r="AS79" i="1"/>
  <c r="AR79" i="1"/>
  <c r="AQ79" i="1"/>
  <c r="AP79" i="1"/>
  <c r="AO79" i="1"/>
  <c r="AN79" i="1"/>
  <c r="AM79" i="1"/>
  <c r="AL79" i="1"/>
  <c r="AK79" i="1"/>
  <c r="AJ79" i="1"/>
  <c r="AI79" i="1"/>
  <c r="AH79" i="1"/>
  <c r="BQ78" i="1"/>
  <c r="BP78" i="1"/>
  <c r="BO78" i="1"/>
  <c r="BN78" i="1"/>
  <c r="BM78" i="1"/>
  <c r="BL78" i="1"/>
  <c r="BK78" i="1"/>
  <c r="BJ78" i="1"/>
  <c r="BI78" i="1"/>
  <c r="BH78" i="1"/>
  <c r="BG78" i="1"/>
  <c r="BF78" i="1"/>
  <c r="BE78" i="1"/>
  <c r="BD78" i="1"/>
  <c r="BC78" i="1"/>
  <c r="BB78" i="1"/>
  <c r="BA78" i="1"/>
  <c r="AZ78" i="1"/>
  <c r="AY78" i="1"/>
  <c r="AX78" i="1"/>
  <c r="AW78" i="1"/>
  <c r="AV78" i="1"/>
  <c r="AU78" i="1"/>
  <c r="AT78" i="1"/>
  <c r="AS78" i="1"/>
  <c r="AR78" i="1"/>
  <c r="AQ78" i="1"/>
  <c r="AP78" i="1"/>
  <c r="AO78" i="1"/>
  <c r="AN78" i="1"/>
  <c r="AM78" i="1"/>
  <c r="AL78" i="1"/>
  <c r="AK78" i="1"/>
  <c r="AJ78" i="1"/>
  <c r="AI78" i="1"/>
  <c r="AH78" i="1"/>
  <c r="BQ76" i="1"/>
  <c r="BP76" i="1"/>
  <c r="BO76" i="1"/>
  <c r="BN76" i="1"/>
  <c r="BM76" i="1"/>
  <c r="BL76" i="1"/>
  <c r="BK76" i="1"/>
  <c r="BJ76" i="1"/>
  <c r="BI76" i="1"/>
  <c r="BH76" i="1"/>
  <c r="BG76" i="1"/>
  <c r="BF76" i="1"/>
  <c r="BE76" i="1"/>
  <c r="BD76" i="1"/>
  <c r="BC76" i="1"/>
  <c r="BB76" i="1"/>
  <c r="BA76" i="1"/>
  <c r="AZ76" i="1"/>
  <c r="AY76" i="1"/>
  <c r="AX76" i="1"/>
  <c r="AW76" i="1"/>
  <c r="AV76" i="1"/>
  <c r="AU76" i="1"/>
  <c r="AT76" i="1"/>
  <c r="AS76" i="1"/>
  <c r="AR76" i="1"/>
  <c r="AQ76" i="1"/>
  <c r="AP76" i="1"/>
  <c r="AO76" i="1"/>
  <c r="AN76" i="1"/>
  <c r="AM76" i="1"/>
  <c r="AL76" i="1"/>
  <c r="AK76" i="1"/>
  <c r="AJ76" i="1"/>
  <c r="AI76" i="1"/>
  <c r="AH76" i="1"/>
  <c r="BQ71" i="1"/>
  <c r="BP71" i="1"/>
  <c r="BO71" i="1"/>
  <c r="BO70" i="1" s="1"/>
  <c r="BN71" i="1"/>
  <c r="BM71" i="1"/>
  <c r="BL71" i="1"/>
  <c r="BK71" i="1"/>
  <c r="BJ71" i="1"/>
  <c r="BI71" i="1"/>
  <c r="BH71" i="1"/>
  <c r="BG71" i="1"/>
  <c r="BG70" i="1" s="1"/>
  <c r="BF71" i="1"/>
  <c r="BE71" i="1"/>
  <c r="BD71" i="1"/>
  <c r="BC71" i="1"/>
  <c r="BB71" i="1"/>
  <c r="BB70" i="1" s="1"/>
  <c r="BA71" i="1"/>
  <c r="AZ71" i="1"/>
  <c r="AY71" i="1"/>
  <c r="AY70" i="1" s="1"/>
  <c r="AX71" i="1"/>
  <c r="AW71" i="1"/>
  <c r="AV71" i="1"/>
  <c r="AU71" i="1"/>
  <c r="AT71" i="1"/>
  <c r="AS71" i="1"/>
  <c r="AR71" i="1"/>
  <c r="AQ71" i="1"/>
  <c r="AQ70" i="1" s="1"/>
  <c r="AP71" i="1"/>
  <c r="AO71" i="1"/>
  <c r="AN71" i="1"/>
  <c r="AM71" i="1"/>
  <c r="AL71" i="1"/>
  <c r="AK71" i="1"/>
  <c r="AJ71" i="1"/>
  <c r="AI71" i="1"/>
  <c r="AH71" i="1"/>
  <c r="AG90" i="1"/>
  <c r="AF90" i="1"/>
  <c r="AE90" i="1"/>
  <c r="AD90" i="1"/>
  <c r="AC90" i="1"/>
  <c r="AB90" i="1"/>
  <c r="AA90" i="1"/>
  <c r="Z90" i="1"/>
  <c r="Y90" i="1"/>
  <c r="X90" i="1"/>
  <c r="W90" i="1"/>
  <c r="V90" i="1"/>
  <c r="U90" i="1"/>
  <c r="T90" i="1"/>
  <c r="S90" i="1"/>
  <c r="R90" i="1"/>
  <c r="Q90" i="1"/>
  <c r="P90" i="1"/>
  <c r="O90" i="1"/>
  <c r="N90" i="1"/>
  <c r="M90" i="1"/>
  <c r="L90" i="1"/>
  <c r="K90" i="1"/>
  <c r="J90" i="1"/>
  <c r="AG89" i="1"/>
  <c r="AF89" i="1"/>
  <c r="AE89" i="1"/>
  <c r="AD89" i="1"/>
  <c r="AC89" i="1"/>
  <c r="AB89" i="1"/>
  <c r="AA89" i="1"/>
  <c r="Z89" i="1"/>
  <c r="Y89" i="1"/>
  <c r="X89" i="1"/>
  <c r="W89" i="1"/>
  <c r="V89" i="1"/>
  <c r="U89" i="1"/>
  <c r="T89" i="1"/>
  <c r="S89" i="1"/>
  <c r="R89" i="1"/>
  <c r="Q89" i="1"/>
  <c r="P89" i="1"/>
  <c r="O89" i="1"/>
  <c r="N89" i="1"/>
  <c r="M89" i="1"/>
  <c r="L89" i="1"/>
  <c r="K89" i="1"/>
  <c r="J89" i="1"/>
  <c r="AG88" i="1"/>
  <c r="AF88" i="1"/>
  <c r="AE88" i="1"/>
  <c r="AD88" i="1"/>
  <c r="AC88" i="1"/>
  <c r="AB88" i="1"/>
  <c r="AA88" i="1"/>
  <c r="Z88" i="1"/>
  <c r="Y88" i="1"/>
  <c r="X88" i="1"/>
  <c r="W88" i="1"/>
  <c r="V88" i="1"/>
  <c r="U88" i="1"/>
  <c r="T88" i="1"/>
  <c r="S88" i="1"/>
  <c r="R88" i="1"/>
  <c r="Q88" i="1"/>
  <c r="P88" i="1"/>
  <c r="O88" i="1"/>
  <c r="N88" i="1"/>
  <c r="M88" i="1"/>
  <c r="L88" i="1"/>
  <c r="K88" i="1"/>
  <c r="J88" i="1"/>
  <c r="AG87" i="1"/>
  <c r="AF87" i="1"/>
  <c r="AE87" i="1"/>
  <c r="AD87" i="1"/>
  <c r="AC87" i="1"/>
  <c r="AB87" i="1"/>
  <c r="AA87" i="1"/>
  <c r="Z87" i="1"/>
  <c r="Y87" i="1"/>
  <c r="X87" i="1"/>
  <c r="W87" i="1"/>
  <c r="V87" i="1"/>
  <c r="U87" i="1"/>
  <c r="T87" i="1"/>
  <c r="S87" i="1"/>
  <c r="R87" i="1"/>
  <c r="Q87" i="1"/>
  <c r="P87" i="1"/>
  <c r="O87" i="1"/>
  <c r="N87" i="1"/>
  <c r="M87" i="1"/>
  <c r="L87" i="1"/>
  <c r="K87" i="1"/>
  <c r="J87" i="1"/>
  <c r="AG86" i="1"/>
  <c r="AF86" i="1"/>
  <c r="AE86" i="1"/>
  <c r="AD86" i="1"/>
  <c r="AC86" i="1"/>
  <c r="AB86" i="1"/>
  <c r="AA86" i="1"/>
  <c r="Z86" i="1"/>
  <c r="Y86" i="1"/>
  <c r="X86" i="1"/>
  <c r="W86" i="1"/>
  <c r="V86" i="1"/>
  <c r="U86" i="1"/>
  <c r="T86" i="1"/>
  <c r="S86" i="1"/>
  <c r="R86" i="1"/>
  <c r="Q86" i="1"/>
  <c r="P86" i="1"/>
  <c r="O86" i="1"/>
  <c r="N86" i="1"/>
  <c r="M86" i="1"/>
  <c r="L86" i="1"/>
  <c r="K86" i="1"/>
  <c r="J86" i="1"/>
  <c r="AG85" i="1"/>
  <c r="AF85" i="1"/>
  <c r="AE85" i="1"/>
  <c r="AD85" i="1"/>
  <c r="AC85" i="1"/>
  <c r="AB85" i="1"/>
  <c r="AA85" i="1"/>
  <c r="Z85" i="1"/>
  <c r="Y85" i="1"/>
  <c r="X85" i="1"/>
  <c r="W85" i="1"/>
  <c r="V85" i="1"/>
  <c r="U85" i="1"/>
  <c r="T85" i="1"/>
  <c r="S85" i="1"/>
  <c r="R85" i="1"/>
  <c r="Q85" i="1"/>
  <c r="P85" i="1"/>
  <c r="O85" i="1"/>
  <c r="N85" i="1"/>
  <c r="M85" i="1"/>
  <c r="L85" i="1"/>
  <c r="K85" i="1"/>
  <c r="J85" i="1"/>
  <c r="AG84" i="1"/>
  <c r="AF84" i="1"/>
  <c r="AE84" i="1"/>
  <c r="AD84" i="1"/>
  <c r="AC84" i="1"/>
  <c r="AB84" i="1"/>
  <c r="AA84" i="1"/>
  <c r="Z84" i="1"/>
  <c r="Y84" i="1"/>
  <c r="X84" i="1"/>
  <c r="W84" i="1"/>
  <c r="V84" i="1"/>
  <c r="U84" i="1"/>
  <c r="T84" i="1"/>
  <c r="S84" i="1"/>
  <c r="R84" i="1"/>
  <c r="Q84" i="1"/>
  <c r="P84" i="1"/>
  <c r="O84" i="1"/>
  <c r="N84" i="1"/>
  <c r="M84" i="1"/>
  <c r="L84" i="1"/>
  <c r="K84" i="1"/>
  <c r="J84" i="1"/>
  <c r="AG83" i="1"/>
  <c r="AF83" i="1"/>
  <c r="AE83" i="1"/>
  <c r="AD83" i="1"/>
  <c r="AC83" i="1"/>
  <c r="AB83" i="1"/>
  <c r="AA83" i="1"/>
  <c r="Z83" i="1"/>
  <c r="Y83" i="1"/>
  <c r="X83" i="1"/>
  <c r="W83" i="1"/>
  <c r="V83" i="1"/>
  <c r="U83" i="1"/>
  <c r="T83" i="1"/>
  <c r="S83" i="1"/>
  <c r="R83" i="1"/>
  <c r="Q83" i="1"/>
  <c r="P83" i="1"/>
  <c r="O83" i="1"/>
  <c r="N83" i="1"/>
  <c r="M83" i="1"/>
  <c r="L83" i="1"/>
  <c r="K83" i="1"/>
  <c r="J83" i="1"/>
  <c r="AG82" i="1"/>
  <c r="AF82" i="1"/>
  <c r="AE82" i="1"/>
  <c r="AD82" i="1"/>
  <c r="AC82" i="1"/>
  <c r="AB82" i="1"/>
  <c r="AA82" i="1"/>
  <c r="Z82" i="1"/>
  <c r="Y82" i="1"/>
  <c r="X82" i="1"/>
  <c r="W82" i="1"/>
  <c r="V82" i="1"/>
  <c r="U82" i="1"/>
  <c r="T82" i="1"/>
  <c r="S82" i="1"/>
  <c r="R82" i="1"/>
  <c r="Q82" i="1"/>
  <c r="P82" i="1"/>
  <c r="O82" i="1"/>
  <c r="N82" i="1"/>
  <c r="M82" i="1"/>
  <c r="L82" i="1"/>
  <c r="K82" i="1"/>
  <c r="J82" i="1"/>
  <c r="AG79" i="1"/>
  <c r="AF79" i="1"/>
  <c r="AE79" i="1"/>
  <c r="AD79" i="1"/>
  <c r="AC79" i="1"/>
  <c r="AB79" i="1"/>
  <c r="AA79" i="1"/>
  <c r="Z79" i="1"/>
  <c r="Y79" i="1"/>
  <c r="X79" i="1"/>
  <c r="W79" i="1"/>
  <c r="V79" i="1"/>
  <c r="U79" i="1"/>
  <c r="T79" i="1"/>
  <c r="S79" i="1"/>
  <c r="R79" i="1"/>
  <c r="Q79" i="1"/>
  <c r="P79" i="1"/>
  <c r="O79" i="1"/>
  <c r="N79" i="1"/>
  <c r="M79" i="1"/>
  <c r="L79" i="1"/>
  <c r="K79" i="1"/>
  <c r="J79" i="1"/>
  <c r="AG78" i="1"/>
  <c r="AF78" i="1"/>
  <c r="AE78" i="1"/>
  <c r="AD78" i="1"/>
  <c r="AC78" i="1"/>
  <c r="AB78" i="1"/>
  <c r="AA78" i="1"/>
  <c r="Z78" i="1"/>
  <c r="Y78" i="1"/>
  <c r="X78" i="1"/>
  <c r="W78" i="1"/>
  <c r="V78" i="1"/>
  <c r="U78" i="1"/>
  <c r="T78" i="1"/>
  <c r="S78" i="1"/>
  <c r="R78" i="1"/>
  <c r="Q78" i="1"/>
  <c r="P78" i="1"/>
  <c r="O78" i="1"/>
  <c r="N78" i="1"/>
  <c r="M78" i="1"/>
  <c r="L78" i="1"/>
  <c r="K78" i="1"/>
  <c r="J78" i="1"/>
  <c r="AG76" i="1"/>
  <c r="AF76" i="1"/>
  <c r="AE76" i="1"/>
  <c r="AD76" i="1"/>
  <c r="AC76" i="1"/>
  <c r="AB76" i="1"/>
  <c r="AA76" i="1"/>
  <c r="Z76" i="1"/>
  <c r="Y76" i="1"/>
  <c r="X76" i="1"/>
  <c r="W76" i="1"/>
  <c r="V76" i="1"/>
  <c r="U76" i="1"/>
  <c r="T76" i="1"/>
  <c r="S76" i="1"/>
  <c r="R76" i="1"/>
  <c r="Q76" i="1"/>
  <c r="P76" i="1"/>
  <c r="O76" i="1"/>
  <c r="N76" i="1"/>
  <c r="M76" i="1"/>
  <c r="L76" i="1"/>
  <c r="K76" i="1"/>
  <c r="J76" i="1"/>
  <c r="AG71" i="1"/>
  <c r="AG70" i="1" s="1"/>
  <c r="AF71" i="1"/>
  <c r="AF70" i="1" s="1"/>
  <c r="AE71" i="1"/>
  <c r="AE70" i="1" s="1"/>
  <c r="AD71" i="1"/>
  <c r="AD70" i="1" s="1"/>
  <c r="AC71" i="1"/>
  <c r="AB71" i="1"/>
  <c r="AB70" i="1" s="1"/>
  <c r="AA71" i="1"/>
  <c r="AA70" i="1" s="1"/>
  <c r="Z71" i="1"/>
  <c r="Z70" i="1" s="1"/>
  <c r="Y71" i="1"/>
  <c r="Y70" i="1" s="1"/>
  <c r="X71" i="1"/>
  <c r="X70" i="1" s="1"/>
  <c r="W71" i="1"/>
  <c r="W70" i="1" s="1"/>
  <c r="V71" i="1"/>
  <c r="V70" i="1" s="1"/>
  <c r="U71" i="1"/>
  <c r="U70" i="1" s="1"/>
  <c r="T71" i="1"/>
  <c r="T70" i="1" s="1"/>
  <c r="S71" i="1"/>
  <c r="S70" i="1" s="1"/>
  <c r="R71" i="1"/>
  <c r="R70" i="1" s="1"/>
  <c r="Q71" i="1"/>
  <c r="Q70" i="1" s="1"/>
  <c r="P71" i="1"/>
  <c r="O71" i="1"/>
  <c r="O70" i="1" s="1"/>
  <c r="N71" i="1"/>
  <c r="N70" i="1" s="1"/>
  <c r="M71" i="1"/>
  <c r="M70" i="1" s="1"/>
  <c r="L71" i="1"/>
  <c r="L70" i="1" s="1"/>
  <c r="K71" i="1"/>
  <c r="K70" i="1" s="1"/>
  <c r="J71" i="1"/>
  <c r="C82" i="1"/>
  <c r="C83" i="1" s="1"/>
  <c r="C84" i="1" s="1"/>
  <c r="C85" i="1" s="1"/>
  <c r="C86" i="1" s="1"/>
  <c r="C87" i="1" s="1"/>
  <c r="C88" i="1" s="1"/>
  <c r="C89" i="1" s="1"/>
  <c r="C90" i="1" s="1"/>
  <c r="C78" i="1"/>
  <c r="C79" i="1" s="1"/>
  <c r="C71" i="1"/>
  <c r="G69" i="1"/>
  <c r="H69" i="1" s="1"/>
  <c r="I69" i="1" s="1"/>
  <c r="BF68" i="1"/>
  <c r="AT68" i="1"/>
  <c r="AH68" i="1"/>
  <c r="V68" i="1"/>
  <c r="J68" i="1"/>
  <c r="BF47" i="1"/>
  <c r="BG47" i="1" s="1"/>
  <c r="AT47" i="1"/>
  <c r="AH47" i="1"/>
  <c r="AI47" i="1" s="1"/>
  <c r="G48" i="1"/>
  <c r="H48" i="1" s="1"/>
  <c r="I48" i="1" s="1"/>
  <c r="C62" i="1"/>
  <c r="C54" i="1"/>
  <c r="J28" i="1"/>
  <c r="J81" i="1" s="1"/>
  <c r="K28" i="1"/>
  <c r="K81" i="1" s="1"/>
  <c r="L28" i="1"/>
  <c r="L81" i="1" s="1"/>
  <c r="M28" i="1"/>
  <c r="M81" i="1" s="1"/>
  <c r="N28" i="1"/>
  <c r="N81" i="1" s="1"/>
  <c r="O28" i="1"/>
  <c r="O81" i="1" s="1"/>
  <c r="P28" i="1"/>
  <c r="P81" i="1" s="1"/>
  <c r="Q28" i="1"/>
  <c r="Q81" i="1" s="1"/>
  <c r="R28" i="1"/>
  <c r="R81" i="1" s="1"/>
  <c r="S28" i="1"/>
  <c r="S81" i="1" s="1"/>
  <c r="T28" i="1"/>
  <c r="T81" i="1" s="1"/>
  <c r="U28" i="1"/>
  <c r="U81" i="1" s="1"/>
  <c r="V28" i="1"/>
  <c r="V81" i="1" s="1"/>
  <c r="W28" i="1"/>
  <c r="W81" i="1" s="1"/>
  <c r="X28" i="1"/>
  <c r="X81" i="1" s="1"/>
  <c r="Y28" i="1"/>
  <c r="Y81" i="1" s="1"/>
  <c r="Z28" i="1"/>
  <c r="Z81" i="1" s="1"/>
  <c r="AA28" i="1"/>
  <c r="AA81" i="1" s="1"/>
  <c r="AB28" i="1"/>
  <c r="AB81" i="1" s="1"/>
  <c r="AC28" i="1"/>
  <c r="AC81" i="1" s="1"/>
  <c r="AD28" i="1"/>
  <c r="AD81" i="1" s="1"/>
  <c r="AE28" i="1"/>
  <c r="AE81" i="1" s="1"/>
  <c r="AF28" i="1"/>
  <c r="AF81" i="1" s="1"/>
  <c r="AG28" i="1"/>
  <c r="AG81" i="1" s="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J24" i="1"/>
  <c r="J77" i="1" s="1"/>
  <c r="K24" i="1"/>
  <c r="K77" i="1" s="1"/>
  <c r="L24" i="1"/>
  <c r="L77" i="1" s="1"/>
  <c r="M24" i="1"/>
  <c r="M77" i="1" s="1"/>
  <c r="N24" i="1"/>
  <c r="N77" i="1" s="1"/>
  <c r="O24" i="1"/>
  <c r="O77" i="1" s="1"/>
  <c r="P24" i="1"/>
  <c r="P77" i="1" s="1"/>
  <c r="Q24" i="1"/>
  <c r="Q77" i="1" s="1"/>
  <c r="R24" i="1"/>
  <c r="R77" i="1" s="1"/>
  <c r="S24" i="1"/>
  <c r="S77" i="1" s="1"/>
  <c r="T24" i="1"/>
  <c r="T77" i="1" s="1"/>
  <c r="U24" i="1"/>
  <c r="U77" i="1" s="1"/>
  <c r="V24" i="1"/>
  <c r="V77" i="1" s="1"/>
  <c r="W24" i="1"/>
  <c r="W77" i="1" s="1"/>
  <c r="X24" i="1"/>
  <c r="X77" i="1" s="1"/>
  <c r="Y24" i="1"/>
  <c r="Y77" i="1" s="1"/>
  <c r="Z24" i="1"/>
  <c r="Z77" i="1" s="1"/>
  <c r="AA24" i="1"/>
  <c r="AA77" i="1" s="1"/>
  <c r="AB24" i="1"/>
  <c r="AB77" i="1" s="1"/>
  <c r="AC24" i="1"/>
  <c r="AC77" i="1" s="1"/>
  <c r="AD24" i="1"/>
  <c r="AD77" i="1" s="1"/>
  <c r="AE24" i="1"/>
  <c r="AE77" i="1" s="1"/>
  <c r="AF24" i="1"/>
  <c r="AF77" i="1" s="1"/>
  <c r="AG24" i="1"/>
  <c r="AG77" i="1" s="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F15" i="1"/>
  <c r="BG15" i="1" s="1"/>
  <c r="BH15" i="1" s="1"/>
  <c r="AT15" i="1"/>
  <c r="AH15" i="1"/>
  <c r="AI15" i="1" s="1"/>
  <c r="V15" i="1"/>
  <c r="J15" i="1"/>
  <c r="K15" i="1" s="1"/>
  <c r="G16" i="1"/>
  <c r="C29" i="1"/>
  <c r="C30" i="1" s="1"/>
  <c r="C31" i="1" s="1"/>
  <c r="C32" i="1" s="1"/>
  <c r="C33" i="1" s="1"/>
  <c r="C34" i="1" s="1"/>
  <c r="C35" i="1" s="1"/>
  <c r="C36" i="1" s="1"/>
  <c r="C37" i="1" s="1"/>
  <c r="H17" i="5" l="1"/>
  <c r="H3" i="5"/>
  <c r="BA70" i="1"/>
  <c r="BQ70" i="1"/>
  <c r="AS70" i="1"/>
  <c r="BI70" i="1"/>
  <c r="BJ70" i="1"/>
  <c r="AK70" i="1"/>
  <c r="AP70" i="1"/>
  <c r="BN70" i="1"/>
  <c r="AX70" i="1"/>
  <c r="BF70" i="1"/>
  <c r="BI81" i="1"/>
  <c r="AL70" i="1"/>
  <c r="AT70" i="1"/>
  <c r="AM70" i="1"/>
  <c r="AU70" i="1"/>
  <c r="BC70" i="1"/>
  <c r="BK70" i="1"/>
  <c r="AN70" i="1"/>
  <c r="AV70" i="1"/>
  <c r="BD70" i="1"/>
  <c r="BL70" i="1"/>
  <c r="AH70" i="1"/>
  <c r="AI70" i="1"/>
  <c r="AC74" i="1"/>
  <c r="AC70" i="1"/>
  <c r="P74" i="1"/>
  <c r="P70" i="1"/>
  <c r="J74" i="1"/>
  <c r="J70" i="1"/>
  <c r="BE70" i="1"/>
  <c r="AJ70" i="1"/>
  <c r="AR70" i="1"/>
  <c r="AZ70" i="1"/>
  <c r="BH70" i="1"/>
  <c r="BP70" i="1"/>
  <c r="AO70" i="1"/>
  <c r="BM70" i="1"/>
  <c r="AW70" i="1"/>
  <c r="BP81" i="1"/>
  <c r="AA74" i="1"/>
  <c r="AA72" i="1"/>
  <c r="BG72" i="1"/>
  <c r="BG74" i="1"/>
  <c r="R74" i="1"/>
  <c r="R72" i="1"/>
  <c r="Z72" i="1"/>
  <c r="Z74" i="1"/>
  <c r="AH72" i="1"/>
  <c r="AH74" i="1"/>
  <c r="AP72" i="1"/>
  <c r="AP74" i="1"/>
  <c r="AX72" i="1"/>
  <c r="AX74" i="1"/>
  <c r="BF74" i="1"/>
  <c r="BF72" i="1"/>
  <c r="BN72" i="1"/>
  <c r="BN74" i="1"/>
  <c r="AI72" i="1"/>
  <c r="AI74" i="1"/>
  <c r="BO72" i="1"/>
  <c r="BO74" i="1"/>
  <c r="AJ72" i="1"/>
  <c r="AJ74" i="1"/>
  <c r="AR72" i="1"/>
  <c r="AR74" i="1"/>
  <c r="M72" i="1"/>
  <c r="M74" i="1"/>
  <c r="U74" i="1"/>
  <c r="U72" i="1"/>
  <c r="AK72" i="1"/>
  <c r="AK74" i="1"/>
  <c r="AS72" i="1"/>
  <c r="AS74" i="1"/>
  <c r="BA72" i="1"/>
  <c r="BA74" i="1"/>
  <c r="BI72" i="1"/>
  <c r="BI74" i="1"/>
  <c r="BQ72" i="1"/>
  <c r="BQ74" i="1"/>
  <c r="AY72" i="1"/>
  <c r="AY74" i="1"/>
  <c r="AB72" i="1"/>
  <c r="AB74" i="1"/>
  <c r="BH72" i="1"/>
  <c r="BH74" i="1"/>
  <c r="N74" i="1"/>
  <c r="N72" i="1"/>
  <c r="BB72" i="1"/>
  <c r="BB74" i="1"/>
  <c r="AC72" i="1"/>
  <c r="K72" i="1"/>
  <c r="K74" i="1"/>
  <c r="T72" i="1"/>
  <c r="T74" i="1"/>
  <c r="BP72" i="1"/>
  <c r="BP74" i="1"/>
  <c r="V74" i="1"/>
  <c r="V72" i="1"/>
  <c r="O74" i="1"/>
  <c r="O72" i="1"/>
  <c r="W74" i="1"/>
  <c r="W72" i="1"/>
  <c r="AE72" i="1"/>
  <c r="AE74" i="1"/>
  <c r="AM72" i="1"/>
  <c r="AM74" i="1"/>
  <c r="AU72" i="1"/>
  <c r="AU74" i="1"/>
  <c r="BC72" i="1"/>
  <c r="BC74" i="1"/>
  <c r="BK72" i="1"/>
  <c r="BK74" i="1"/>
  <c r="P72" i="1"/>
  <c r="S74" i="1"/>
  <c r="S72" i="1"/>
  <c r="L72" i="1"/>
  <c r="L74" i="1"/>
  <c r="AL72" i="1"/>
  <c r="AL74" i="1"/>
  <c r="BJ72" i="1"/>
  <c r="BJ74" i="1"/>
  <c r="X74" i="1"/>
  <c r="X72" i="1"/>
  <c r="AF74" i="1"/>
  <c r="AF72" i="1"/>
  <c r="AN72" i="1"/>
  <c r="AN74" i="1"/>
  <c r="AV74" i="1"/>
  <c r="AV72" i="1"/>
  <c r="BD72" i="1"/>
  <c r="BD74" i="1"/>
  <c r="BL72" i="1"/>
  <c r="BL74" i="1"/>
  <c r="J72" i="1"/>
  <c r="AQ72" i="1"/>
  <c r="AQ74" i="1"/>
  <c r="AZ72" i="1"/>
  <c r="AZ74" i="1"/>
  <c r="AD72" i="1"/>
  <c r="AD74" i="1"/>
  <c r="AT72" i="1"/>
  <c r="AT74" i="1"/>
  <c r="Q74" i="1"/>
  <c r="Q72" i="1"/>
  <c r="Y74" i="1"/>
  <c r="Y72" i="1"/>
  <c r="AG72" i="1"/>
  <c r="AG74" i="1"/>
  <c r="AO72" i="1"/>
  <c r="AO74" i="1"/>
  <c r="AW72" i="1"/>
  <c r="AW74" i="1"/>
  <c r="BE72" i="1"/>
  <c r="BE74" i="1"/>
  <c r="BM72" i="1"/>
  <c r="BM74" i="1"/>
  <c r="C76" i="1"/>
  <c r="C72" i="1"/>
  <c r="C73" i="1" s="1"/>
  <c r="C74" i="1" s="1"/>
  <c r="C75" i="1" s="1"/>
  <c r="AO81" i="1"/>
  <c r="AW81" i="1"/>
  <c r="BQ81" i="1"/>
  <c r="AK77" i="1"/>
  <c r="AS77" i="1"/>
  <c r="BA77" i="1"/>
  <c r="BI77" i="1"/>
  <c r="BQ77" i="1"/>
  <c r="AK81" i="1"/>
  <c r="AS81" i="1"/>
  <c r="BA81" i="1"/>
  <c r="L17" i="5"/>
  <c r="BE81" i="1"/>
  <c r="BM81" i="1"/>
  <c r="L3" i="5"/>
  <c r="AM77" i="1"/>
  <c r="AU77" i="1"/>
  <c r="BC77" i="1"/>
  <c r="BK77" i="1"/>
  <c r="AM81" i="1"/>
  <c r="AU81" i="1"/>
  <c r="BC81" i="1"/>
  <c r="BK81" i="1"/>
  <c r="BM77" i="1"/>
  <c r="AZ77" i="1"/>
  <c r="AR81" i="1"/>
  <c r="AL77" i="1"/>
  <c r="AT77" i="1"/>
  <c r="BB77" i="1"/>
  <c r="BJ77" i="1"/>
  <c r="AL81" i="1"/>
  <c r="AT81" i="1"/>
  <c r="BB81" i="1"/>
  <c r="BJ81" i="1"/>
  <c r="AR77" i="1"/>
  <c r="BH81" i="1"/>
  <c r="BH77" i="1"/>
  <c r="BP77" i="1"/>
  <c r="AZ81" i="1"/>
  <c r="AI77" i="1"/>
  <c r="AQ77" i="1"/>
  <c r="AY77" i="1"/>
  <c r="BG77" i="1"/>
  <c r="BO77" i="1"/>
  <c r="AI81" i="1"/>
  <c r="AQ81" i="1"/>
  <c r="AY81" i="1"/>
  <c r="BG81" i="1"/>
  <c r="BO81" i="1"/>
  <c r="AN77" i="1"/>
  <c r="AV77" i="1"/>
  <c r="BD77" i="1"/>
  <c r="BL77" i="1"/>
  <c r="AN81" i="1"/>
  <c r="AO77" i="1"/>
  <c r="AW77" i="1"/>
  <c r="BE77" i="1"/>
  <c r="AJ81" i="1"/>
  <c r="AP81" i="1"/>
  <c r="AX81" i="1"/>
  <c r="BF81" i="1"/>
  <c r="BN81" i="1"/>
  <c r="AJ77" i="1"/>
  <c r="AH77" i="1"/>
  <c r="AP77" i="1"/>
  <c r="AX77" i="1"/>
  <c r="BF77" i="1"/>
  <c r="BN77" i="1"/>
  <c r="AH81" i="1"/>
  <c r="AV81" i="1"/>
  <c r="BD81" i="1"/>
  <c r="BL81" i="1"/>
  <c r="AH46" i="1"/>
  <c r="BI27" i="1"/>
  <c r="BI38" i="1" s="1"/>
  <c r="AK27" i="1"/>
  <c r="AK38" i="1" s="1"/>
  <c r="U27" i="1"/>
  <c r="BQ27" i="1"/>
  <c r="BQ38" i="1" s="1"/>
  <c r="BA27" i="1"/>
  <c r="BA38" i="1" s="1"/>
  <c r="AS27" i="1"/>
  <c r="AS38" i="1" s="1"/>
  <c r="AC27" i="1"/>
  <c r="K68" i="1"/>
  <c r="AI68" i="1"/>
  <c r="BG68" i="1"/>
  <c r="W68" i="1"/>
  <c r="AU68" i="1"/>
  <c r="F69" i="1"/>
  <c r="E69" i="1" s="1"/>
  <c r="J67" i="1" s="1"/>
  <c r="J69" i="1" s="1"/>
  <c r="AJ47" i="1"/>
  <c r="BH47" i="1"/>
  <c r="AU47" i="1"/>
  <c r="AQ27" i="1"/>
  <c r="AQ38" i="1" s="1"/>
  <c r="M27" i="1"/>
  <c r="AY27" i="1"/>
  <c r="AY38" i="1" s="1"/>
  <c r="BO27" i="1"/>
  <c r="BO38" i="1" s="1"/>
  <c r="Z27" i="1"/>
  <c r="BG27" i="1"/>
  <c r="BG38" i="1" s="1"/>
  <c r="AA27" i="1"/>
  <c r="BN27" i="1"/>
  <c r="BN38" i="1" s="1"/>
  <c r="BF27" i="1"/>
  <c r="BF38" i="1" s="1"/>
  <c r="AX27" i="1"/>
  <c r="AX38" i="1" s="1"/>
  <c r="AP27" i="1"/>
  <c r="AP38" i="1" s="1"/>
  <c r="AH27" i="1"/>
  <c r="AH38" i="1" s="1"/>
  <c r="R27" i="1"/>
  <c r="J27" i="1"/>
  <c r="BL27" i="1"/>
  <c r="BL38" i="1" s="1"/>
  <c r="BD27" i="1"/>
  <c r="BD38" i="1" s="1"/>
  <c r="AV27" i="1"/>
  <c r="AV38" i="1" s="1"/>
  <c r="AN27" i="1"/>
  <c r="AN38" i="1" s="1"/>
  <c r="AF27" i="1"/>
  <c r="X27" i="1"/>
  <c r="P27" i="1"/>
  <c r="BM27" i="1"/>
  <c r="BM38" i="1" s="1"/>
  <c r="BE27" i="1"/>
  <c r="BE38" i="1" s="1"/>
  <c r="AW27" i="1"/>
  <c r="AW38" i="1" s="1"/>
  <c r="AO27" i="1"/>
  <c r="AO38" i="1" s="1"/>
  <c r="AG27" i="1"/>
  <c r="Y27" i="1"/>
  <c r="Q27" i="1"/>
  <c r="BC27" i="1"/>
  <c r="BC38" i="1" s="1"/>
  <c r="BK27" i="1"/>
  <c r="BK38" i="1" s="1"/>
  <c r="AU27" i="1"/>
  <c r="AU38" i="1" s="1"/>
  <c r="AM27" i="1"/>
  <c r="AM38" i="1" s="1"/>
  <c r="AE27" i="1"/>
  <c r="W27" i="1"/>
  <c r="O27" i="1"/>
  <c r="BP27" i="1"/>
  <c r="BP38" i="1" s="1"/>
  <c r="BH27" i="1"/>
  <c r="BH38" i="1" s="1"/>
  <c r="AZ27" i="1"/>
  <c r="AZ38" i="1" s="1"/>
  <c r="AR27" i="1"/>
  <c r="AR38" i="1" s="1"/>
  <c r="AJ27" i="1"/>
  <c r="AJ38" i="1" s="1"/>
  <c r="AB27" i="1"/>
  <c r="T27" i="1"/>
  <c r="L27" i="1"/>
  <c r="BJ27" i="1"/>
  <c r="BJ38" i="1" s="1"/>
  <c r="BB27" i="1"/>
  <c r="BB38" i="1" s="1"/>
  <c r="AT27" i="1"/>
  <c r="AT38" i="1" s="1"/>
  <c r="AL27" i="1"/>
  <c r="AL38" i="1" s="1"/>
  <c r="AD27" i="1"/>
  <c r="V27" i="1"/>
  <c r="N27" i="1"/>
  <c r="AI27" i="1"/>
  <c r="AI38" i="1" s="1"/>
  <c r="S27" i="1"/>
  <c r="K27" i="1"/>
  <c r="BI15" i="1"/>
  <c r="AU15" i="1"/>
  <c r="AJ15" i="1"/>
  <c r="W15" i="1"/>
  <c r="L15" i="1"/>
  <c r="M15" i="1" s="1"/>
  <c r="N15" i="1" s="1"/>
  <c r="O15" i="1" s="1"/>
  <c r="P15" i="1" s="1"/>
  <c r="Q15" i="1" s="1"/>
  <c r="R15" i="1" s="1"/>
  <c r="S15" i="1" s="1"/>
  <c r="T15" i="1" s="1"/>
  <c r="U15" i="1" s="1"/>
  <c r="AV80" i="1" l="1"/>
  <c r="AV91" i="1" s="1"/>
  <c r="BN80" i="1"/>
  <c r="BN91" i="1" s="1"/>
  <c r="BB80" i="1"/>
  <c r="BB91" i="1" s="1"/>
  <c r="AY80" i="1"/>
  <c r="AY91" i="1" s="1"/>
  <c r="AS80" i="1"/>
  <c r="AS91" i="1" s="1"/>
  <c r="BE80" i="1"/>
  <c r="BE91" i="1" s="1"/>
  <c r="AM80" i="1"/>
  <c r="AM91" i="1" s="1"/>
  <c r="AW80" i="1"/>
  <c r="AW91" i="1" s="1"/>
  <c r="AQ80" i="1"/>
  <c r="AQ91" i="1" s="1"/>
  <c r="BP80" i="1"/>
  <c r="BP91" i="1" s="1"/>
  <c r="AO80" i="1"/>
  <c r="AO91" i="1" s="1"/>
  <c r="AL80" i="1"/>
  <c r="AL91" i="1" s="1"/>
  <c r="BQ80" i="1"/>
  <c r="BQ91" i="1" s="1"/>
  <c r="AK80" i="1"/>
  <c r="AK91" i="1" s="1"/>
  <c r="BI80" i="1"/>
  <c r="BI91" i="1" s="1"/>
  <c r="BC80" i="1"/>
  <c r="BC91" i="1" s="1"/>
  <c r="BA80" i="1"/>
  <c r="BA91" i="1" s="1"/>
  <c r="BM80" i="1"/>
  <c r="BM91" i="1" s="1"/>
  <c r="BO80" i="1"/>
  <c r="BO91" i="1" s="1"/>
  <c r="AU80" i="1"/>
  <c r="AU91" i="1" s="1"/>
  <c r="AZ80" i="1"/>
  <c r="AZ91" i="1" s="1"/>
  <c r="AT80" i="1"/>
  <c r="AT91" i="1" s="1"/>
  <c r="BL80" i="1"/>
  <c r="BL91" i="1" s="1"/>
  <c r="BJ80" i="1"/>
  <c r="BJ91" i="1" s="1"/>
  <c r="BK80" i="1"/>
  <c r="BK91" i="1" s="1"/>
  <c r="BD80" i="1"/>
  <c r="BD91" i="1" s="1"/>
  <c r="AR80" i="1"/>
  <c r="AR91" i="1" s="1"/>
  <c r="BG80" i="1"/>
  <c r="BG91" i="1" s="1"/>
  <c r="BH80" i="1"/>
  <c r="BH91" i="1" s="1"/>
  <c r="AI80" i="1"/>
  <c r="AI91" i="1" s="1"/>
  <c r="AN80" i="1"/>
  <c r="AN91" i="1" s="1"/>
  <c r="BF80" i="1"/>
  <c r="BF91" i="1" s="1"/>
  <c r="AX80" i="1"/>
  <c r="AX91" i="1" s="1"/>
  <c r="AP80" i="1"/>
  <c r="AP91" i="1" s="1"/>
  <c r="AJ80" i="1"/>
  <c r="AJ91" i="1" s="1"/>
  <c r="AH80" i="1"/>
  <c r="AH91" i="1" s="1"/>
  <c r="Y38" i="1"/>
  <c r="Y91" i="1" s="1"/>
  <c r="Y80" i="1"/>
  <c r="T38" i="1"/>
  <c r="T91" i="1" s="1"/>
  <c r="T80" i="1"/>
  <c r="AD38" i="1"/>
  <c r="AD91" i="1" s="1"/>
  <c r="AD80" i="1"/>
  <c r="M38" i="1"/>
  <c r="M91" i="1" s="1"/>
  <c r="M80" i="1"/>
  <c r="U38" i="1"/>
  <c r="U91" i="1" s="1"/>
  <c r="U80" i="1"/>
  <c r="O38" i="1"/>
  <c r="O91" i="1" s="1"/>
  <c r="O80" i="1"/>
  <c r="AF38" i="1"/>
  <c r="AF91" i="1" s="1"/>
  <c r="AF80" i="1"/>
  <c r="AG38" i="1"/>
  <c r="AG91" i="1" s="1"/>
  <c r="AG80" i="1"/>
  <c r="AE38" i="1"/>
  <c r="AE91" i="1" s="1"/>
  <c r="AE80" i="1"/>
  <c r="N38" i="1"/>
  <c r="N91" i="1" s="1"/>
  <c r="N80" i="1"/>
  <c r="V38" i="1"/>
  <c r="V91" i="1" s="1"/>
  <c r="V80" i="1"/>
  <c r="K38" i="1"/>
  <c r="K91" i="1" s="1"/>
  <c r="K80" i="1"/>
  <c r="J38" i="1"/>
  <c r="J91" i="1" s="1"/>
  <c r="J80" i="1"/>
  <c r="AA38" i="1"/>
  <c r="AA91" i="1" s="1"/>
  <c r="AA80" i="1"/>
  <c r="L38" i="1"/>
  <c r="L91" i="1" s="1"/>
  <c r="L80" i="1"/>
  <c r="W38" i="1"/>
  <c r="W91" i="1" s="1"/>
  <c r="W80" i="1"/>
  <c r="AB38" i="1"/>
  <c r="AB91" i="1" s="1"/>
  <c r="AB80" i="1"/>
  <c r="P38" i="1"/>
  <c r="P91" i="1" s="1"/>
  <c r="P80" i="1"/>
  <c r="R38" i="1"/>
  <c r="R91" i="1" s="1"/>
  <c r="R80" i="1"/>
  <c r="AC38" i="1"/>
  <c r="AC91" i="1" s="1"/>
  <c r="AC80" i="1"/>
  <c r="S38" i="1"/>
  <c r="S91" i="1" s="1"/>
  <c r="S80" i="1"/>
  <c r="Q38" i="1"/>
  <c r="Q91" i="1" s="1"/>
  <c r="Q80" i="1"/>
  <c r="X38" i="1"/>
  <c r="X91" i="1" s="1"/>
  <c r="X80" i="1"/>
  <c r="Z38" i="1"/>
  <c r="Z91" i="1" s="1"/>
  <c r="Z80" i="1"/>
  <c r="K67" i="1"/>
  <c r="L67" i="1" s="1"/>
  <c r="M67" i="1" s="1"/>
  <c r="N67" i="1" s="1"/>
  <c r="O67" i="1" s="1"/>
  <c r="P67" i="1" s="1"/>
  <c r="Q67" i="1" s="1"/>
  <c r="R67" i="1" s="1"/>
  <c r="S67" i="1" s="1"/>
  <c r="T67" i="1" s="1"/>
  <c r="U67" i="1" s="1"/>
  <c r="V67" i="1"/>
  <c r="AV68" i="1"/>
  <c r="X68" i="1"/>
  <c r="BH68" i="1"/>
  <c r="AJ68" i="1"/>
  <c r="L68" i="1"/>
  <c r="BI47" i="1"/>
  <c r="AH48" i="1"/>
  <c r="AT46" i="1"/>
  <c r="AI46" i="1"/>
  <c r="AV47" i="1"/>
  <c r="AK47" i="1"/>
  <c r="BJ15" i="1"/>
  <c r="AV15" i="1"/>
  <c r="AK15" i="1"/>
  <c r="X15" i="1"/>
  <c r="K69" i="1" l="1"/>
  <c r="Y68" i="1"/>
  <c r="AW68" i="1"/>
  <c r="BI68" i="1"/>
  <c r="L69" i="1"/>
  <c r="M68" i="1"/>
  <c r="AK68" i="1"/>
  <c r="AH67" i="1"/>
  <c r="W67" i="1"/>
  <c r="V69" i="1"/>
  <c r="AW47" i="1"/>
  <c r="AJ46" i="1"/>
  <c r="AI48" i="1"/>
  <c r="AU46" i="1"/>
  <c r="BF46" i="1"/>
  <c r="AT48" i="1"/>
  <c r="BJ47" i="1"/>
  <c r="AL47" i="1"/>
  <c r="BK15" i="1"/>
  <c r="AW15" i="1"/>
  <c r="AL15" i="1"/>
  <c r="Y15" i="1"/>
  <c r="BJ68" i="1" l="1"/>
  <c r="M69" i="1"/>
  <c r="N68" i="1"/>
  <c r="X67" i="1"/>
  <c r="W69" i="1"/>
  <c r="AX68" i="1"/>
  <c r="AI67" i="1"/>
  <c r="AT67" i="1"/>
  <c r="AH69" i="1"/>
  <c r="AL68" i="1"/>
  <c r="Z68" i="1"/>
  <c r="BF48" i="1"/>
  <c r="BG46" i="1"/>
  <c r="AV46" i="1"/>
  <c r="AU48" i="1"/>
  <c r="AM47" i="1"/>
  <c r="AK46" i="1"/>
  <c r="AJ48" i="1"/>
  <c r="AX47" i="1"/>
  <c r="BK47" i="1"/>
  <c r="BL15" i="1"/>
  <c r="AX15" i="1"/>
  <c r="AM15" i="1"/>
  <c r="Z15" i="1"/>
  <c r="AY68" i="1" l="1"/>
  <c r="Y67" i="1"/>
  <c r="X69" i="1"/>
  <c r="N69" i="1"/>
  <c r="O68" i="1"/>
  <c r="AA68" i="1"/>
  <c r="BF67" i="1"/>
  <c r="AU67" i="1"/>
  <c r="AT69" i="1"/>
  <c r="BK68" i="1"/>
  <c r="AM68" i="1"/>
  <c r="AJ67" i="1"/>
  <c r="AI69" i="1"/>
  <c r="AY47" i="1"/>
  <c r="AN47" i="1"/>
  <c r="AL46" i="1"/>
  <c r="AK48" i="1"/>
  <c r="BH46" i="1"/>
  <c r="BG48" i="1"/>
  <c r="BL47" i="1"/>
  <c r="AW46" i="1"/>
  <c r="AV48" i="1"/>
  <c r="BM15" i="1"/>
  <c r="AY15" i="1"/>
  <c r="AN15" i="1"/>
  <c r="AA15" i="1"/>
  <c r="P68" i="1" l="1"/>
  <c r="O69" i="1"/>
  <c r="BL68" i="1"/>
  <c r="AB68" i="1"/>
  <c r="AN68" i="1"/>
  <c r="Z67" i="1"/>
  <c r="Y69" i="1"/>
  <c r="AV67" i="1"/>
  <c r="AU69" i="1"/>
  <c r="AZ68" i="1"/>
  <c r="AK67" i="1"/>
  <c r="AJ69" i="1"/>
  <c r="BG67" i="1"/>
  <c r="BF69" i="1"/>
  <c r="AX46" i="1"/>
  <c r="AW48" i="1"/>
  <c r="BI46" i="1"/>
  <c r="BH48" i="1"/>
  <c r="AM46" i="1"/>
  <c r="AL48" i="1"/>
  <c r="BM47" i="1"/>
  <c r="AO47" i="1"/>
  <c r="AZ47" i="1"/>
  <c r="BN15" i="1"/>
  <c r="AZ15" i="1"/>
  <c r="AO15" i="1"/>
  <c r="AB15" i="1"/>
  <c r="AO68" i="1" l="1"/>
  <c r="BM68" i="1"/>
  <c r="BA68" i="1"/>
  <c r="AC68" i="1"/>
  <c r="AL67" i="1"/>
  <c r="AK69" i="1"/>
  <c r="AW67" i="1"/>
  <c r="AV69" i="1"/>
  <c r="BH67" i="1"/>
  <c r="BG69" i="1"/>
  <c r="AA67" i="1"/>
  <c r="Z69" i="1"/>
  <c r="P69" i="1"/>
  <c r="Q68" i="1"/>
  <c r="AY46" i="1"/>
  <c r="AX48" i="1"/>
  <c r="BN47" i="1"/>
  <c r="BA47" i="1"/>
  <c r="AN46" i="1"/>
  <c r="AM48" i="1"/>
  <c r="AP47" i="1"/>
  <c r="BJ46" i="1"/>
  <c r="BI48" i="1"/>
  <c r="BO15" i="1"/>
  <c r="BA15" i="1"/>
  <c r="AP15" i="1"/>
  <c r="AC15" i="1"/>
  <c r="AD68" i="1" l="1"/>
  <c r="BN68" i="1"/>
  <c r="BB68" i="1"/>
  <c r="Q69" i="1"/>
  <c r="R68" i="1"/>
  <c r="AP68" i="1"/>
  <c r="AB67" i="1"/>
  <c r="AA69" i="1"/>
  <c r="BI67" i="1"/>
  <c r="BH69" i="1"/>
  <c r="AX67" i="1"/>
  <c r="AW69" i="1"/>
  <c r="AM67" i="1"/>
  <c r="AL69" i="1"/>
  <c r="AZ46" i="1"/>
  <c r="AY48" i="1"/>
  <c r="AQ47" i="1"/>
  <c r="BO47" i="1"/>
  <c r="AO46" i="1"/>
  <c r="AN48" i="1"/>
  <c r="BK46" i="1"/>
  <c r="BJ48" i="1"/>
  <c r="BB47" i="1"/>
  <c r="BP15" i="1"/>
  <c r="BB15" i="1"/>
  <c r="AQ15" i="1"/>
  <c r="AD15" i="1"/>
  <c r="AY67" i="1" l="1"/>
  <c r="AX69" i="1"/>
  <c r="BJ67" i="1"/>
  <c r="BI69" i="1"/>
  <c r="R69" i="1"/>
  <c r="S68" i="1"/>
  <c r="BC68" i="1"/>
  <c r="BO68" i="1"/>
  <c r="AC67" i="1"/>
  <c r="AB69" i="1"/>
  <c r="AE68" i="1"/>
  <c r="AN67" i="1"/>
  <c r="AM69" i="1"/>
  <c r="AQ68" i="1"/>
  <c r="BA46" i="1"/>
  <c r="AZ48" i="1"/>
  <c r="BC47" i="1"/>
  <c r="AP46" i="1"/>
  <c r="AO48" i="1"/>
  <c r="BP47" i="1"/>
  <c r="BL46" i="1"/>
  <c r="BK48" i="1"/>
  <c r="AR47" i="1"/>
  <c r="BQ15" i="1"/>
  <c r="BC15" i="1"/>
  <c r="AR15" i="1"/>
  <c r="AE15" i="1"/>
  <c r="S69" i="1" l="1"/>
  <c r="T68" i="1"/>
  <c r="BD68" i="1"/>
  <c r="AF68" i="1"/>
  <c r="AD67" i="1"/>
  <c r="AC69" i="1"/>
  <c r="BK67" i="1"/>
  <c r="BJ69" i="1"/>
  <c r="BP68" i="1"/>
  <c r="AO67" i="1"/>
  <c r="AN69" i="1"/>
  <c r="AR68" i="1"/>
  <c r="AZ67" i="1"/>
  <c r="AY69" i="1"/>
  <c r="AS47" i="1"/>
  <c r="BD47" i="1"/>
  <c r="BQ47" i="1"/>
  <c r="AQ46" i="1"/>
  <c r="AP48" i="1"/>
  <c r="BB46" i="1"/>
  <c r="BA48" i="1"/>
  <c r="BM46" i="1"/>
  <c r="BL48" i="1"/>
  <c r="BD15" i="1"/>
  <c r="AS15" i="1"/>
  <c r="AF15" i="1"/>
  <c r="AS68" i="1" l="1"/>
  <c r="BE68" i="1"/>
  <c r="AG68" i="1"/>
  <c r="AE67" i="1"/>
  <c r="AD69" i="1"/>
  <c r="AP67" i="1"/>
  <c r="AO69" i="1"/>
  <c r="BQ68" i="1"/>
  <c r="T69" i="1"/>
  <c r="U68" i="1"/>
  <c r="U69" i="1" s="1"/>
  <c r="BA67" i="1"/>
  <c r="AZ69" i="1"/>
  <c r="BL67" i="1"/>
  <c r="BK69" i="1"/>
  <c r="AR46" i="1"/>
  <c r="AQ48" i="1"/>
  <c r="BC46" i="1"/>
  <c r="BB48" i="1"/>
  <c r="BN46" i="1"/>
  <c r="BM48" i="1"/>
  <c r="BE47" i="1"/>
  <c r="BE15" i="1"/>
  <c r="AG15" i="1"/>
  <c r="BB67" i="1" l="1"/>
  <c r="BA69" i="1"/>
  <c r="AF67" i="1"/>
  <c r="AE69" i="1"/>
  <c r="BM67" i="1"/>
  <c r="BL69" i="1"/>
  <c r="AQ67" i="1"/>
  <c r="AP69" i="1"/>
  <c r="BO46" i="1"/>
  <c r="BN48" i="1"/>
  <c r="BD46" i="1"/>
  <c r="BC48" i="1"/>
  <c r="AS46" i="1"/>
  <c r="AS48" i="1" s="1"/>
  <c r="AR48" i="1"/>
  <c r="C25" i="1"/>
  <c r="C26" i="1" s="1"/>
  <c r="C18" i="1"/>
  <c r="C19" i="1" s="1"/>
  <c r="C20" i="1" s="1"/>
  <c r="C21" i="1" s="1"/>
  <c r="C22" i="1" s="1"/>
  <c r="C23" i="1" s="1"/>
  <c r="F16" i="1"/>
  <c r="G17" i="5" l="1"/>
  <c r="G3" i="5"/>
  <c r="E16" i="1"/>
  <c r="AG67" i="1"/>
  <c r="AG69" i="1" s="1"/>
  <c r="AF69" i="1"/>
  <c r="AR67" i="1"/>
  <c r="AQ69" i="1"/>
  <c r="BC67" i="1"/>
  <c r="BB69" i="1"/>
  <c r="BN67" i="1"/>
  <c r="BM69" i="1"/>
  <c r="BE46" i="1"/>
  <c r="BE48" i="1" s="1"/>
  <c r="BD48" i="1"/>
  <c r="BP46" i="1"/>
  <c r="BO48" i="1"/>
  <c r="H16" i="1"/>
  <c r="I17" i="5" l="1"/>
  <c r="I3" i="5"/>
  <c r="F17" i="5"/>
  <c r="M17" i="5"/>
  <c r="F3" i="5"/>
  <c r="M3" i="5"/>
  <c r="I16" i="1"/>
  <c r="J14" i="1"/>
  <c r="BO67" i="1"/>
  <c r="BN69" i="1"/>
  <c r="BD67" i="1"/>
  <c r="BC69" i="1"/>
  <c r="AS67" i="1"/>
  <c r="AS69" i="1" s="1"/>
  <c r="AR69" i="1"/>
  <c r="BQ46" i="1"/>
  <c r="BQ48" i="1" s="1"/>
  <c r="BP48" i="1"/>
  <c r="J3" i="5" l="1"/>
  <c r="J17" i="5"/>
  <c r="N17" i="5"/>
  <c r="N3" i="5"/>
  <c r="V14" i="1"/>
  <c r="K14" i="1"/>
  <c r="J16" i="1"/>
  <c r="BE67" i="1"/>
  <c r="BE69" i="1" s="1"/>
  <c r="BD69" i="1"/>
  <c r="BP67" i="1"/>
  <c r="BO69" i="1"/>
  <c r="W14" i="1" l="1"/>
  <c r="AH14" i="1"/>
  <c r="V16" i="1"/>
  <c r="K16" i="1"/>
  <c r="L14" i="1"/>
  <c r="BQ67" i="1"/>
  <c r="BQ69" i="1" s="1"/>
  <c r="BP69" i="1"/>
  <c r="X14" i="1" l="1"/>
  <c r="W16" i="1"/>
  <c r="AT14" i="1"/>
  <c r="AI14" i="1"/>
  <c r="AH16" i="1"/>
  <c r="M14" i="1"/>
  <c r="L16" i="1"/>
  <c r="AJ14" i="1" l="1"/>
  <c r="AI16" i="1"/>
  <c r="BF14" i="1"/>
  <c r="AU14" i="1"/>
  <c r="AT16" i="1"/>
  <c r="Y14" i="1"/>
  <c r="X16" i="1"/>
  <c r="M16" i="1"/>
  <c r="N14" i="1"/>
  <c r="Z14" i="1" l="1"/>
  <c r="Y16" i="1"/>
  <c r="BG14" i="1"/>
  <c r="BF16" i="1"/>
  <c r="AU16" i="1"/>
  <c r="AV14" i="1"/>
  <c r="O14" i="1"/>
  <c r="N16" i="1"/>
  <c r="AJ16" i="1"/>
  <c r="AK14" i="1"/>
  <c r="AL14" i="1" l="1"/>
  <c r="AK16" i="1"/>
  <c r="AV16" i="1"/>
  <c r="AW14" i="1"/>
  <c r="BH14" i="1"/>
  <c r="BG16" i="1"/>
  <c r="O16" i="1"/>
  <c r="P14" i="1"/>
  <c r="Z16" i="1"/>
  <c r="AA14" i="1"/>
  <c r="AA16" i="1" l="1"/>
  <c r="AB14" i="1"/>
  <c r="BH16" i="1"/>
  <c r="BI14" i="1"/>
  <c r="AX14" i="1"/>
  <c r="AW16" i="1"/>
  <c r="AM14" i="1"/>
  <c r="AL16" i="1"/>
  <c r="Q14" i="1"/>
  <c r="P16" i="1"/>
  <c r="AY14" i="1" l="1"/>
  <c r="AX16" i="1"/>
  <c r="BI16" i="1"/>
  <c r="BJ14" i="1"/>
  <c r="AN14" i="1"/>
  <c r="AM16" i="1"/>
  <c r="AC14" i="1"/>
  <c r="AB16" i="1"/>
  <c r="R14" i="1"/>
  <c r="Q16" i="1"/>
  <c r="AN16" i="1" l="1"/>
  <c r="AO14" i="1"/>
  <c r="BK14" i="1"/>
  <c r="BJ16" i="1"/>
  <c r="AD14" i="1"/>
  <c r="AC16" i="1"/>
  <c r="AY16" i="1"/>
  <c r="AZ14" i="1"/>
  <c r="S14" i="1"/>
  <c r="R16" i="1"/>
  <c r="AZ16" i="1" l="1"/>
  <c r="BA14" i="1"/>
  <c r="BL14" i="1"/>
  <c r="BK16" i="1"/>
  <c r="AP14" i="1"/>
  <c r="AO16" i="1"/>
  <c r="AE14" i="1"/>
  <c r="AD16" i="1"/>
  <c r="S16" i="1"/>
  <c r="T14" i="1"/>
  <c r="AE16" i="1" l="1"/>
  <c r="AF14" i="1"/>
  <c r="U14" i="1"/>
  <c r="U16" i="1" s="1"/>
  <c r="T16" i="1"/>
  <c r="AQ14" i="1"/>
  <c r="AP16" i="1"/>
  <c r="BL16" i="1"/>
  <c r="BM14" i="1"/>
  <c r="BB14" i="1"/>
  <c r="BA16" i="1"/>
  <c r="BN14" i="1" l="1"/>
  <c r="BM16" i="1"/>
  <c r="AQ16" i="1"/>
  <c r="AR14" i="1"/>
  <c r="AG14" i="1"/>
  <c r="AG16" i="1" s="1"/>
  <c r="AF16" i="1"/>
  <c r="BC14" i="1"/>
  <c r="BB16" i="1"/>
  <c r="BD14" i="1" l="1"/>
  <c r="BC16" i="1"/>
  <c r="AS14" i="1"/>
  <c r="AS16" i="1" s="1"/>
  <c r="AR16" i="1"/>
  <c r="BO14" i="1"/>
  <c r="BN16" i="1"/>
  <c r="BP14" i="1" l="1"/>
  <c r="BO16" i="1"/>
  <c r="BE14" i="1"/>
  <c r="BD16" i="1"/>
  <c r="BE16" i="1" l="1"/>
  <c r="I32" i="1"/>
  <c r="BQ14" i="1"/>
  <c r="BP16" i="1"/>
  <c r="G75" i="1" l="1"/>
  <c r="F75" i="1"/>
  <c r="H75" i="1"/>
  <c r="E75" i="1"/>
  <c r="I75" i="1"/>
  <c r="F93" i="1"/>
  <c r="F94" i="1"/>
  <c r="E93" i="1"/>
  <c r="G93" i="1"/>
  <c r="H93" i="1"/>
  <c r="I94" i="1"/>
  <c r="G94" i="1"/>
  <c r="E94" i="1"/>
  <c r="I93" i="1"/>
  <c r="H94" i="1"/>
  <c r="G22" i="1"/>
  <c r="F22" i="1"/>
  <c r="E22" i="1"/>
  <c r="H22" i="1"/>
  <c r="I22" i="1"/>
  <c r="I23" i="1"/>
  <c r="H26" i="1"/>
  <c r="E41" i="1"/>
  <c r="I40" i="1"/>
  <c r="H40" i="1"/>
  <c r="F41" i="1"/>
  <c r="H41" i="1"/>
  <c r="F40" i="1"/>
  <c r="G40" i="1"/>
  <c r="G41" i="1"/>
  <c r="E40" i="1"/>
  <c r="I41" i="1"/>
  <c r="H32" i="1"/>
  <c r="I18" i="1"/>
  <c r="H36" i="1"/>
  <c r="G31" i="1"/>
  <c r="G30" i="1"/>
  <c r="I29" i="1"/>
  <c r="J11" i="5" s="1"/>
  <c r="E26" i="1"/>
  <c r="H18" i="1"/>
  <c r="I18" i="5" s="1"/>
  <c r="H30" i="1"/>
  <c r="G23" i="1"/>
  <c r="E34" i="1"/>
  <c r="F34" i="1"/>
  <c r="G26" i="1"/>
  <c r="E25" i="1"/>
  <c r="H37" i="1"/>
  <c r="F30" i="1"/>
  <c r="I33" i="1"/>
  <c r="H29" i="1"/>
  <c r="I11" i="5" s="1"/>
  <c r="E32" i="1"/>
  <c r="H34" i="1"/>
  <c r="H25" i="1"/>
  <c r="F25" i="1"/>
  <c r="E30" i="1"/>
  <c r="F26" i="1"/>
  <c r="I35" i="1"/>
  <c r="I37" i="1"/>
  <c r="I34" i="1"/>
  <c r="G35" i="1"/>
  <c r="G34" i="1"/>
  <c r="E23" i="1"/>
  <c r="I31" i="1"/>
  <c r="E37" i="1"/>
  <c r="I30" i="1"/>
  <c r="F29" i="1"/>
  <c r="E33" i="1"/>
  <c r="E35" i="1"/>
  <c r="H31" i="1"/>
  <c r="I26" i="1"/>
  <c r="F36" i="1"/>
  <c r="E29" i="1"/>
  <c r="F35" i="1"/>
  <c r="E31" i="1"/>
  <c r="G25" i="1"/>
  <c r="G37" i="1"/>
  <c r="F23" i="1"/>
  <c r="G32" i="1"/>
  <c r="G51" i="1"/>
  <c r="G88" i="1"/>
  <c r="H59" i="1"/>
  <c r="F88" i="1"/>
  <c r="F90" i="1"/>
  <c r="G83" i="1"/>
  <c r="F78" i="1"/>
  <c r="F82" i="1"/>
  <c r="G11" i="5" s="1"/>
  <c r="E79" i="1"/>
  <c r="E87" i="1"/>
  <c r="E90" i="1"/>
  <c r="G54" i="1"/>
  <c r="H90" i="1"/>
  <c r="G58" i="1"/>
  <c r="G86" i="1"/>
  <c r="H49" i="1"/>
  <c r="F84" i="1"/>
  <c r="E89" i="1"/>
  <c r="E82" i="1"/>
  <c r="F11" i="5" s="1"/>
  <c r="H54" i="1"/>
  <c r="F76" i="1"/>
  <c r="F79" i="1"/>
  <c r="G52" i="1"/>
  <c r="F85" i="1"/>
  <c r="F71" i="1"/>
  <c r="F86" i="1"/>
  <c r="H89" i="1"/>
  <c r="F89" i="1"/>
  <c r="E85" i="1"/>
  <c r="G71" i="1"/>
  <c r="H82" i="1"/>
  <c r="M11" i="5" s="1"/>
  <c r="E76" i="1"/>
  <c r="H85" i="1"/>
  <c r="E83" i="1"/>
  <c r="G60" i="1"/>
  <c r="G59" i="1"/>
  <c r="G50" i="1"/>
  <c r="H86" i="1"/>
  <c r="G79" i="1"/>
  <c r="H56" i="1"/>
  <c r="F83" i="1"/>
  <c r="G89" i="1"/>
  <c r="G87" i="1"/>
  <c r="G90" i="1"/>
  <c r="G82" i="1"/>
  <c r="L11" i="5" s="1"/>
  <c r="G85" i="1"/>
  <c r="H71" i="1"/>
  <c r="E88" i="1"/>
  <c r="G76" i="1"/>
  <c r="H53" i="1"/>
  <c r="H87" i="1"/>
  <c r="H76" i="1"/>
  <c r="H60" i="1"/>
  <c r="I87" i="1"/>
  <c r="H50" i="1"/>
  <c r="H83" i="1"/>
  <c r="F87" i="1"/>
  <c r="I51" i="1"/>
  <c r="H61" i="1"/>
  <c r="G61" i="1"/>
  <c r="H57" i="1"/>
  <c r="H62" i="1"/>
  <c r="E86" i="1"/>
  <c r="H51" i="1"/>
  <c r="H78" i="1"/>
  <c r="H58" i="1"/>
  <c r="H88" i="1"/>
  <c r="G53" i="1"/>
  <c r="G84" i="1"/>
  <c r="E84" i="1"/>
  <c r="G78" i="1"/>
  <c r="H79" i="1"/>
  <c r="E71" i="1"/>
  <c r="I55" i="1"/>
  <c r="E78" i="1"/>
  <c r="H55" i="1"/>
  <c r="H84" i="1"/>
  <c r="I78" i="1"/>
  <c r="G55" i="1"/>
  <c r="I90" i="1"/>
  <c r="I58" i="1"/>
  <c r="G62" i="1"/>
  <c r="I49" i="1"/>
  <c r="I54" i="1"/>
  <c r="I76" i="1"/>
  <c r="I82" i="1"/>
  <c r="N11" i="5" s="1"/>
  <c r="I84" i="1"/>
  <c r="G49" i="1"/>
  <c r="I53" i="1"/>
  <c r="I88" i="1"/>
  <c r="I85" i="1"/>
  <c r="I59" i="1"/>
  <c r="I50" i="1"/>
  <c r="I61" i="1"/>
  <c r="I79" i="1"/>
  <c r="I86" i="1"/>
  <c r="I62" i="1"/>
  <c r="I71" i="1"/>
  <c r="H52" i="1"/>
  <c r="I83" i="1"/>
  <c r="I57" i="1"/>
  <c r="G57" i="1"/>
  <c r="I89" i="1"/>
  <c r="I60" i="1"/>
  <c r="G56" i="1"/>
  <c r="I56" i="1"/>
  <c r="I52" i="1"/>
  <c r="BQ16" i="1"/>
  <c r="I36" i="1"/>
  <c r="H35" i="1"/>
  <c r="G18" i="1"/>
  <c r="H18" i="5" s="1"/>
  <c r="E18" i="1"/>
  <c r="F18" i="1"/>
  <c r="H23" i="1"/>
  <c r="F37" i="1"/>
  <c r="F33" i="1"/>
  <c r="E36" i="1"/>
  <c r="H33" i="1"/>
  <c r="G36" i="1"/>
  <c r="G29" i="1"/>
  <c r="H11" i="5" s="1"/>
  <c r="G33" i="1"/>
  <c r="F32" i="1"/>
  <c r="F31" i="1"/>
  <c r="I25" i="1"/>
  <c r="F17" i="1" l="1"/>
  <c r="I17" i="1"/>
  <c r="J4" i="5" s="1"/>
  <c r="J18" i="5"/>
  <c r="J22" i="5"/>
  <c r="J23" i="5"/>
  <c r="I22" i="5"/>
  <c r="I23" i="5"/>
  <c r="H23" i="5"/>
  <c r="H22" i="5"/>
  <c r="F70" i="1"/>
  <c r="E70" i="1"/>
  <c r="I70" i="1"/>
  <c r="H70" i="1"/>
  <c r="G70" i="1"/>
  <c r="G17" i="1"/>
  <c r="H4" i="5" s="1"/>
  <c r="H17" i="1"/>
  <c r="I4" i="5" s="1"/>
  <c r="E17" i="1"/>
  <c r="N23" i="5"/>
  <c r="N22" i="5"/>
  <c r="F23" i="5"/>
  <c r="F22" i="5"/>
  <c r="M22" i="5"/>
  <c r="M23" i="5"/>
  <c r="G22" i="5"/>
  <c r="G23" i="5"/>
  <c r="L22" i="5"/>
  <c r="L23" i="5"/>
  <c r="F74" i="1"/>
  <c r="G21" i="5" s="1"/>
  <c r="G18" i="5"/>
  <c r="I74" i="1"/>
  <c r="N21" i="5" s="1"/>
  <c r="N18" i="5"/>
  <c r="G74" i="1"/>
  <c r="L21" i="5" s="1"/>
  <c r="L18" i="5"/>
  <c r="H74" i="1"/>
  <c r="M21" i="5" s="1"/>
  <c r="M18" i="5"/>
  <c r="E73" i="1"/>
  <c r="F20" i="5" s="1"/>
  <c r="E74" i="1"/>
  <c r="F21" i="5" s="1"/>
  <c r="G72" i="1"/>
  <c r="L19" i="5" s="1"/>
  <c r="G73" i="1"/>
  <c r="L20" i="5" s="1"/>
  <c r="I72" i="1"/>
  <c r="N19" i="5" s="1"/>
  <c r="I73" i="1"/>
  <c r="N20" i="5" s="1"/>
  <c r="H72" i="1"/>
  <c r="M19" i="5" s="1"/>
  <c r="H73" i="1"/>
  <c r="M20" i="5" s="1"/>
  <c r="F72" i="1"/>
  <c r="G19" i="5" s="1"/>
  <c r="F73" i="1"/>
  <c r="G20" i="5" s="1"/>
  <c r="F18" i="5"/>
  <c r="E72" i="1"/>
  <c r="F19" i="5" s="1"/>
  <c r="I24" i="1"/>
  <c r="J5" i="5" s="1"/>
  <c r="E19" i="1"/>
  <c r="G19" i="1"/>
  <c r="H19" i="5" s="1"/>
  <c r="H24" i="1"/>
  <c r="I5" i="5" s="1"/>
  <c r="I19" i="1"/>
  <c r="J19" i="5" s="1"/>
  <c r="H19" i="1"/>
  <c r="I19" i="5" s="1"/>
  <c r="F19" i="1"/>
  <c r="G77" i="1"/>
  <c r="L5" i="5" s="1"/>
  <c r="G21" i="1"/>
  <c r="H21" i="5" s="1"/>
  <c r="G20" i="1"/>
  <c r="H20" i="5" s="1"/>
  <c r="F21" i="1"/>
  <c r="F20" i="1"/>
  <c r="I21" i="1"/>
  <c r="J21" i="5" s="1"/>
  <c r="I20" i="1"/>
  <c r="J20" i="5" s="1"/>
  <c r="E21" i="1"/>
  <c r="E20" i="1"/>
  <c r="H21" i="1"/>
  <c r="I21" i="5" s="1"/>
  <c r="H20" i="1"/>
  <c r="I20" i="5" s="1"/>
  <c r="E24" i="1"/>
  <c r="G24" i="1"/>
  <c r="H5" i="5" s="1"/>
  <c r="F24" i="1"/>
  <c r="E77" i="1"/>
  <c r="F5" i="5" s="1"/>
  <c r="H77" i="1"/>
  <c r="M5" i="5" s="1"/>
  <c r="I28" i="1"/>
  <c r="J9" i="5" s="1"/>
  <c r="H28" i="1"/>
  <c r="I9" i="5" s="1"/>
  <c r="E81" i="1"/>
  <c r="F9" i="5" s="1"/>
  <c r="I77" i="1"/>
  <c r="N5" i="5" s="1"/>
  <c r="E28" i="1"/>
  <c r="F81" i="1"/>
  <c r="G9" i="5" s="1"/>
  <c r="F28" i="1"/>
  <c r="G28" i="1"/>
  <c r="H9" i="5" s="1"/>
  <c r="H81" i="1"/>
  <c r="M9" i="5" s="1"/>
  <c r="F77" i="1"/>
  <c r="G5" i="5" s="1"/>
  <c r="I81" i="1"/>
  <c r="N9" i="5" s="1"/>
  <c r="G81" i="1"/>
  <c r="L9" i="5" s="1"/>
  <c r="I10" i="5" l="1"/>
  <c r="I12" i="5"/>
  <c r="I6" i="5"/>
  <c r="J12" i="5"/>
  <c r="J10" i="5"/>
  <c r="J6" i="5"/>
  <c r="H12" i="5"/>
  <c r="H10" i="5"/>
  <c r="H6" i="5"/>
  <c r="M4" i="5"/>
  <c r="M12" i="5" s="1"/>
  <c r="L4" i="5"/>
  <c r="L12" i="5" s="1"/>
  <c r="N4" i="5"/>
  <c r="N6" i="5" s="1"/>
  <c r="F4" i="5"/>
  <c r="G4" i="5"/>
  <c r="G12" i="5" s="1"/>
  <c r="H27" i="1"/>
  <c r="I7" i="5" s="1"/>
  <c r="I8" i="5" s="1"/>
  <c r="F80" i="1" l="1"/>
  <c r="F91" i="1" s="1"/>
  <c r="G13" i="5" s="1"/>
  <c r="G14" i="5" s="1"/>
  <c r="H80" i="1"/>
  <c r="H91" i="1" s="1"/>
  <c r="M13" i="5" s="1"/>
  <c r="M14" i="5" s="1"/>
  <c r="I80" i="1"/>
  <c r="N7" i="5" s="1"/>
  <c r="N8" i="5" s="1"/>
  <c r="G6" i="5"/>
  <c r="L10" i="5"/>
  <c r="N12" i="5"/>
  <c r="G80" i="1"/>
  <c r="L7" i="5" s="1"/>
  <c r="L8" i="5" s="1"/>
  <c r="L6" i="5"/>
  <c r="E80" i="1"/>
  <c r="F7" i="5" s="1"/>
  <c r="M6" i="5"/>
  <c r="F12" i="5"/>
  <c r="M10" i="5"/>
  <c r="N10" i="5"/>
  <c r="G10" i="5"/>
  <c r="E27" i="1"/>
  <c r="E38" i="1" s="1"/>
  <c r="F27" i="1"/>
  <c r="F38" i="1" s="1"/>
  <c r="G27" i="1"/>
  <c r="F10" i="5"/>
  <c r="I27" i="1"/>
  <c r="J7" i="5" s="1"/>
  <c r="J8" i="5" s="1"/>
  <c r="F6" i="5"/>
  <c r="H38" i="1"/>
  <c r="I13" i="5" s="1"/>
  <c r="I14" i="5" s="1"/>
  <c r="H7" i="5" l="1"/>
  <c r="H8" i="5" s="1"/>
  <c r="G91" i="1"/>
  <c r="L13" i="5" s="1"/>
  <c r="L14" i="5" s="1"/>
  <c r="I91" i="1"/>
  <c r="N13" i="5" s="1"/>
  <c r="N14" i="5" s="1"/>
  <c r="G7" i="5"/>
  <c r="G8" i="5" s="1"/>
  <c r="M7" i="5"/>
  <c r="M8" i="5" s="1"/>
  <c r="E91" i="1"/>
  <c r="F13" i="5" s="1"/>
  <c r="F14" i="5" s="1"/>
  <c r="F8" i="5"/>
  <c r="G38" i="1"/>
  <c r="I38" i="1"/>
  <c r="J13" i="5" s="1"/>
  <c r="J14" i="5" s="1"/>
  <c r="H13" i="5" l="1"/>
  <c r="H14" i="5" s="1"/>
</calcChain>
</file>

<file path=xl/sharedStrings.xml><?xml version="1.0" encoding="utf-8"?>
<sst xmlns="http://schemas.openxmlformats.org/spreadsheetml/2006/main" count="342" uniqueCount="104">
  <si>
    <t>計画年度</t>
    <rPh sb="0" eb="2">
      <t>ケイカク</t>
    </rPh>
    <rPh sb="2" eb="4">
      <t>ネンド</t>
    </rPh>
    <phoneticPr fontId="2"/>
  </si>
  <si>
    <t>期初月</t>
    <rPh sb="0" eb="2">
      <t>キショ</t>
    </rPh>
    <rPh sb="2" eb="3">
      <t>ツキ</t>
    </rPh>
    <phoneticPr fontId="2"/>
  </si>
  <si>
    <t>年度</t>
    <rPh sb="0" eb="2">
      <t>ネンド</t>
    </rPh>
    <phoneticPr fontId="2"/>
  </si>
  <si>
    <t>月</t>
    <rPh sb="0" eb="1">
      <t>ガツ</t>
    </rPh>
    <phoneticPr fontId="2"/>
  </si>
  <si>
    <t>青字</t>
    <rPh sb="0" eb="2">
      <t>アオジ</t>
    </rPh>
    <phoneticPr fontId="2"/>
  </si>
  <si>
    <t>・・・半角数字で入力</t>
    <rPh sb="3" eb="7">
      <t>ハンカクスウジ</t>
    </rPh>
    <rPh sb="8" eb="10">
      <t>ニュウリョク</t>
    </rPh>
    <phoneticPr fontId="2"/>
  </si>
  <si>
    <t>★入力ルール</t>
    <rPh sb="1" eb="3">
      <t>ニュウリョク</t>
    </rPh>
    <phoneticPr fontId="2"/>
  </si>
  <si>
    <t>大項目</t>
    <rPh sb="0" eb="3">
      <t>ダイコウモク</t>
    </rPh>
    <phoneticPr fontId="2"/>
  </si>
  <si>
    <t>小項目</t>
    <rPh sb="0" eb="3">
      <t>ショウコウモク</t>
    </rPh>
    <phoneticPr fontId="2"/>
  </si>
  <si>
    <t>実績</t>
    <rPh sb="0" eb="2">
      <t>ジッセキ</t>
    </rPh>
    <phoneticPr fontId="2"/>
  </si>
  <si>
    <t>売上高</t>
    <rPh sb="0" eb="2">
      <t>ウリアゲ</t>
    </rPh>
    <rPh sb="2" eb="3">
      <t>ダカ</t>
    </rPh>
    <phoneticPr fontId="2"/>
  </si>
  <si>
    <t>合計</t>
    <rPh sb="0" eb="2">
      <t>ゴウケイ</t>
    </rPh>
    <phoneticPr fontId="2"/>
  </si>
  <si>
    <t>宿泊売上</t>
    <rPh sb="0" eb="4">
      <t>シュクハクウリアゲ</t>
    </rPh>
    <phoneticPr fontId="2"/>
  </si>
  <si>
    <t>その他売上</t>
    <rPh sb="2" eb="5">
      <t>タウリアゲ</t>
    </rPh>
    <phoneticPr fontId="2"/>
  </si>
  <si>
    <t>原価</t>
    <rPh sb="0" eb="2">
      <t>ゲンカ</t>
    </rPh>
    <phoneticPr fontId="2"/>
  </si>
  <si>
    <t>合計</t>
    <phoneticPr fontId="2"/>
  </si>
  <si>
    <t>宿泊原価</t>
    <rPh sb="0" eb="2">
      <t>シュクハク</t>
    </rPh>
    <rPh sb="2" eb="4">
      <t>ゲンカ</t>
    </rPh>
    <phoneticPr fontId="2"/>
  </si>
  <si>
    <t>その他原価</t>
    <rPh sb="2" eb="3">
      <t>タ</t>
    </rPh>
    <rPh sb="3" eb="5">
      <t>ゲンカ</t>
    </rPh>
    <phoneticPr fontId="2"/>
  </si>
  <si>
    <t>販管費</t>
    <rPh sb="0" eb="3">
      <t>ハンカンヒ</t>
    </rPh>
    <phoneticPr fontId="2"/>
  </si>
  <si>
    <t>広告宣伝費</t>
    <rPh sb="0" eb="5">
      <t>コウコクセンデンヒ</t>
    </rPh>
    <phoneticPr fontId="2"/>
  </si>
  <si>
    <t>送客手数料</t>
    <rPh sb="0" eb="5">
      <t>ソウキャクテスウリョウ</t>
    </rPh>
    <phoneticPr fontId="2"/>
  </si>
  <si>
    <t>水道光熱費</t>
    <rPh sb="0" eb="5">
      <t>スイドウコウネツヒ</t>
    </rPh>
    <phoneticPr fontId="2"/>
  </si>
  <si>
    <t>減価償却費</t>
    <rPh sb="0" eb="5">
      <t>ゲンカショウキャクヒ</t>
    </rPh>
    <phoneticPr fontId="2"/>
  </si>
  <si>
    <t>その他変動費</t>
    <rPh sb="2" eb="3">
      <t>タ</t>
    </rPh>
    <rPh sb="3" eb="6">
      <t>ヘンドウヒ</t>
    </rPh>
    <phoneticPr fontId="2"/>
  </si>
  <si>
    <t>その他固定費</t>
    <rPh sb="2" eb="6">
      <t>タコテイヒ</t>
    </rPh>
    <phoneticPr fontId="2"/>
  </si>
  <si>
    <t>業務委託費</t>
    <rPh sb="0" eb="5">
      <t>ギョウムイタクヒ</t>
    </rPh>
    <phoneticPr fontId="2"/>
  </si>
  <si>
    <t>営業利益</t>
    <rPh sb="0" eb="4">
      <t>エイギョウリエキ</t>
    </rPh>
    <phoneticPr fontId="2"/>
  </si>
  <si>
    <t>-</t>
    <phoneticPr fontId="2"/>
  </si>
  <si>
    <t>消耗品費</t>
    <rPh sb="0" eb="4">
      <t>ショウモウヒンヒ</t>
    </rPh>
    <phoneticPr fontId="2"/>
  </si>
  <si>
    <t>①過去実績と将来成行を整理</t>
    <rPh sb="1" eb="3">
      <t>カコ</t>
    </rPh>
    <rPh sb="3" eb="5">
      <t>ジッセキ</t>
    </rPh>
    <rPh sb="6" eb="8">
      <t>ショウライ</t>
    </rPh>
    <rPh sb="8" eb="10">
      <t>ナリユキ</t>
    </rPh>
    <rPh sb="11" eb="13">
      <t>セイリ</t>
    </rPh>
    <phoneticPr fontId="2"/>
  </si>
  <si>
    <t>主要改善メニュー</t>
    <rPh sb="0" eb="4">
      <t>シュヨウカイゼン</t>
    </rPh>
    <phoneticPr fontId="2"/>
  </si>
  <si>
    <t>単価・在庫管理</t>
    <rPh sb="0" eb="2">
      <t>タンカ</t>
    </rPh>
    <rPh sb="3" eb="5">
      <t>ザイコ</t>
    </rPh>
    <rPh sb="5" eb="7">
      <t>カンリ</t>
    </rPh>
    <phoneticPr fontId="2"/>
  </si>
  <si>
    <t>コンテンツ強化</t>
    <rPh sb="5" eb="7">
      <t>キョウカ</t>
    </rPh>
    <phoneticPr fontId="2"/>
  </si>
  <si>
    <t>付帯売上強化</t>
    <rPh sb="0" eb="4">
      <t>フタイウリアゲ</t>
    </rPh>
    <rPh sb="4" eb="6">
      <t>キョウカ</t>
    </rPh>
    <phoneticPr fontId="2"/>
  </si>
  <si>
    <t>その他売上</t>
    <rPh sb="2" eb="3">
      <t>タ</t>
    </rPh>
    <rPh sb="3" eb="5">
      <t>ウリアゲ</t>
    </rPh>
    <phoneticPr fontId="2"/>
  </si>
  <si>
    <t>影響する項目</t>
    <rPh sb="0" eb="2">
      <t>エイキョウ</t>
    </rPh>
    <rPh sb="4" eb="6">
      <t>コウモク</t>
    </rPh>
    <phoneticPr fontId="2"/>
  </si>
  <si>
    <t>営業強化</t>
    <rPh sb="0" eb="4">
      <t>エイギョウキョウカ</t>
    </rPh>
    <phoneticPr fontId="2"/>
  </si>
  <si>
    <t>販促・広告管理</t>
    <rPh sb="0" eb="2">
      <t>ハンソク</t>
    </rPh>
    <rPh sb="3" eb="7">
      <t>コウコクカンリ</t>
    </rPh>
    <phoneticPr fontId="2"/>
  </si>
  <si>
    <t>発注管理</t>
    <rPh sb="0" eb="4">
      <t>ハッチュウカンリ</t>
    </rPh>
    <phoneticPr fontId="2"/>
  </si>
  <si>
    <t>料理メニュー管理</t>
    <rPh sb="0" eb="2">
      <t>リョウリ</t>
    </rPh>
    <rPh sb="6" eb="8">
      <t>カンリ</t>
    </rPh>
    <phoneticPr fontId="2"/>
  </si>
  <si>
    <t>シフト管理</t>
    <rPh sb="3" eb="5">
      <t>カンリ</t>
    </rPh>
    <phoneticPr fontId="2"/>
  </si>
  <si>
    <t>マルチタスク強化</t>
    <rPh sb="6" eb="8">
      <t>キョウカ</t>
    </rPh>
    <phoneticPr fontId="2"/>
  </si>
  <si>
    <t>業者・契約管理</t>
    <rPh sb="0" eb="2">
      <t>ギョウシャ</t>
    </rPh>
    <rPh sb="3" eb="5">
      <t>ケイヤク</t>
    </rPh>
    <rPh sb="5" eb="7">
      <t>カンリ</t>
    </rPh>
    <phoneticPr fontId="2"/>
  </si>
  <si>
    <t>集客導線管理</t>
    <rPh sb="0" eb="4">
      <t>シュウキャクドウセン</t>
    </rPh>
    <rPh sb="4" eb="6">
      <t>カンリ</t>
    </rPh>
    <phoneticPr fontId="2"/>
  </si>
  <si>
    <t>諸費用管理</t>
    <rPh sb="0" eb="3">
      <t>ショヒヨウ</t>
    </rPh>
    <rPh sb="3" eb="5">
      <t>カンリ</t>
    </rPh>
    <phoneticPr fontId="2"/>
  </si>
  <si>
    <t>宿泊原価</t>
    <rPh sb="0" eb="4">
      <t>シュクハクゲンカ</t>
    </rPh>
    <phoneticPr fontId="2"/>
  </si>
  <si>
    <t>人件費</t>
    <rPh sb="0" eb="3">
      <t>ジンケンヒ</t>
    </rPh>
    <phoneticPr fontId="2"/>
  </si>
  <si>
    <t>その他固定費</t>
    <rPh sb="2" eb="3">
      <t>タ</t>
    </rPh>
    <rPh sb="3" eb="6">
      <t>コテイヒ</t>
    </rPh>
    <phoneticPr fontId="2"/>
  </si>
  <si>
    <t>改善余地</t>
    <rPh sb="0" eb="4">
      <t>カイゼンヨチ</t>
    </rPh>
    <phoneticPr fontId="2"/>
  </si>
  <si>
    <t>余地</t>
    <rPh sb="0" eb="2">
      <t>ヨチ</t>
    </rPh>
    <phoneticPr fontId="2"/>
  </si>
  <si>
    <t>→AH列まで移動</t>
    <rPh sb="3" eb="4">
      <t>レツ</t>
    </rPh>
    <rPh sb="6" eb="8">
      <t>イドウ</t>
    </rPh>
    <phoneticPr fontId="2"/>
  </si>
  <si>
    <t>将来成行</t>
    <rPh sb="0" eb="2">
      <t>ショウライ</t>
    </rPh>
    <rPh sb="2" eb="4">
      <t>ナリユキ</t>
    </rPh>
    <phoneticPr fontId="2"/>
  </si>
  <si>
    <t>過去実績</t>
    <rPh sb="0" eb="4">
      <t>カコジッセキ</t>
    </rPh>
    <phoneticPr fontId="2"/>
  </si>
  <si>
    <t>成行</t>
    <rPh sb="0" eb="2">
      <t>ナリユキ</t>
    </rPh>
    <phoneticPr fontId="2"/>
  </si>
  <si>
    <t>計画</t>
    <rPh sb="0" eb="2">
      <t>ケイカク</t>
    </rPh>
    <phoneticPr fontId="2"/>
  </si>
  <si>
    <t>※100,000円増加する場合は"100,000"、100,000円減少する場合は"-100,000"と記入</t>
    <rPh sb="8" eb="9">
      <t>エン</t>
    </rPh>
    <rPh sb="9" eb="11">
      <t>ゾウカ</t>
    </rPh>
    <rPh sb="13" eb="15">
      <t>バアイ</t>
    </rPh>
    <rPh sb="34" eb="36">
      <t>ゲンショウ</t>
    </rPh>
    <rPh sb="52" eb="54">
      <t>キニュウ</t>
    </rPh>
    <phoneticPr fontId="2"/>
  </si>
  <si>
    <t>②主要改善メニューによる改善余地を記入</t>
    <rPh sb="1" eb="5">
      <t>シュヨウカイゼン</t>
    </rPh>
    <rPh sb="12" eb="16">
      <t>カイゼンヨチ</t>
    </rPh>
    <rPh sb="17" eb="19">
      <t>キニュウ</t>
    </rPh>
    <phoneticPr fontId="2"/>
  </si>
  <si>
    <t>⓪設定</t>
    <rPh sb="1" eb="3">
      <t>セッテイ</t>
    </rPh>
    <phoneticPr fontId="2"/>
  </si>
  <si>
    <t>入力ルールに沿って以下⓪~③を記入することでSIM完成</t>
    <rPh sb="0" eb="2">
      <t>ニュウリョク</t>
    </rPh>
    <rPh sb="6" eb="7">
      <t>ソ</t>
    </rPh>
    <rPh sb="9" eb="11">
      <t>イカ</t>
    </rPh>
    <rPh sb="15" eb="17">
      <t>キニュウ</t>
    </rPh>
    <rPh sb="25" eb="27">
      <t>カンセイ</t>
    </rPh>
    <phoneticPr fontId="2"/>
  </si>
  <si>
    <t>■売上・コスト</t>
  </si>
  <si>
    <t>売上</t>
  </si>
  <si>
    <t>(百万円)</t>
  </si>
  <si>
    <t>原価</t>
  </si>
  <si>
    <t>原価率</t>
  </si>
  <si>
    <t>(%)</t>
  </si>
  <si>
    <t>粗利</t>
  </si>
  <si>
    <t>粗利率</t>
  </si>
  <si>
    <t>販管費</t>
  </si>
  <si>
    <t>販管費率</t>
  </si>
  <si>
    <t>うち、人件費</t>
  </si>
  <si>
    <t>人件費率</t>
  </si>
  <si>
    <t>営業利益</t>
  </si>
  <si>
    <t>営業利益率</t>
  </si>
  <si>
    <t>■KPI推移</t>
  </si>
  <si>
    <t>宿泊売上</t>
  </si>
  <si>
    <t>(円)</t>
  </si>
  <si>
    <t>ADR</t>
  </si>
  <si>
    <t>DOR</t>
  </si>
  <si>
    <t>(人)</t>
  </si>
  <si>
    <t>客単価</t>
  </si>
  <si>
    <t>稼働部屋数</t>
  </si>
  <si>
    <t>(部屋)</t>
  </si>
  <si>
    <t>稼働率</t>
  </si>
  <si>
    <t>計算用</t>
    <rPh sb="0" eb="3">
      <t>ケイサンヨウ</t>
    </rPh>
    <phoneticPr fontId="2"/>
  </si>
  <si>
    <t>稼動部屋数</t>
    <rPh sb="0" eb="5">
      <t>カドウヘヤスウ</t>
    </rPh>
    <phoneticPr fontId="2"/>
  </si>
  <si>
    <t>宿泊客数</t>
    <rPh sb="0" eb="4">
      <t>シュクハクキャクスウ</t>
    </rPh>
    <phoneticPr fontId="2"/>
  </si>
  <si>
    <t>粗利</t>
    <phoneticPr fontId="2"/>
  </si>
  <si>
    <t>ADR</t>
    <phoneticPr fontId="2"/>
  </si>
  <si>
    <t>DOR</t>
    <phoneticPr fontId="2"/>
  </si>
  <si>
    <t>顧客単価</t>
    <rPh sb="0" eb="4">
      <t>コキャクタンカ</t>
    </rPh>
    <phoneticPr fontId="2"/>
  </si>
  <si>
    <t>提供可能部屋数</t>
    <rPh sb="0" eb="7">
      <t>テイキョウカノウヘヤスウ</t>
    </rPh>
    <phoneticPr fontId="2"/>
  </si>
  <si>
    <t>将来成行</t>
    <rPh sb="0" eb="4">
      <t>ショウライナリユキ</t>
    </rPh>
    <phoneticPr fontId="2"/>
  </si>
  <si>
    <t>③改善余地を踏まえた計画値計算</t>
    <rPh sb="1" eb="3">
      <t>カイゼン</t>
    </rPh>
    <rPh sb="3" eb="5">
      <t>ヨチ</t>
    </rPh>
    <rPh sb="6" eb="7">
      <t>フ</t>
    </rPh>
    <rPh sb="10" eb="12">
      <t>ケイカク</t>
    </rPh>
    <rPh sb="12" eb="13">
      <t>チ</t>
    </rPh>
    <rPh sb="13" eb="15">
      <t>ケイサン</t>
    </rPh>
    <phoneticPr fontId="2"/>
  </si>
  <si>
    <t>■更新手順</t>
    <rPh sb="1" eb="3">
      <t>コウシン</t>
    </rPh>
    <rPh sb="3" eb="5">
      <t>テジュン</t>
    </rPh>
    <phoneticPr fontId="2"/>
  </si>
  <si>
    <t>②過去実績と将来成行の月別の数値を入力</t>
    <rPh sb="1" eb="5">
      <t>カコジッセキ</t>
    </rPh>
    <rPh sb="6" eb="8">
      <t>ショウライ</t>
    </rPh>
    <rPh sb="8" eb="10">
      <t>ナリユキ</t>
    </rPh>
    <rPh sb="11" eb="13">
      <t>ツキベツ</t>
    </rPh>
    <rPh sb="14" eb="16">
      <t>スウチ</t>
    </rPh>
    <rPh sb="17" eb="19">
      <t>ニュウリョク</t>
    </rPh>
    <phoneticPr fontId="2"/>
  </si>
  <si>
    <t>⓪「計画年度」「期初月」を入力</t>
    <rPh sb="2" eb="4">
      <t>ケイカク</t>
    </rPh>
    <rPh sb="4" eb="6">
      <t>ネンド</t>
    </rPh>
    <rPh sb="8" eb="10">
      <t>キショ</t>
    </rPh>
    <rPh sb="10" eb="11">
      <t>ツキ</t>
    </rPh>
    <rPh sb="12" eb="14">
      <t>ニュウリョク</t>
    </rPh>
    <phoneticPr fontId="2"/>
  </si>
  <si>
    <t>③主要改善メニューによる改善余地を入力</t>
    <rPh sb="1" eb="5">
      <t>シュヨウカイゼン</t>
    </rPh>
    <rPh sb="12" eb="16">
      <t>カイゼンヨチ</t>
    </rPh>
    <rPh sb="17" eb="19">
      <t>ニュウリョク</t>
    </rPh>
    <phoneticPr fontId="2"/>
  </si>
  <si>
    <t>④改善余地を踏まえた「稼働部屋数」と「宿泊客数」を入力</t>
    <rPh sb="1" eb="5">
      <t>カイゼンヨチ</t>
    </rPh>
    <rPh sb="6" eb="7">
      <t>フ</t>
    </rPh>
    <rPh sb="11" eb="16">
      <t>カドウヘヤスウ</t>
    </rPh>
    <rPh sb="19" eb="23">
      <t>シュクハクキャクスウ</t>
    </rPh>
    <rPh sb="25" eb="27">
      <t>ニュウリョク</t>
    </rPh>
    <phoneticPr fontId="2"/>
  </si>
  <si>
    <t>・</t>
    <phoneticPr fontId="2"/>
  </si>
  <si>
    <t>なお、手引きP27に記載のとおり、試算結果が自社の達成すべき目標水準に到達しない場合は、打ち手の再検討（手数・強度）を行い、目標水準に到達するまで繰り返します。</t>
    <phoneticPr fontId="2"/>
  </si>
  <si>
    <t>「入力シート」で改善余地ごとの打ち手の実行における効果を試算し、「結果シート」で過去のP/L実績やADR・稼働率等のKPI実績を踏まえた計画数値を作成します。</t>
    <phoneticPr fontId="2"/>
  </si>
  <si>
    <t>※年度の入替</t>
    <rPh sb="1" eb="3">
      <t>ネンド</t>
    </rPh>
    <rPh sb="4" eb="6">
      <t>イレカエ</t>
    </rPh>
    <phoneticPr fontId="2"/>
  </si>
  <si>
    <t>■セルフチェックシートシートの目的</t>
    <rPh sb="15" eb="17">
      <t>モクテキ</t>
    </rPh>
    <phoneticPr fontId="2"/>
  </si>
  <si>
    <t>本シートは、「財務状況に応じた事業再生の手引き」のステップ4(P27)で改善余地ごとの打ち手および優先順位を検討するための材料として使用します。</t>
    <rPh sb="66" eb="68">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</si>
</sst>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quot;年&quot;&quot;度&quot;"/>
    <numFmt numFmtId="177" formatCode="yy/mm"/>
    <numFmt numFmtId="178" formatCode="0.0%"/>
  </numFmts>
  <fonts count="14">
    <font>
      <sz val="11"/>
      <color theme="1"/>
      <name val="Yu Gothic"/>
      <family val="2"/>
      <scheme val="minor"/>
    </font>
    <font>
      <sz val="10"/>
      <color theme="1"/>
      <name val="meiryo UI"/>
      <family val="3"/>
      <charset val="128"/>
    </font>
    <font>
      <sz val="6"/>
      <name val="Yu Gothic"/>
      <family val="3"/>
      <charset val="128"/>
      <scheme val="minor"/>
    </font>
    <font>
      <sz val="10"/>
      <color rgb="FF4169E1"/>
      <name val="meiryo UI"/>
      <family val="3"/>
      <charset val="128"/>
    </font>
    <font>
      <b/>
      <sz val="10"/>
      <color theme="1"/>
      <name val="meiryo UI"/>
      <family val="3"/>
      <charset val="128"/>
    </font>
    <font>
      <b/>
      <sz val="10"/>
      <color rgb="FF4169E1"/>
      <name val="meiryo UI"/>
      <family val="3"/>
      <charset val="128"/>
    </font>
    <font>
      <sz val="10"/>
      <color rgb="FFBFBFBF"/>
      <name val="meiryo UI"/>
      <family val="3"/>
      <charset val="128"/>
    </font>
    <font>
      <u val="singleAccounting"/>
      <sz val="10"/>
      <color theme="1"/>
      <name val="meiryo UI"/>
      <family val="3"/>
      <charset val="128"/>
    </font>
    <font>
      <b/>
      <u val="singleAccounting"/>
      <sz val="10"/>
      <color theme="1"/>
      <name val="meiryo UI"/>
      <family val="3"/>
      <charset val="128"/>
    </font>
    <font>
      <b/>
      <sz val="10"/>
      <color rgb="FF000000"/>
      <name val="meiryo UI"/>
      <family val="3"/>
      <charset val="128"/>
    </font>
    <font>
      <sz val="10"/>
      <color rgb="FF000000"/>
      <name val="meiryo UI"/>
      <family val="3"/>
      <charset val="128"/>
    </font>
    <font>
      <sz val="11"/>
      <color theme="1"/>
      <name val="Yu Gothic"/>
      <family val="2"/>
      <scheme val="minor"/>
    </font>
    <font>
      <b/>
      <sz val="10"/>
      <color rgb="FFFF0000"/>
      <name val="meiryo UI"/>
      <family val="3"/>
      <charset val="128"/>
    </font>
    <font>
      <sz val="11"/>
      <color theme="1"/>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s>
  <borders count="22">
    <border>
      <left/>
      <right/>
      <top/>
      <bottom/>
      <diagonal/>
    </border>
    <border>
      <left/>
      <right/>
      <top style="hair">
        <color indexed="64"/>
      </top>
      <bottom style="hair">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11" fillId="0" borderId="0"/>
  </cellStyleXfs>
  <cellXfs count="102">
    <xf numFmtId="0" fontId="0" fillId="0" borderId="0" xfId="0"/>
    <xf numFmtId="0" fontId="1" fillId="0" borderId="0" xfId="0" applyFont="1"/>
    <xf numFmtId="0" fontId="4" fillId="0" borderId="0" xfId="0" applyFont="1"/>
    <xf numFmtId="0" fontId="5" fillId="2" borderId="0" xfId="0" applyFont="1" applyFill="1" applyAlignment="1">
      <alignment horizontal="center"/>
    </xf>
    <xf numFmtId="0" fontId="6" fillId="0" borderId="0" xfId="0" applyFont="1"/>
    <xf numFmtId="0" fontId="4" fillId="3" borderId="0" xfId="0" applyFont="1" applyFill="1" applyAlignment="1">
      <alignment horizontal="center"/>
    </xf>
    <xf numFmtId="0" fontId="4" fillId="4" borderId="0" xfId="0" applyFont="1" applyFill="1" applyAlignment="1">
      <alignment horizontal="center"/>
    </xf>
    <xf numFmtId="177" fontId="7" fillId="0" borderId="0" xfId="0" applyNumberFormat="1" applyFont="1" applyAlignment="1">
      <alignment horizontal="centerContinuous" vertical="center"/>
    </xf>
    <xf numFmtId="176" fontId="1" fillId="0" borderId="0" xfId="0" applyNumberFormat="1" applyFont="1" applyAlignment="1">
      <alignment horizontal="center" shrinkToFit="1"/>
    </xf>
    <xf numFmtId="0" fontId="6" fillId="0" borderId="0" xfId="0" applyFont="1" applyAlignment="1">
      <alignment shrinkToFit="1"/>
    </xf>
    <xf numFmtId="3" fontId="1" fillId="0" borderId="0" xfId="0" applyNumberFormat="1" applyFont="1"/>
    <xf numFmtId="0" fontId="8" fillId="0" borderId="0" xfId="0" applyFont="1" applyAlignment="1">
      <alignment horizontal="centerContinuous" vertical="center"/>
    </xf>
    <xf numFmtId="0" fontId="4" fillId="6" borderId="0" xfId="0" applyFont="1" applyFill="1"/>
    <xf numFmtId="3" fontId="4" fillId="6" borderId="0" xfId="0" applyNumberFormat="1" applyFont="1" applyFill="1"/>
    <xf numFmtId="0" fontId="1" fillId="5" borderId="0" xfId="0" applyFont="1" applyFill="1"/>
    <xf numFmtId="0" fontId="4" fillId="7" borderId="0" xfId="0" applyFont="1" applyFill="1" applyAlignment="1">
      <alignment horizontal="center"/>
    </xf>
    <xf numFmtId="0" fontId="4" fillId="0" borderId="0" xfId="0" applyFont="1" applyAlignment="1">
      <alignment horizontal="center"/>
    </xf>
    <xf numFmtId="3" fontId="3" fillId="0" borderId="0" xfId="0" applyNumberFormat="1" applyFont="1"/>
    <xf numFmtId="0" fontId="6" fillId="0" borderId="1" xfId="0" applyFont="1" applyBorder="1"/>
    <xf numFmtId="0" fontId="1" fillId="0" borderId="1" xfId="0" applyFont="1" applyBorder="1" applyAlignment="1">
      <alignment horizontal="left" indent="1"/>
    </xf>
    <xf numFmtId="3" fontId="1" fillId="0" borderId="1" xfId="0" applyNumberFormat="1" applyFont="1" applyBorder="1"/>
    <xf numFmtId="0" fontId="4" fillId="6" borderId="1" xfId="0" applyFont="1" applyFill="1" applyBorder="1"/>
    <xf numFmtId="3" fontId="4" fillId="6" borderId="1" xfId="0" applyNumberFormat="1" applyFont="1" applyFill="1" applyBorder="1"/>
    <xf numFmtId="0" fontId="9" fillId="6" borderId="1" xfId="0" applyFont="1" applyFill="1" applyBorder="1"/>
    <xf numFmtId="0" fontId="1" fillId="0" borderId="1" xfId="0" applyFont="1" applyBorder="1"/>
    <xf numFmtId="0" fontId="4" fillId="8" borderId="0" xfId="0" applyFont="1" applyFill="1" applyAlignment="1">
      <alignment horizontal="center"/>
    </xf>
    <xf numFmtId="0" fontId="8" fillId="0" borderId="0" xfId="0" applyFont="1" applyAlignment="1">
      <alignment horizontal="center" vertical="center"/>
    </xf>
    <xf numFmtId="0" fontId="5" fillId="0" borderId="0" xfId="0" applyFont="1" applyAlignment="1">
      <alignment horizontal="center"/>
    </xf>
    <xf numFmtId="0" fontId="10" fillId="0" borderId="0" xfId="0" applyFont="1" applyAlignment="1">
      <alignment horizontal="left"/>
    </xf>
    <xf numFmtId="0" fontId="9" fillId="0" borderId="0" xfId="0" applyFont="1" applyAlignment="1">
      <alignment horizontal="left"/>
    </xf>
    <xf numFmtId="0" fontId="12" fillId="0" borderId="0" xfId="0" applyFont="1"/>
    <xf numFmtId="177" fontId="12" fillId="0" borderId="0" xfId="0" applyNumberFormat="1" applyFont="1" applyAlignment="1">
      <alignment vertical="center"/>
    </xf>
    <xf numFmtId="3" fontId="12" fillId="0" borderId="0" xfId="0" applyNumberFormat="1" applyFont="1"/>
    <xf numFmtId="0" fontId="1" fillId="0" borderId="0" xfId="1" applyFont="1"/>
    <xf numFmtId="0" fontId="4" fillId="0" borderId="0" xfId="1" applyFont="1"/>
    <xf numFmtId="0" fontId="1" fillId="0" borderId="2" xfId="1" applyFont="1" applyBorder="1"/>
    <xf numFmtId="0" fontId="1" fillId="0" borderId="3" xfId="1" applyFont="1" applyBorder="1"/>
    <xf numFmtId="0" fontId="1" fillId="0" borderId="4" xfId="1" applyFont="1" applyBorder="1"/>
    <xf numFmtId="0" fontId="1" fillId="0" borderId="7" xfId="1" applyFont="1" applyBorder="1"/>
    <xf numFmtId="0" fontId="1" fillId="0" borderId="8" xfId="1" applyFont="1" applyBorder="1"/>
    <xf numFmtId="3" fontId="1" fillId="0" borderId="0" xfId="1" applyNumberFormat="1" applyFont="1"/>
    <xf numFmtId="0" fontId="1" fillId="0" borderId="6" xfId="1" applyFont="1" applyBorder="1"/>
    <xf numFmtId="4" fontId="1" fillId="0" borderId="0" xfId="1" applyNumberFormat="1" applyFont="1"/>
    <xf numFmtId="2" fontId="1" fillId="0" borderId="0" xfId="1" applyNumberFormat="1" applyFont="1"/>
    <xf numFmtId="178" fontId="1" fillId="0" borderId="6" xfId="1" applyNumberFormat="1" applyFont="1" applyBorder="1" applyAlignment="1">
      <alignment horizontal="right"/>
    </xf>
    <xf numFmtId="0" fontId="12" fillId="5" borderId="0" xfId="0" applyFont="1" applyFill="1"/>
    <xf numFmtId="3" fontId="1" fillId="0" borderId="9" xfId="0" applyNumberFormat="1" applyFont="1" applyBorder="1"/>
    <xf numFmtId="0" fontId="1" fillId="0" borderId="10" xfId="0" applyFont="1" applyBorder="1"/>
    <xf numFmtId="3" fontId="1" fillId="0" borderId="10" xfId="0" applyNumberFormat="1" applyFont="1" applyBorder="1"/>
    <xf numFmtId="0" fontId="1" fillId="0" borderId="9" xfId="0" applyFont="1" applyBorder="1"/>
    <xf numFmtId="0" fontId="1" fillId="0" borderId="1" xfId="0" applyFont="1" applyBorder="1" applyAlignment="1">
      <alignment horizontal="left" indent="2"/>
    </xf>
    <xf numFmtId="0" fontId="1" fillId="0" borderId="1" xfId="0" applyFont="1" applyBorder="1" applyAlignment="1">
      <alignment horizontal="left" indent="3"/>
    </xf>
    <xf numFmtId="3" fontId="1" fillId="0" borderId="1" xfId="0" applyNumberFormat="1" applyFont="1" applyBorder="1" applyAlignment="1">
      <alignment horizontal="right"/>
    </xf>
    <xf numFmtId="4" fontId="1" fillId="0" borderId="1" xfId="0" applyNumberFormat="1" applyFont="1" applyBorder="1" applyAlignment="1">
      <alignment horizontal="right"/>
    </xf>
    <xf numFmtId="0" fontId="4" fillId="6" borderId="10" xfId="0" applyFont="1" applyFill="1" applyBorder="1"/>
    <xf numFmtId="3" fontId="4" fillId="6" borderId="10" xfId="0" applyNumberFormat="1" applyFont="1" applyFill="1" applyBorder="1"/>
    <xf numFmtId="0" fontId="6" fillId="0" borderId="10" xfId="0" applyFont="1" applyBorder="1"/>
    <xf numFmtId="176" fontId="8" fillId="0" borderId="0" xfId="0" applyNumberFormat="1" applyFont="1" applyAlignment="1">
      <alignment horizontal="centerContinuous" vertical="center"/>
    </xf>
    <xf numFmtId="176" fontId="8" fillId="0" borderId="0" xfId="0" applyNumberFormat="1" applyFont="1" applyAlignment="1">
      <alignment horizontal="center" vertical="center"/>
    </xf>
    <xf numFmtId="3" fontId="1" fillId="0" borderId="6" xfId="1" applyNumberFormat="1" applyFont="1" applyBorder="1" applyAlignment="1">
      <alignment horizontal="right"/>
    </xf>
    <xf numFmtId="3" fontId="4" fillId="6" borderId="0" xfId="0" applyNumberFormat="1" applyFont="1" applyFill="1" applyAlignment="1">
      <alignment shrinkToFit="1"/>
    </xf>
    <xf numFmtId="3" fontId="1" fillId="0" borderId="1" xfId="0" applyNumberFormat="1" applyFont="1" applyBorder="1" applyAlignment="1">
      <alignment horizontal="right" shrinkToFit="1"/>
    </xf>
    <xf numFmtId="4" fontId="1" fillId="0" borderId="1" xfId="0" applyNumberFormat="1" applyFont="1" applyBorder="1" applyAlignment="1">
      <alignment horizontal="right" shrinkToFit="1"/>
    </xf>
    <xf numFmtId="3" fontId="4" fillId="6" borderId="1" xfId="0" applyNumberFormat="1" applyFont="1" applyFill="1" applyBorder="1" applyAlignment="1">
      <alignment shrinkToFit="1"/>
    </xf>
    <xf numFmtId="3" fontId="4" fillId="6" borderId="10" xfId="0" applyNumberFormat="1" applyFont="1" applyFill="1" applyBorder="1" applyAlignment="1">
      <alignment shrinkToFit="1"/>
    </xf>
    <xf numFmtId="0" fontId="1" fillId="0" borderId="0" xfId="0" applyFont="1" applyAlignment="1">
      <alignment shrinkToFit="1"/>
    </xf>
    <xf numFmtId="3" fontId="4" fillId="0" borderId="0" xfId="0" applyNumberFormat="1" applyFont="1" applyAlignment="1">
      <alignment shrinkToFit="1"/>
    </xf>
    <xf numFmtId="3" fontId="3" fillId="0" borderId="1" xfId="0" applyNumberFormat="1" applyFont="1" applyBorder="1" applyAlignment="1">
      <alignment shrinkToFit="1"/>
    </xf>
    <xf numFmtId="3" fontId="4" fillId="0" borderId="1" xfId="0" applyNumberFormat="1" applyFont="1" applyBorder="1" applyAlignment="1">
      <alignment shrinkToFit="1"/>
    </xf>
    <xf numFmtId="3" fontId="3" fillId="0" borderId="10" xfId="0" applyNumberFormat="1" applyFont="1" applyBorder="1" applyAlignment="1">
      <alignment shrinkToFit="1"/>
    </xf>
    <xf numFmtId="3" fontId="10" fillId="0" borderId="1" xfId="0" applyNumberFormat="1" applyFont="1" applyBorder="1" applyAlignment="1">
      <alignment shrinkToFit="1"/>
    </xf>
    <xf numFmtId="3" fontId="10" fillId="6" borderId="1" xfId="0" applyNumberFormat="1" applyFont="1" applyFill="1" applyBorder="1" applyAlignment="1">
      <alignment shrinkToFit="1"/>
    </xf>
    <xf numFmtId="3" fontId="10" fillId="6" borderId="10" xfId="0" applyNumberFormat="1" applyFont="1" applyFill="1" applyBorder="1" applyAlignment="1">
      <alignment shrinkToFit="1"/>
    </xf>
    <xf numFmtId="3" fontId="10" fillId="0" borderId="9" xfId="0" applyNumberFormat="1" applyFont="1" applyBorder="1" applyAlignment="1">
      <alignment shrinkToFit="1"/>
    </xf>
    <xf numFmtId="3" fontId="10" fillId="0" borderId="10" xfId="0" applyNumberFormat="1" applyFont="1" applyBorder="1" applyAlignment="1">
      <alignment shrinkToFit="1"/>
    </xf>
    <xf numFmtId="4" fontId="1" fillId="0" borderId="6" xfId="1" applyNumberFormat="1" applyFont="1" applyBorder="1" applyAlignment="1">
      <alignment horizontal="right"/>
    </xf>
    <xf numFmtId="176" fontId="4" fillId="0" borderId="5" xfId="1" applyNumberFormat="1" applyFont="1" applyBorder="1" applyAlignment="1">
      <alignment horizontal="center"/>
    </xf>
    <xf numFmtId="0" fontId="4" fillId="3" borderId="0" xfId="1" applyFont="1" applyFill="1" applyAlignment="1">
      <alignment horizontal="center"/>
    </xf>
    <xf numFmtId="0" fontId="4" fillId="8" borderId="0" xfId="1" applyFont="1" applyFill="1" applyAlignment="1">
      <alignment horizontal="center"/>
    </xf>
    <xf numFmtId="0" fontId="1" fillId="3" borderId="0" xfId="0" applyFont="1" applyFill="1" applyAlignment="1">
      <alignment horizontal="center"/>
    </xf>
    <xf numFmtId="176" fontId="4" fillId="0" borderId="11" xfId="1" applyNumberFormat="1" applyFont="1" applyBorder="1" applyAlignment="1">
      <alignment horizontal="center"/>
    </xf>
    <xf numFmtId="176" fontId="4" fillId="0" borderId="12" xfId="1" applyNumberFormat="1" applyFont="1" applyBorder="1" applyAlignment="1">
      <alignment horizontal="center"/>
    </xf>
    <xf numFmtId="176" fontId="4" fillId="0" borderId="13" xfId="1" applyNumberFormat="1" applyFont="1" applyBorder="1" applyAlignment="1">
      <alignment horizontal="center"/>
    </xf>
    <xf numFmtId="3" fontId="1" fillId="0" borderId="14" xfId="1" applyNumberFormat="1" applyFont="1" applyBorder="1" applyAlignment="1">
      <alignment horizontal="right"/>
    </xf>
    <xf numFmtId="3" fontId="1" fillId="0" borderId="15" xfId="1" applyNumberFormat="1" applyFont="1" applyBorder="1" applyAlignment="1">
      <alignment horizontal="right"/>
    </xf>
    <xf numFmtId="178" fontId="1" fillId="0" borderId="14" xfId="1" applyNumberFormat="1" applyFont="1" applyBorder="1" applyAlignment="1">
      <alignment horizontal="right"/>
    </xf>
    <xf numFmtId="178" fontId="1" fillId="0" borderId="15" xfId="1" applyNumberFormat="1" applyFont="1" applyBorder="1" applyAlignment="1">
      <alignment horizontal="right"/>
    </xf>
    <xf numFmtId="178" fontId="1" fillId="0" borderId="16" xfId="1" applyNumberFormat="1" applyFont="1" applyBorder="1" applyAlignment="1">
      <alignment horizontal="right"/>
    </xf>
    <xf numFmtId="178" fontId="1" fillId="0" borderId="17" xfId="1" applyNumberFormat="1" applyFont="1" applyBorder="1" applyAlignment="1">
      <alignment horizontal="right"/>
    </xf>
    <xf numFmtId="178" fontId="1" fillId="0" borderId="18" xfId="1" applyNumberFormat="1" applyFont="1" applyBorder="1" applyAlignment="1">
      <alignment horizontal="right"/>
    </xf>
    <xf numFmtId="176" fontId="4" fillId="0" borderId="19" xfId="1" applyNumberFormat="1" applyFont="1" applyBorder="1" applyAlignment="1">
      <alignment horizontal="center"/>
    </xf>
    <xf numFmtId="3" fontId="1" fillId="0" borderId="20" xfId="1" applyNumberFormat="1" applyFont="1" applyBorder="1" applyAlignment="1">
      <alignment horizontal="right"/>
    </xf>
    <xf numFmtId="4" fontId="1" fillId="0" borderId="20" xfId="1" applyNumberFormat="1" applyFont="1" applyBorder="1" applyAlignment="1">
      <alignment horizontal="right"/>
    </xf>
    <xf numFmtId="178" fontId="1" fillId="0" borderId="21" xfId="1" applyNumberFormat="1" applyFont="1" applyBorder="1" applyAlignment="1">
      <alignment horizontal="right"/>
    </xf>
    <xf numFmtId="0" fontId="4" fillId="4" borderId="0" xfId="1" applyFont="1" applyFill="1" applyAlignment="1">
      <alignment horizontal="center"/>
    </xf>
    <xf numFmtId="0" fontId="5" fillId="2" borderId="0" xfId="0" applyFont="1" applyFill="1" applyAlignment="1" applyProtection="1">
      <alignment horizontal="center"/>
      <protection locked="0"/>
    </xf>
    <xf numFmtId="3" fontId="3" fillId="2" borderId="1" xfId="0" applyNumberFormat="1" applyFont="1" applyFill="1" applyBorder="1" applyAlignment="1" applyProtection="1">
      <alignment shrinkToFit="1"/>
      <protection locked="0"/>
    </xf>
    <xf numFmtId="3" fontId="3" fillId="2" borderId="9" xfId="0" applyNumberFormat="1" applyFont="1" applyFill="1" applyBorder="1" applyAlignment="1" applyProtection="1">
      <alignment shrinkToFit="1"/>
      <protection locked="0"/>
    </xf>
    <xf numFmtId="3" fontId="3" fillId="2" borderId="10" xfId="0" applyNumberFormat="1" applyFont="1" applyFill="1" applyBorder="1" applyAlignment="1" applyProtection="1">
      <alignment shrinkToFit="1"/>
      <protection locked="0"/>
    </xf>
    <xf numFmtId="3" fontId="3" fillId="2" borderId="0" xfId="0" applyNumberFormat="1" applyFont="1" applyFill="1" applyAlignment="1" applyProtection="1">
      <alignment shrinkToFit="1"/>
      <protection locked="0"/>
    </xf>
    <xf numFmtId="0" fontId="13" fillId="0" borderId="0" xfId="0" applyFont="1"/>
    <xf numFmtId="0" fontId="1" fillId="2" borderId="0" xfId="0" applyFont="1" applyFill="1"/>
  </cellXfs>
  <cellStyles count="2">
    <cellStyle name="標準" xfId="0" builtinId="0"/>
    <cellStyle name="標準 2" xfId="1" xr:uid="{BAB4FBFC-2C34-4CB2-9BB4-F98A3424BF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xdr:col>
      <xdr:colOff>30385</xdr:colOff>
      <xdr:row>8</xdr:row>
      <xdr:rowOff>5331</xdr:rowOff>
    </xdr:from>
    <xdr:to>
      <xdr:col>17</xdr:col>
      <xdr:colOff>95991</xdr:colOff>
      <xdr:row>34</xdr:row>
      <xdr:rowOff>110277</xdr:rowOff>
    </xdr:to>
    <xdr:pic>
      <xdr:nvPicPr>
        <xdr:cNvPr id="4" name="図 3">
          <a:extLst>
            <a:ext uri="{FF2B5EF4-FFF2-40B4-BE49-F238E27FC236}">
              <a16:creationId xmlns:a16="http://schemas.microsoft.com/office/drawing/2014/main" id="{04AC3AB4-7F5B-B4DD-C956-B7CFBD800A6C}"/>
            </a:ext>
          </a:extLst>
        </xdr:cNvPr>
        <xdr:cNvPicPr>
          <a:picLocks noChangeAspect="1"/>
        </xdr:cNvPicPr>
      </xdr:nvPicPr>
      <xdr:blipFill>
        <a:blip xmlns:r="http://schemas.openxmlformats.org/officeDocument/2006/relationships" r:embed="rId1"/>
        <a:stretch>
          <a:fillRect/>
        </a:stretch>
      </xdr:blipFill>
      <xdr:spPr>
        <a:xfrm>
          <a:off x="430435" y="2358006"/>
          <a:ext cx="9381056" cy="4810296"/>
        </a:xfrm>
        <a:prstGeom prst="rect">
          <a:avLst/>
        </a:prstGeom>
      </xdr:spPr>
    </xdr:pic>
    <xdr:clientData/>
  </xdr:twoCellAnchor>
  <xdr:twoCellAnchor>
    <xdr:from>
      <xdr:col>4</xdr:col>
      <xdr:colOff>19050</xdr:colOff>
      <xdr:row>11</xdr:row>
      <xdr:rowOff>133350</xdr:rowOff>
    </xdr:from>
    <xdr:to>
      <xdr:col>6</xdr:col>
      <xdr:colOff>142875</xdr:colOff>
      <xdr:row>13</xdr:row>
      <xdr:rowOff>95250</xdr:rowOff>
    </xdr:to>
    <xdr:sp macro="" textlink="">
      <xdr:nvSpPr>
        <xdr:cNvPr id="5" name="正方形/長方形 4">
          <a:extLst>
            <a:ext uri="{FF2B5EF4-FFF2-40B4-BE49-F238E27FC236}">
              <a16:creationId xmlns:a16="http://schemas.microsoft.com/office/drawing/2014/main" id="{4DD60253-D8BE-330A-62C7-924B1E9399B4}"/>
            </a:ext>
          </a:extLst>
        </xdr:cNvPr>
        <xdr:cNvSpPr/>
      </xdr:nvSpPr>
      <xdr:spPr>
        <a:xfrm>
          <a:off x="819150" y="3028950"/>
          <a:ext cx="1495425" cy="3238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30385</xdr:colOff>
      <xdr:row>38</xdr:row>
      <xdr:rowOff>14856</xdr:rowOff>
    </xdr:from>
    <xdr:to>
      <xdr:col>17</xdr:col>
      <xdr:colOff>95991</xdr:colOff>
      <xdr:row>64</xdr:row>
      <xdr:rowOff>119802</xdr:rowOff>
    </xdr:to>
    <xdr:pic>
      <xdr:nvPicPr>
        <xdr:cNvPr id="6" name="図 5">
          <a:extLst>
            <a:ext uri="{FF2B5EF4-FFF2-40B4-BE49-F238E27FC236}">
              <a16:creationId xmlns:a16="http://schemas.microsoft.com/office/drawing/2014/main" id="{70FD2DB1-AB4A-88EB-6890-B2CEEF1AF5F1}"/>
            </a:ext>
          </a:extLst>
        </xdr:cNvPr>
        <xdr:cNvPicPr>
          <a:picLocks noChangeAspect="1"/>
        </xdr:cNvPicPr>
      </xdr:nvPicPr>
      <xdr:blipFill>
        <a:blip xmlns:r="http://schemas.openxmlformats.org/officeDocument/2006/relationships" r:embed="rId1"/>
        <a:stretch>
          <a:fillRect/>
        </a:stretch>
      </xdr:blipFill>
      <xdr:spPr>
        <a:xfrm>
          <a:off x="430435" y="7615806"/>
          <a:ext cx="9381056" cy="4810296"/>
        </a:xfrm>
        <a:prstGeom prst="rect">
          <a:avLst/>
        </a:prstGeom>
      </xdr:spPr>
    </xdr:pic>
    <xdr:clientData/>
  </xdr:twoCellAnchor>
  <xdr:twoCellAnchor>
    <xdr:from>
      <xdr:col>9</xdr:col>
      <xdr:colOff>333375</xdr:colOff>
      <xdr:row>47</xdr:row>
      <xdr:rowOff>9524</xdr:rowOff>
    </xdr:from>
    <xdr:to>
      <xdr:col>16</xdr:col>
      <xdr:colOff>657225</xdr:colOff>
      <xdr:row>59</xdr:row>
      <xdr:rowOff>76199</xdr:rowOff>
    </xdr:to>
    <xdr:sp macro="" textlink="">
      <xdr:nvSpPr>
        <xdr:cNvPr id="7" name="正方形/長方形 6">
          <a:extLst>
            <a:ext uri="{FF2B5EF4-FFF2-40B4-BE49-F238E27FC236}">
              <a16:creationId xmlns:a16="http://schemas.microsoft.com/office/drawing/2014/main" id="{A21CACA5-DCBA-FB6A-B198-564E4F5F36F4}"/>
            </a:ext>
          </a:extLst>
        </xdr:cNvPr>
        <xdr:cNvSpPr/>
      </xdr:nvSpPr>
      <xdr:spPr>
        <a:xfrm>
          <a:off x="4562475" y="9239249"/>
          <a:ext cx="5124450" cy="22383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11335</xdr:colOff>
      <xdr:row>68</xdr:row>
      <xdr:rowOff>12287</xdr:rowOff>
    </xdr:from>
    <xdr:to>
      <xdr:col>17</xdr:col>
      <xdr:colOff>76941</xdr:colOff>
      <xdr:row>94</xdr:row>
      <xdr:rowOff>131900</xdr:rowOff>
    </xdr:to>
    <xdr:pic>
      <xdr:nvPicPr>
        <xdr:cNvPr id="8" name="図 7">
          <a:extLst>
            <a:ext uri="{FF2B5EF4-FFF2-40B4-BE49-F238E27FC236}">
              <a16:creationId xmlns:a16="http://schemas.microsoft.com/office/drawing/2014/main" id="{24064563-4885-AAB1-4EA8-B53556F89398}"/>
            </a:ext>
          </a:extLst>
        </xdr:cNvPr>
        <xdr:cNvPicPr>
          <a:picLocks noChangeAspect="1"/>
        </xdr:cNvPicPr>
      </xdr:nvPicPr>
      <xdr:blipFill>
        <a:blip xmlns:r="http://schemas.openxmlformats.org/officeDocument/2006/relationships" r:embed="rId2"/>
        <a:stretch>
          <a:fillRect/>
        </a:stretch>
      </xdr:blipFill>
      <xdr:spPr>
        <a:xfrm>
          <a:off x="411385" y="12861512"/>
          <a:ext cx="9381056" cy="4824963"/>
        </a:xfrm>
        <a:prstGeom prst="rect">
          <a:avLst/>
        </a:prstGeom>
      </xdr:spPr>
    </xdr:pic>
    <xdr:clientData/>
  </xdr:twoCellAnchor>
  <xdr:twoCellAnchor>
    <xdr:from>
      <xdr:col>9</xdr:col>
      <xdr:colOff>628649</xdr:colOff>
      <xdr:row>69</xdr:row>
      <xdr:rowOff>76199</xdr:rowOff>
    </xdr:from>
    <xdr:to>
      <xdr:col>16</xdr:col>
      <xdr:colOff>657224</xdr:colOff>
      <xdr:row>78</xdr:row>
      <xdr:rowOff>66675</xdr:rowOff>
    </xdr:to>
    <xdr:sp macro="" textlink="">
      <xdr:nvSpPr>
        <xdr:cNvPr id="12" name="正方形/長方形 11">
          <a:extLst>
            <a:ext uri="{FF2B5EF4-FFF2-40B4-BE49-F238E27FC236}">
              <a16:creationId xmlns:a16="http://schemas.microsoft.com/office/drawing/2014/main" id="{C017F317-C35B-2F88-5F50-5633061DF3F9}"/>
            </a:ext>
          </a:extLst>
        </xdr:cNvPr>
        <xdr:cNvSpPr/>
      </xdr:nvSpPr>
      <xdr:spPr>
        <a:xfrm>
          <a:off x="4857749" y="13106399"/>
          <a:ext cx="4829175" cy="161925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20860</xdr:colOff>
      <xdr:row>98</xdr:row>
      <xdr:rowOff>26699</xdr:rowOff>
    </xdr:from>
    <xdr:to>
      <xdr:col>17</xdr:col>
      <xdr:colOff>86466</xdr:colOff>
      <xdr:row>124</xdr:row>
      <xdr:rowOff>136535</xdr:rowOff>
    </xdr:to>
    <xdr:pic>
      <xdr:nvPicPr>
        <xdr:cNvPr id="13" name="図 12">
          <a:extLst>
            <a:ext uri="{FF2B5EF4-FFF2-40B4-BE49-F238E27FC236}">
              <a16:creationId xmlns:a16="http://schemas.microsoft.com/office/drawing/2014/main" id="{5A6D158E-65C0-9E8E-BC23-896E04100749}"/>
            </a:ext>
          </a:extLst>
        </xdr:cNvPr>
        <xdr:cNvPicPr>
          <a:picLocks noChangeAspect="1"/>
        </xdr:cNvPicPr>
      </xdr:nvPicPr>
      <xdr:blipFill>
        <a:blip xmlns:r="http://schemas.openxmlformats.org/officeDocument/2006/relationships" r:embed="rId3"/>
        <a:stretch>
          <a:fillRect/>
        </a:stretch>
      </xdr:blipFill>
      <xdr:spPr>
        <a:xfrm>
          <a:off x="420910" y="18124199"/>
          <a:ext cx="9381056" cy="4815186"/>
        </a:xfrm>
        <a:prstGeom prst="rect">
          <a:avLst/>
        </a:prstGeom>
      </xdr:spPr>
    </xdr:pic>
    <xdr:clientData/>
  </xdr:twoCellAnchor>
  <xdr:twoCellAnchor>
    <xdr:from>
      <xdr:col>9</xdr:col>
      <xdr:colOff>628649</xdr:colOff>
      <xdr:row>103</xdr:row>
      <xdr:rowOff>161924</xdr:rowOff>
    </xdr:from>
    <xdr:to>
      <xdr:col>16</xdr:col>
      <xdr:colOff>657224</xdr:colOff>
      <xdr:row>104</xdr:row>
      <xdr:rowOff>76200</xdr:rowOff>
    </xdr:to>
    <xdr:sp macro="" textlink="">
      <xdr:nvSpPr>
        <xdr:cNvPr id="14" name="正方形/長方形 13">
          <a:extLst>
            <a:ext uri="{FF2B5EF4-FFF2-40B4-BE49-F238E27FC236}">
              <a16:creationId xmlns:a16="http://schemas.microsoft.com/office/drawing/2014/main" id="{F74BB706-7A3E-DD8C-E8D4-9FDE5D276758}"/>
            </a:ext>
          </a:extLst>
        </xdr:cNvPr>
        <xdr:cNvSpPr/>
      </xdr:nvSpPr>
      <xdr:spPr>
        <a:xfrm>
          <a:off x="4857749" y="19164299"/>
          <a:ext cx="4829175" cy="9525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628649</xdr:colOff>
      <xdr:row>113</xdr:row>
      <xdr:rowOff>28574</xdr:rowOff>
    </xdr:from>
    <xdr:to>
      <xdr:col>16</xdr:col>
      <xdr:colOff>657224</xdr:colOff>
      <xdr:row>113</xdr:row>
      <xdr:rowOff>123825</xdr:rowOff>
    </xdr:to>
    <xdr:sp macro="" textlink="">
      <xdr:nvSpPr>
        <xdr:cNvPr id="15" name="正方形/長方形 14">
          <a:extLst>
            <a:ext uri="{FF2B5EF4-FFF2-40B4-BE49-F238E27FC236}">
              <a16:creationId xmlns:a16="http://schemas.microsoft.com/office/drawing/2014/main" id="{EEDB7F64-4F82-06AF-7E18-5C91A9B7BB4B}"/>
            </a:ext>
          </a:extLst>
        </xdr:cNvPr>
        <xdr:cNvSpPr/>
      </xdr:nvSpPr>
      <xdr:spPr>
        <a:xfrm>
          <a:off x="4857749" y="20840699"/>
          <a:ext cx="4829175" cy="9525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FA80-40E7-4B4C-8772-DA06ADC15A76}">
  <sheetPr>
    <tabColor theme="0" tint="-0.499984740745262"/>
  </sheetPr>
  <dimension ref="B2:K98"/>
  <sheetViews>
    <sheetView showGridLines="0" tabSelected="1" zoomScale="145" zoomScaleNormal="145" workbookViewId="0"/>
  </sheetViews>
  <sheetFormatPr defaultColWidth="9" defaultRowHeight="14.25"/>
  <cols>
    <col min="1" max="4" width="2.625" style="1" customWidth="1"/>
    <col min="5" max="16384" width="9" style="1"/>
  </cols>
  <sheetData>
    <row r="2" spans="2:11">
      <c r="B2" s="2" t="s">
        <v>102</v>
      </c>
      <c r="C2" s="2"/>
      <c r="D2" s="2"/>
    </row>
    <row r="3" spans="2:11" ht="15.75">
      <c r="B3" s="2"/>
      <c r="C3" s="2" t="s">
        <v>98</v>
      </c>
      <c r="D3" s="100" t="s">
        <v>103</v>
      </c>
    </row>
    <row r="4" spans="2:11" ht="15.75">
      <c r="B4" s="2"/>
      <c r="C4" s="2" t="s">
        <v>98</v>
      </c>
      <c r="D4" s="100" t="s">
        <v>100</v>
      </c>
      <c r="K4" s="100"/>
    </row>
    <row r="5" spans="2:11" ht="15.75">
      <c r="B5" s="2"/>
      <c r="C5" s="2" t="s">
        <v>98</v>
      </c>
      <c r="D5" s="100" t="s">
        <v>99</v>
      </c>
      <c r="K5" s="100"/>
    </row>
    <row r="6" spans="2:11">
      <c r="B6" s="2"/>
      <c r="C6" s="2"/>
      <c r="D6" s="2"/>
    </row>
    <row r="7" spans="2:11">
      <c r="B7" s="2" t="s">
        <v>93</v>
      </c>
      <c r="C7" s="2"/>
      <c r="D7" s="2"/>
      <c r="G7" s="101" t="s">
        <v>101</v>
      </c>
    </row>
    <row r="8" spans="2:11">
      <c r="C8" s="2" t="s">
        <v>95</v>
      </c>
    </row>
    <row r="38" spans="3:3">
      <c r="C38" s="2" t="s">
        <v>94</v>
      </c>
    </row>
    <row r="68" spans="3:3">
      <c r="C68" s="2" t="s">
        <v>96</v>
      </c>
    </row>
    <row r="98" spans="3:3">
      <c r="C98" s="2" t="s">
        <v>97</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3C6B-CC4D-4422-B68E-A1A8D56ADC1F}">
  <sheetPr>
    <outlinePr summaryBelow="0" summaryRight="0"/>
  </sheetPr>
  <dimension ref="B2:N956"/>
  <sheetViews>
    <sheetView showGridLines="0" zoomScaleNormal="100" workbookViewId="0">
      <pane xSplit="5" topLeftCell="F1" activePane="topRight" state="frozen"/>
      <selection activeCell="I26" sqref="I26"/>
      <selection pane="topRight" activeCell="G19" sqref="G19"/>
    </sheetView>
  </sheetViews>
  <sheetFormatPr defaultColWidth="12.625" defaultRowHeight="15" customHeight="1"/>
  <cols>
    <col min="1" max="2" width="1.625" style="33" customWidth="1"/>
    <col min="3" max="3" width="10.125" style="33" bestFit="1" customWidth="1"/>
    <col min="4" max="4" width="9.875" style="33" bestFit="1" customWidth="1"/>
    <col min="5" max="5" width="8" style="33" bestFit="1" customWidth="1"/>
    <col min="6" max="10" width="12.625" style="33" customWidth="1"/>
    <col min="11" max="11" width="1.625" style="33" customWidth="1"/>
    <col min="12" max="16384" width="12.625" style="33"/>
  </cols>
  <sheetData>
    <row r="2" spans="2:14" ht="15" customHeight="1">
      <c r="B2" s="34" t="s">
        <v>59</v>
      </c>
      <c r="F2" s="77" t="s">
        <v>52</v>
      </c>
      <c r="G2" s="77" t="s">
        <v>52</v>
      </c>
      <c r="H2" s="94" t="s">
        <v>51</v>
      </c>
      <c r="I2" s="94" t="s">
        <v>51</v>
      </c>
      <c r="J2" s="94" t="s">
        <v>51</v>
      </c>
      <c r="L2" s="78" t="s">
        <v>54</v>
      </c>
      <c r="M2" s="78" t="s">
        <v>54</v>
      </c>
      <c r="N2" s="78" t="s">
        <v>54</v>
      </c>
    </row>
    <row r="3" spans="2:14" ht="15" customHeight="1">
      <c r="C3" s="35"/>
      <c r="D3" s="36"/>
      <c r="E3" s="37"/>
      <c r="F3" s="76">
        <f>+入力シート!E16</f>
        <v>2024</v>
      </c>
      <c r="G3" s="76">
        <f>+入力シート!F16</f>
        <v>2025</v>
      </c>
      <c r="H3" s="80">
        <f>+入力シート!G16</f>
        <v>2026</v>
      </c>
      <c r="I3" s="80">
        <f>+入力シート!H16</f>
        <v>2027</v>
      </c>
      <c r="J3" s="80">
        <f>+入力シート!I16</f>
        <v>2028</v>
      </c>
      <c r="L3" s="80">
        <f>+入力シート!G16</f>
        <v>2026</v>
      </c>
      <c r="M3" s="81">
        <f>+入力シート!H16</f>
        <v>2027</v>
      </c>
      <c r="N3" s="82">
        <f>+入力シート!I16</f>
        <v>2028</v>
      </c>
    </row>
    <row r="4" spans="2:14" ht="15" customHeight="1">
      <c r="C4" s="35" t="s">
        <v>60</v>
      </c>
      <c r="D4" s="36"/>
      <c r="E4" s="37" t="s">
        <v>61</v>
      </c>
      <c r="F4" s="59">
        <f>IFERROR(+入力シート!E70/10^6, "-")</f>
        <v>0</v>
      </c>
      <c r="G4" s="59">
        <f>IFERROR(+入力シート!F70/10^6, "-")</f>
        <v>0</v>
      </c>
      <c r="H4" s="83">
        <f>IFERROR(+入力シート!G17/10^6, "-")</f>
        <v>0</v>
      </c>
      <c r="I4" s="83">
        <f>IFERROR(+入力シート!H17/10^6, "-")</f>
        <v>0</v>
      </c>
      <c r="J4" s="83">
        <f>IFERROR(+入力シート!I17/10^6, "-")</f>
        <v>0</v>
      </c>
      <c r="L4" s="83">
        <f>IFERROR(+入力シート!G70/10^6, "-")</f>
        <v>0</v>
      </c>
      <c r="M4" s="59">
        <f>IFERROR(+入力シート!H70/10^6, "-")</f>
        <v>0</v>
      </c>
      <c r="N4" s="84">
        <f>IFERROR(+入力シート!I70/10^6, "-")</f>
        <v>0</v>
      </c>
    </row>
    <row r="5" spans="2:14" ht="15" customHeight="1">
      <c r="C5" s="35" t="s">
        <v>62</v>
      </c>
      <c r="D5" s="36"/>
      <c r="E5" s="37" t="s">
        <v>61</v>
      </c>
      <c r="F5" s="59">
        <f>IFERROR(入力シート!E77/10^6, "-")</f>
        <v>0</v>
      </c>
      <c r="G5" s="59">
        <f>IFERROR(入力シート!F77/10^6, "-")</f>
        <v>0</v>
      </c>
      <c r="H5" s="83">
        <f>IFERROR(+入力シート!G24/10^6, "-")</f>
        <v>0</v>
      </c>
      <c r="I5" s="83">
        <f>IFERROR(+入力シート!H24/10^6, "-")</f>
        <v>0</v>
      </c>
      <c r="J5" s="83">
        <f>IFERROR(+入力シート!I24/10^6, "-")</f>
        <v>0</v>
      </c>
      <c r="L5" s="83">
        <f>IFERROR(入力シート!G77/10^6, "-")</f>
        <v>0</v>
      </c>
      <c r="M5" s="59">
        <f>IFERROR(入力シート!H77/10^6, "-")</f>
        <v>0</v>
      </c>
      <c r="N5" s="84">
        <f>IFERROR(入力シート!I77/10^6, "-")</f>
        <v>0</v>
      </c>
    </row>
    <row r="6" spans="2:14" ht="15" customHeight="1">
      <c r="C6" s="35"/>
      <c r="D6" s="36" t="s">
        <v>63</v>
      </c>
      <c r="E6" s="37" t="s">
        <v>64</v>
      </c>
      <c r="F6" s="44" t="str">
        <f>IFERROR(F5/F4, "-")</f>
        <v>-</v>
      </c>
      <c r="G6" s="44" t="str">
        <f t="shared" ref="G6" si="0">IFERROR(G5/G4, "-")</f>
        <v>-</v>
      </c>
      <c r="H6" s="85" t="str">
        <f>IFERROR(H5/H4, "-")</f>
        <v>-</v>
      </c>
      <c r="I6" s="85" t="str">
        <f t="shared" ref="I6:J6" si="1">IFERROR(I5/I4, "-")</f>
        <v>-</v>
      </c>
      <c r="J6" s="85" t="str">
        <f t="shared" si="1"/>
        <v>-</v>
      </c>
      <c r="L6" s="85" t="str">
        <f>IFERROR(L5/L4, "-")</f>
        <v>-</v>
      </c>
      <c r="M6" s="44" t="str">
        <f>IFERROR(M5/M4, "-")</f>
        <v>-</v>
      </c>
      <c r="N6" s="86" t="str">
        <f>IFERROR(N5/N4, "-")</f>
        <v>-</v>
      </c>
    </row>
    <row r="7" spans="2:14" ht="15" customHeight="1">
      <c r="C7" s="35" t="s">
        <v>65</v>
      </c>
      <c r="D7" s="36"/>
      <c r="E7" s="37" t="s">
        <v>61</v>
      </c>
      <c r="F7" s="59">
        <f>IFERROR(入力シート!E80/10^6, "-")</f>
        <v>0</v>
      </c>
      <c r="G7" s="59">
        <f>IFERROR(入力シート!F80/10^6, "-")</f>
        <v>0</v>
      </c>
      <c r="H7" s="83">
        <f>IFERROR(+入力シート!G27/10^6, "-")</f>
        <v>0</v>
      </c>
      <c r="I7" s="83">
        <f>IFERROR(+入力シート!H27/10^6, "-")</f>
        <v>0</v>
      </c>
      <c r="J7" s="83">
        <f>IFERROR(+入力シート!I27/10^6, "-")</f>
        <v>0</v>
      </c>
      <c r="L7" s="83">
        <f>IFERROR(入力シート!G80/10^6, "-")</f>
        <v>0</v>
      </c>
      <c r="M7" s="59">
        <f>IFERROR(入力シート!H80/10^6, "-")</f>
        <v>0</v>
      </c>
      <c r="N7" s="84">
        <f>IFERROR(入力シート!I80/10^6, "-")</f>
        <v>0</v>
      </c>
    </row>
    <row r="8" spans="2:14" ht="15" customHeight="1">
      <c r="C8" s="35"/>
      <c r="D8" s="36" t="s">
        <v>66</v>
      </c>
      <c r="E8" s="37" t="s">
        <v>64</v>
      </c>
      <c r="F8" s="44" t="str">
        <f>IFERROR(F7/F4, "-")</f>
        <v>-</v>
      </c>
      <c r="G8" s="44" t="str">
        <f t="shared" ref="G8" si="2">IFERROR(G7/G4, "-")</f>
        <v>-</v>
      </c>
      <c r="H8" s="85" t="str">
        <f>IFERROR(H7/H4, "-")</f>
        <v>-</v>
      </c>
      <c r="I8" s="85" t="str">
        <f t="shared" ref="I8:J8" si="3">IFERROR(I7/I4, "-")</f>
        <v>-</v>
      </c>
      <c r="J8" s="85" t="str">
        <f t="shared" si="3"/>
        <v>-</v>
      </c>
      <c r="L8" s="85" t="str">
        <f>IFERROR(L7/L4, "-")</f>
        <v>-</v>
      </c>
      <c r="M8" s="44" t="str">
        <f>IFERROR(M7/M4, "-")</f>
        <v>-</v>
      </c>
      <c r="N8" s="86" t="str">
        <f>IFERROR(N7/N4, "-")</f>
        <v>-</v>
      </c>
    </row>
    <row r="9" spans="2:14" ht="15" customHeight="1">
      <c r="C9" s="35" t="s">
        <v>67</v>
      </c>
      <c r="D9" s="36"/>
      <c r="E9" s="37" t="s">
        <v>61</v>
      </c>
      <c r="F9" s="59">
        <f>IFERROR(入力シート!E81/10^6, "-")</f>
        <v>0</v>
      </c>
      <c r="G9" s="59">
        <f>IFERROR(入力シート!F81/10^6, "-")</f>
        <v>0</v>
      </c>
      <c r="H9" s="83">
        <f>IFERROR(+入力シート!G28/10^6, "-")</f>
        <v>0</v>
      </c>
      <c r="I9" s="83">
        <f>IFERROR(+入力シート!H28/10^6, "-")</f>
        <v>0</v>
      </c>
      <c r="J9" s="83">
        <f>IFERROR(+入力シート!I28/10^6, "-")</f>
        <v>0</v>
      </c>
      <c r="L9" s="83">
        <f>IFERROR(入力シート!G81/10^6, "-")</f>
        <v>0</v>
      </c>
      <c r="M9" s="59">
        <f>IFERROR(入力シート!H81/10^6, "-")</f>
        <v>0</v>
      </c>
      <c r="N9" s="84">
        <f>IFERROR(入力シート!I81/10^6, "-")</f>
        <v>0</v>
      </c>
    </row>
    <row r="10" spans="2:14" ht="15" customHeight="1">
      <c r="C10" s="38"/>
      <c r="D10" s="39" t="s">
        <v>68</v>
      </c>
      <c r="E10" s="37" t="s">
        <v>64</v>
      </c>
      <c r="F10" s="44" t="str">
        <f>IFERROR(F9/F4, "-")</f>
        <v>-</v>
      </c>
      <c r="G10" s="44" t="str">
        <f t="shared" ref="G10" si="4">IFERROR(G9/G4, "-")</f>
        <v>-</v>
      </c>
      <c r="H10" s="85" t="str">
        <f>IFERROR(H9/H4, "-")</f>
        <v>-</v>
      </c>
      <c r="I10" s="85" t="str">
        <f t="shared" ref="I10:J10" si="5">IFERROR(I9/I4, "-")</f>
        <v>-</v>
      </c>
      <c r="J10" s="85" t="str">
        <f t="shared" si="5"/>
        <v>-</v>
      </c>
      <c r="L10" s="85" t="str">
        <f>IFERROR(L9/L4, "-")</f>
        <v>-</v>
      </c>
      <c r="M10" s="44" t="str">
        <f>IFERROR(M9/M4, "-")</f>
        <v>-</v>
      </c>
      <c r="N10" s="86" t="str">
        <f>IFERROR(N9/N4, "-")</f>
        <v>-</v>
      </c>
    </row>
    <row r="11" spans="2:14" ht="15" customHeight="1">
      <c r="C11" s="35" t="s">
        <v>69</v>
      </c>
      <c r="D11" s="36"/>
      <c r="E11" s="37" t="s">
        <v>61</v>
      </c>
      <c r="F11" s="59">
        <f>IFERROR(入力シート!E82/10^6,"-")</f>
        <v>0</v>
      </c>
      <c r="G11" s="59">
        <f>IFERROR(入力シート!F82/10^6,"-")</f>
        <v>0</v>
      </c>
      <c r="H11" s="83">
        <f>IFERROR(+入力シート!G29/10^6, "-")</f>
        <v>0</v>
      </c>
      <c r="I11" s="83">
        <f>IFERROR(+入力シート!H29/10^6, "-")</f>
        <v>0</v>
      </c>
      <c r="J11" s="83">
        <f>IFERROR(+入力シート!I29/10^6, "-")</f>
        <v>0</v>
      </c>
      <c r="L11" s="83">
        <f>IFERROR(入力シート!G82/10^6,"-")</f>
        <v>0</v>
      </c>
      <c r="M11" s="59">
        <f>IFERROR(入力シート!H82/10^6,"-")</f>
        <v>0</v>
      </c>
      <c r="N11" s="84">
        <f>IFERROR(入力シート!I82/10^6,"-")</f>
        <v>0</v>
      </c>
    </row>
    <row r="12" spans="2:14" ht="15" customHeight="1">
      <c r="C12" s="38"/>
      <c r="D12" s="39" t="s">
        <v>70</v>
      </c>
      <c r="E12" s="37" t="s">
        <v>64</v>
      </c>
      <c r="F12" s="44" t="str">
        <f>IFERROR(F11/F4, "-")</f>
        <v>-</v>
      </c>
      <c r="G12" s="44" t="str">
        <f t="shared" ref="G12" si="6">IFERROR(G11/G4, "-")</f>
        <v>-</v>
      </c>
      <c r="H12" s="85" t="str">
        <f>IFERROR(H11/H4, "-")</f>
        <v>-</v>
      </c>
      <c r="I12" s="85" t="str">
        <f t="shared" ref="I12:J12" si="7">IFERROR(I11/I4, "-")</f>
        <v>-</v>
      </c>
      <c r="J12" s="85" t="str">
        <f t="shared" si="7"/>
        <v>-</v>
      </c>
      <c r="L12" s="85" t="str">
        <f>IFERROR(L11/L4, "-")</f>
        <v>-</v>
      </c>
      <c r="M12" s="44" t="str">
        <f>IFERROR(M11/M4, "-")</f>
        <v>-</v>
      </c>
      <c r="N12" s="86" t="str">
        <f>IFERROR(N11/N4, "-")</f>
        <v>-</v>
      </c>
    </row>
    <row r="13" spans="2:14" ht="15" customHeight="1">
      <c r="C13" s="35" t="s">
        <v>71</v>
      </c>
      <c r="D13" s="36"/>
      <c r="E13" s="37" t="s">
        <v>61</v>
      </c>
      <c r="F13" s="59">
        <f>IFERROR(入力シート!E91/10^6, "-")</f>
        <v>0</v>
      </c>
      <c r="G13" s="59">
        <f>IFERROR(入力シート!F91/10^6, "-")</f>
        <v>0</v>
      </c>
      <c r="H13" s="83">
        <f>IFERROR(+入力シート!G38/10^6, "-")</f>
        <v>0</v>
      </c>
      <c r="I13" s="83">
        <f>IFERROR(+入力シート!H38/10^6, "-")</f>
        <v>0</v>
      </c>
      <c r="J13" s="83">
        <f>IFERROR(+入力シート!I38/10^6, "-")</f>
        <v>0</v>
      </c>
      <c r="L13" s="83">
        <f>IFERROR(入力シート!G91/10^6, "-")</f>
        <v>0</v>
      </c>
      <c r="M13" s="59">
        <f>IFERROR(入力シート!H91/10^6, "-")</f>
        <v>0</v>
      </c>
      <c r="N13" s="84">
        <f>IFERROR(入力シート!I91/10^6, "-")</f>
        <v>0</v>
      </c>
    </row>
    <row r="14" spans="2:14" ht="15" customHeight="1">
      <c r="C14" s="38"/>
      <c r="D14" s="39" t="s">
        <v>72</v>
      </c>
      <c r="E14" s="41" t="s">
        <v>64</v>
      </c>
      <c r="F14" s="44" t="str">
        <f>IFERROR(F13/F4, "-")</f>
        <v>-</v>
      </c>
      <c r="G14" s="44" t="str">
        <f t="shared" ref="G14" si="8">IFERROR(G13/G4, "-")</f>
        <v>-</v>
      </c>
      <c r="H14" s="87" t="str">
        <f>IFERROR(H13/H4, "-")</f>
        <v>-</v>
      </c>
      <c r="I14" s="87" t="str">
        <f t="shared" ref="I14:J14" si="9">IFERROR(I13/I4, "-")</f>
        <v>-</v>
      </c>
      <c r="J14" s="87" t="str">
        <f t="shared" si="9"/>
        <v>-</v>
      </c>
      <c r="L14" s="87" t="str">
        <f>IFERROR(L13/L4, "-")</f>
        <v>-</v>
      </c>
      <c r="M14" s="88" t="str">
        <f>IFERROR(M13/M4, "-")</f>
        <v>-</v>
      </c>
      <c r="N14" s="89" t="str">
        <f>IFERROR(N13/N4, "-")</f>
        <v>-</v>
      </c>
    </row>
    <row r="16" spans="2:14" ht="15" customHeight="1">
      <c r="B16" s="34" t="s">
        <v>73</v>
      </c>
      <c r="F16" s="77" t="s">
        <v>52</v>
      </c>
      <c r="G16" s="77" t="s">
        <v>52</v>
      </c>
      <c r="H16" s="94" t="s">
        <v>91</v>
      </c>
      <c r="I16" s="94" t="s">
        <v>91</v>
      </c>
      <c r="J16" s="94" t="s">
        <v>91</v>
      </c>
      <c r="L16" s="78" t="s">
        <v>54</v>
      </c>
      <c r="M16" s="78" t="s">
        <v>54</v>
      </c>
      <c r="N16" s="78" t="s">
        <v>54</v>
      </c>
    </row>
    <row r="17" spans="3:14" ht="15" customHeight="1">
      <c r="C17" s="35"/>
      <c r="D17" s="36"/>
      <c r="E17" s="37"/>
      <c r="F17" s="76">
        <f>+入力シート!E16</f>
        <v>2024</v>
      </c>
      <c r="G17" s="76">
        <f>+入力シート!F16</f>
        <v>2025</v>
      </c>
      <c r="H17" s="90">
        <f>+入力シート!G16</f>
        <v>2026</v>
      </c>
      <c r="I17" s="90">
        <f>+入力シート!H16</f>
        <v>2027</v>
      </c>
      <c r="J17" s="90">
        <f>+入力シート!I16</f>
        <v>2028</v>
      </c>
      <c r="L17" s="90">
        <f>+入力シート!G16</f>
        <v>2026</v>
      </c>
      <c r="M17" s="76">
        <f>+入力シート!H16</f>
        <v>2027</v>
      </c>
      <c r="N17" s="76">
        <f>+入力シート!I16</f>
        <v>2028</v>
      </c>
    </row>
    <row r="18" spans="3:14" ht="15" customHeight="1">
      <c r="C18" s="35" t="s">
        <v>74</v>
      </c>
      <c r="D18" s="36"/>
      <c r="E18" s="37" t="s">
        <v>75</v>
      </c>
      <c r="F18" s="59">
        <f>+入力シート!E71</f>
        <v>0</v>
      </c>
      <c r="G18" s="59">
        <f>+入力シート!F71</f>
        <v>0</v>
      </c>
      <c r="H18" s="91">
        <f>+入力シート!G18</f>
        <v>0</v>
      </c>
      <c r="I18" s="91">
        <f>+入力シート!H18</f>
        <v>0</v>
      </c>
      <c r="J18" s="91">
        <f>+入力シート!I18</f>
        <v>0</v>
      </c>
      <c r="L18" s="91">
        <f>+入力シート!G71</f>
        <v>0</v>
      </c>
      <c r="M18" s="59">
        <f>+入力シート!H71</f>
        <v>0</v>
      </c>
      <c r="N18" s="59">
        <f>+入力シート!I71</f>
        <v>0</v>
      </c>
    </row>
    <row r="19" spans="3:14" ht="15" customHeight="1">
      <c r="C19" s="35" t="s">
        <v>76</v>
      </c>
      <c r="D19" s="36"/>
      <c r="E19" s="37" t="s">
        <v>75</v>
      </c>
      <c r="F19" s="59" t="str">
        <f>+入力シート!E72</f>
        <v>-</v>
      </c>
      <c r="G19" s="59" t="str">
        <f>+入力シート!F72</f>
        <v>-</v>
      </c>
      <c r="H19" s="91" t="str">
        <f>+入力シート!G19</f>
        <v>-</v>
      </c>
      <c r="I19" s="91" t="str">
        <f>+入力シート!H19</f>
        <v>-</v>
      </c>
      <c r="J19" s="91" t="str">
        <f>+入力シート!I19</f>
        <v>-</v>
      </c>
      <c r="K19" s="42"/>
      <c r="L19" s="91" t="str">
        <f>+入力シート!G72</f>
        <v>-</v>
      </c>
      <c r="M19" s="59" t="str">
        <f>+入力シート!H72</f>
        <v>-</v>
      </c>
      <c r="N19" s="59" t="str">
        <f>+入力シート!I72</f>
        <v>-</v>
      </c>
    </row>
    <row r="20" spans="3:14" ht="15" customHeight="1">
      <c r="C20" s="35"/>
      <c r="D20" s="36" t="s">
        <v>77</v>
      </c>
      <c r="E20" s="37" t="s">
        <v>78</v>
      </c>
      <c r="F20" s="75" t="str">
        <f>+入力シート!E73</f>
        <v>-</v>
      </c>
      <c r="G20" s="75" t="str">
        <f>+入力シート!F73</f>
        <v>-</v>
      </c>
      <c r="H20" s="92" t="str">
        <f>+入力シート!G20</f>
        <v>-</v>
      </c>
      <c r="I20" s="92" t="str">
        <f>+入力シート!H20</f>
        <v>-</v>
      </c>
      <c r="J20" s="92" t="str">
        <f>+入力シート!I20</f>
        <v>-</v>
      </c>
      <c r="K20" s="43"/>
      <c r="L20" s="92" t="str">
        <f>+入力シート!G73</f>
        <v>-</v>
      </c>
      <c r="M20" s="75" t="str">
        <f>+入力シート!H73</f>
        <v>-</v>
      </c>
      <c r="N20" s="75" t="str">
        <f>+入力シート!I73</f>
        <v>-</v>
      </c>
    </row>
    <row r="21" spans="3:14" ht="15" customHeight="1">
      <c r="C21" s="35"/>
      <c r="D21" s="36" t="s">
        <v>79</v>
      </c>
      <c r="E21" s="37" t="s">
        <v>75</v>
      </c>
      <c r="F21" s="59" t="str">
        <f>+入力シート!E74</f>
        <v>-</v>
      </c>
      <c r="G21" s="59" t="str">
        <f>+入力シート!F74</f>
        <v>-</v>
      </c>
      <c r="H21" s="91" t="str">
        <f>+入力シート!G21</f>
        <v>-</v>
      </c>
      <c r="I21" s="91" t="str">
        <f>+入力シート!H21</f>
        <v>-</v>
      </c>
      <c r="J21" s="91" t="str">
        <f>+入力シート!I21</f>
        <v>-</v>
      </c>
      <c r="K21" s="40"/>
      <c r="L21" s="91" t="str">
        <f>+入力シート!G74</f>
        <v>-</v>
      </c>
      <c r="M21" s="59" t="str">
        <f>+入力シート!H74</f>
        <v>-</v>
      </c>
      <c r="N21" s="59" t="str">
        <f>+入力シート!I74</f>
        <v>-</v>
      </c>
    </row>
    <row r="22" spans="3:14" ht="15" customHeight="1">
      <c r="C22" s="35" t="s">
        <v>80</v>
      </c>
      <c r="D22" s="36"/>
      <c r="E22" s="37" t="s">
        <v>81</v>
      </c>
      <c r="F22" s="59">
        <f>+入力シート!E75</f>
        <v>0</v>
      </c>
      <c r="G22" s="59">
        <f>+入力シート!F75</f>
        <v>0</v>
      </c>
      <c r="H22" s="91">
        <f>+入力シート!G22</f>
        <v>0</v>
      </c>
      <c r="I22" s="91">
        <f>+入力シート!H22</f>
        <v>0</v>
      </c>
      <c r="J22" s="91">
        <f>+入力シート!I22</f>
        <v>0</v>
      </c>
      <c r="K22" s="40"/>
      <c r="L22" s="91">
        <f>+入力シート!G75</f>
        <v>0</v>
      </c>
      <c r="M22" s="59">
        <f>+入力シート!H75</f>
        <v>0</v>
      </c>
      <c r="N22" s="59">
        <f>+入力シート!I75</f>
        <v>0</v>
      </c>
    </row>
    <row r="23" spans="3:14" ht="15" customHeight="1">
      <c r="C23" s="38" t="s">
        <v>82</v>
      </c>
      <c r="D23" s="39"/>
      <c r="E23" s="41" t="s">
        <v>64</v>
      </c>
      <c r="F23" s="44" t="str">
        <f>IFERROR(+入力シート!E75/入力シート!E94, "-")</f>
        <v>-</v>
      </c>
      <c r="G23" s="44" t="str">
        <f>IFERROR(+入力シート!F75/入力シート!F94, "-")</f>
        <v>-</v>
      </c>
      <c r="H23" s="93" t="str">
        <f>IFERROR(+入力シート!G22/入力シート!G41, "-")</f>
        <v>-</v>
      </c>
      <c r="I23" s="93" t="str">
        <f>IFERROR(+入力シート!H22/入力シート!H41, "-")</f>
        <v>-</v>
      </c>
      <c r="J23" s="93" t="str">
        <f>IFERROR(+入力シート!I22/入力シート!I41, "-")</f>
        <v>-</v>
      </c>
      <c r="L23" s="93" t="str">
        <f>IFERROR(+入力シート!G75/入力シート!G94, "-")</f>
        <v>-</v>
      </c>
      <c r="M23" s="44" t="str">
        <f>IFERROR(+入力シート!H75/入力シート!H94, "-")</f>
        <v>-</v>
      </c>
      <c r="N23" s="44" t="str">
        <f>IFERROR(+入力シート!I75/入力シート!I94, "-")</f>
        <v>-</v>
      </c>
    </row>
    <row r="26" spans="3:14" ht="15.75" customHeight="1"/>
    <row r="27" spans="3:14" ht="15.75" customHeight="1"/>
    <row r="28" spans="3:14" ht="15.75" customHeight="1"/>
    <row r="29" spans="3:14" ht="15.75" customHeight="1"/>
    <row r="30" spans="3:14" ht="15.75" customHeight="1"/>
    <row r="31" spans="3:14" ht="15.75" customHeight="1"/>
    <row r="32" spans="3: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sheetData>
  <sheetProtection algorithmName="SHA-512" hashValue="Kqabdh2nNhmeTaHJji0OP+b1k4NDt6KVzVRPviwygPiF9QUexTrAIA4kyebkpGHSbE4pfYthVYlNR9Y+p5/tfA==" saltValue="No0qpywueuxdO3JGPsyTNA==" spinCount="100000" sheet="1" objects="1" scenarios="1"/>
  <phoneticPr fontId="2"/>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Q94"/>
  <sheetViews>
    <sheetView showGridLines="0" zoomScale="90" zoomScaleNormal="115" workbookViewId="0">
      <pane xSplit="9" topLeftCell="AK1" activePane="topRight" state="frozen"/>
      <selection pane="topRight" activeCell="D8" sqref="D8"/>
    </sheetView>
  </sheetViews>
  <sheetFormatPr defaultColWidth="9" defaultRowHeight="14.25" outlineLevelRow="1"/>
  <cols>
    <col min="1" max="2" width="1.625" style="1" customWidth="1"/>
    <col min="3" max="3" width="13.25" style="1" bestFit="1" customWidth="1"/>
    <col min="4" max="4" width="17.25" style="1" bestFit="1" customWidth="1"/>
    <col min="5" max="9" width="12.625" style="1" customWidth="1"/>
    <col min="10" max="69" width="8.625" style="1" customWidth="1"/>
    <col min="70" max="16384" width="9" style="1"/>
  </cols>
  <sheetData>
    <row r="2" spans="2:69">
      <c r="B2" s="30" t="s">
        <v>58</v>
      </c>
    </row>
    <row r="4" spans="2:69">
      <c r="B4" s="30" t="s">
        <v>6</v>
      </c>
    </row>
    <row r="5" spans="2:69">
      <c r="C5" s="3" t="s">
        <v>4</v>
      </c>
      <c r="D5" s="1" t="s">
        <v>5</v>
      </c>
    </row>
    <row r="6" spans="2:69">
      <c r="B6" s="2"/>
      <c r="E6" s="2"/>
    </row>
    <row r="7" spans="2:69">
      <c r="B7" s="45" t="s">
        <v>57</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row>
    <row r="8" spans="2:69">
      <c r="C8" s="1" t="s">
        <v>0</v>
      </c>
      <c r="D8" s="95">
        <v>2026</v>
      </c>
      <c r="E8" s="1" t="s">
        <v>2</v>
      </c>
    </row>
    <row r="9" spans="2:69">
      <c r="C9" s="1" t="s">
        <v>1</v>
      </c>
      <c r="D9" s="95">
        <v>7</v>
      </c>
      <c r="E9" s="1" t="s">
        <v>3</v>
      </c>
    </row>
    <row r="10" spans="2:69">
      <c r="D10" s="27"/>
    </row>
    <row r="11" spans="2:69" s="28" customFormat="1">
      <c r="D11" s="29"/>
    </row>
    <row r="12" spans="2:69">
      <c r="B12" s="45" t="s">
        <v>29</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row>
    <row r="13" spans="2:69">
      <c r="E13" s="5" t="s">
        <v>52</v>
      </c>
      <c r="F13" s="5" t="s">
        <v>52</v>
      </c>
      <c r="G13" s="6" t="s">
        <v>51</v>
      </c>
      <c r="H13" s="6" t="s">
        <v>51</v>
      </c>
      <c r="I13" s="6" t="s">
        <v>51</v>
      </c>
      <c r="J13" s="5" t="s">
        <v>9</v>
      </c>
      <c r="K13" s="5" t="s">
        <v>9</v>
      </c>
      <c r="L13" s="5" t="s">
        <v>9</v>
      </c>
      <c r="M13" s="5" t="s">
        <v>9</v>
      </c>
      <c r="N13" s="5" t="s">
        <v>9</v>
      </c>
      <c r="O13" s="5" t="s">
        <v>9</v>
      </c>
      <c r="P13" s="5" t="s">
        <v>9</v>
      </c>
      <c r="Q13" s="5" t="s">
        <v>9</v>
      </c>
      <c r="R13" s="5" t="s">
        <v>9</v>
      </c>
      <c r="S13" s="5" t="s">
        <v>9</v>
      </c>
      <c r="T13" s="5" t="s">
        <v>9</v>
      </c>
      <c r="U13" s="5" t="s">
        <v>9</v>
      </c>
      <c r="V13" s="5" t="s">
        <v>9</v>
      </c>
      <c r="W13" s="5" t="s">
        <v>9</v>
      </c>
      <c r="X13" s="5" t="s">
        <v>9</v>
      </c>
      <c r="Y13" s="5" t="s">
        <v>9</v>
      </c>
      <c r="Z13" s="5" t="s">
        <v>9</v>
      </c>
      <c r="AA13" s="5" t="s">
        <v>9</v>
      </c>
      <c r="AB13" s="5" t="s">
        <v>9</v>
      </c>
      <c r="AC13" s="5" t="s">
        <v>9</v>
      </c>
      <c r="AD13" s="5" t="s">
        <v>9</v>
      </c>
      <c r="AE13" s="5" t="s">
        <v>9</v>
      </c>
      <c r="AF13" s="5" t="s">
        <v>9</v>
      </c>
      <c r="AG13" s="5" t="s">
        <v>9</v>
      </c>
      <c r="AH13" s="6" t="s">
        <v>53</v>
      </c>
      <c r="AI13" s="6" t="s">
        <v>53</v>
      </c>
      <c r="AJ13" s="6" t="s">
        <v>53</v>
      </c>
      <c r="AK13" s="6" t="s">
        <v>53</v>
      </c>
      <c r="AL13" s="6" t="s">
        <v>53</v>
      </c>
      <c r="AM13" s="6" t="s">
        <v>53</v>
      </c>
      <c r="AN13" s="6" t="s">
        <v>53</v>
      </c>
      <c r="AO13" s="6" t="s">
        <v>53</v>
      </c>
      <c r="AP13" s="6" t="s">
        <v>53</v>
      </c>
      <c r="AQ13" s="6" t="s">
        <v>53</v>
      </c>
      <c r="AR13" s="6" t="s">
        <v>53</v>
      </c>
      <c r="AS13" s="6" t="s">
        <v>53</v>
      </c>
      <c r="AT13" s="6" t="s">
        <v>53</v>
      </c>
      <c r="AU13" s="6" t="s">
        <v>53</v>
      </c>
      <c r="AV13" s="6" t="s">
        <v>53</v>
      </c>
      <c r="AW13" s="6" t="s">
        <v>53</v>
      </c>
      <c r="AX13" s="6" t="s">
        <v>53</v>
      </c>
      <c r="AY13" s="6" t="s">
        <v>53</v>
      </c>
      <c r="AZ13" s="6" t="s">
        <v>53</v>
      </c>
      <c r="BA13" s="6" t="s">
        <v>53</v>
      </c>
      <c r="BB13" s="6" t="s">
        <v>53</v>
      </c>
      <c r="BC13" s="6" t="s">
        <v>53</v>
      </c>
      <c r="BD13" s="6" t="s">
        <v>53</v>
      </c>
      <c r="BE13" s="6" t="s">
        <v>53</v>
      </c>
      <c r="BF13" s="6" t="s">
        <v>53</v>
      </c>
      <c r="BG13" s="6" t="s">
        <v>53</v>
      </c>
      <c r="BH13" s="6" t="s">
        <v>53</v>
      </c>
      <c r="BI13" s="6" t="s">
        <v>53</v>
      </c>
      <c r="BJ13" s="6" t="s">
        <v>53</v>
      </c>
      <c r="BK13" s="6" t="s">
        <v>53</v>
      </c>
      <c r="BL13" s="6" t="s">
        <v>53</v>
      </c>
      <c r="BM13" s="6" t="s">
        <v>53</v>
      </c>
      <c r="BN13" s="6" t="s">
        <v>53</v>
      </c>
      <c r="BO13" s="6" t="s">
        <v>53</v>
      </c>
      <c r="BP13" s="6" t="s">
        <v>53</v>
      </c>
      <c r="BQ13" s="6" t="s">
        <v>53</v>
      </c>
    </row>
    <row r="14" spans="2:69">
      <c r="J14" s="8">
        <f>+E16</f>
        <v>2024</v>
      </c>
      <c r="K14" s="9">
        <f>+J14</f>
        <v>2024</v>
      </c>
      <c r="L14" s="9">
        <f t="shared" ref="L14:S14" si="0">+K14</f>
        <v>2024</v>
      </c>
      <c r="M14" s="9">
        <f t="shared" si="0"/>
        <v>2024</v>
      </c>
      <c r="N14" s="9">
        <f t="shared" si="0"/>
        <v>2024</v>
      </c>
      <c r="O14" s="9">
        <f t="shared" si="0"/>
        <v>2024</v>
      </c>
      <c r="P14" s="9">
        <f t="shared" si="0"/>
        <v>2024</v>
      </c>
      <c r="Q14" s="9">
        <f t="shared" si="0"/>
        <v>2024</v>
      </c>
      <c r="R14" s="9">
        <f t="shared" si="0"/>
        <v>2024</v>
      </c>
      <c r="S14" s="9">
        <f t="shared" si="0"/>
        <v>2024</v>
      </c>
      <c r="T14" s="9">
        <f>+S14</f>
        <v>2024</v>
      </c>
      <c r="U14" s="9">
        <f>+T14</f>
        <v>2024</v>
      </c>
      <c r="V14" s="8">
        <f>+J14+1</f>
        <v>2025</v>
      </c>
      <c r="W14" s="9">
        <f>+V14</f>
        <v>2025</v>
      </c>
      <c r="X14" s="9">
        <f t="shared" ref="X14:AG14" si="1">+W14</f>
        <v>2025</v>
      </c>
      <c r="Y14" s="9">
        <f t="shared" si="1"/>
        <v>2025</v>
      </c>
      <c r="Z14" s="9">
        <f t="shared" si="1"/>
        <v>2025</v>
      </c>
      <c r="AA14" s="9">
        <f t="shared" si="1"/>
        <v>2025</v>
      </c>
      <c r="AB14" s="9">
        <f t="shared" si="1"/>
        <v>2025</v>
      </c>
      <c r="AC14" s="9">
        <f t="shared" si="1"/>
        <v>2025</v>
      </c>
      <c r="AD14" s="9">
        <f t="shared" si="1"/>
        <v>2025</v>
      </c>
      <c r="AE14" s="9">
        <f t="shared" si="1"/>
        <v>2025</v>
      </c>
      <c r="AF14" s="9">
        <f t="shared" si="1"/>
        <v>2025</v>
      </c>
      <c r="AG14" s="9">
        <f t="shared" si="1"/>
        <v>2025</v>
      </c>
      <c r="AH14" s="8">
        <f>+V14+1</f>
        <v>2026</v>
      </c>
      <c r="AI14" s="9">
        <f>+AH14</f>
        <v>2026</v>
      </c>
      <c r="AJ14" s="9">
        <f t="shared" ref="AJ14:AS14" si="2">+AI14</f>
        <v>2026</v>
      </c>
      <c r="AK14" s="9">
        <f t="shared" si="2"/>
        <v>2026</v>
      </c>
      <c r="AL14" s="9">
        <f t="shared" si="2"/>
        <v>2026</v>
      </c>
      <c r="AM14" s="9">
        <f t="shared" si="2"/>
        <v>2026</v>
      </c>
      <c r="AN14" s="9">
        <f t="shared" si="2"/>
        <v>2026</v>
      </c>
      <c r="AO14" s="9">
        <f t="shared" si="2"/>
        <v>2026</v>
      </c>
      <c r="AP14" s="9">
        <f t="shared" si="2"/>
        <v>2026</v>
      </c>
      <c r="AQ14" s="9">
        <f t="shared" si="2"/>
        <v>2026</v>
      </c>
      <c r="AR14" s="9">
        <f t="shared" si="2"/>
        <v>2026</v>
      </c>
      <c r="AS14" s="9">
        <f t="shared" si="2"/>
        <v>2026</v>
      </c>
      <c r="AT14" s="8">
        <f>+AH14+1</f>
        <v>2027</v>
      </c>
      <c r="AU14" s="9">
        <f>+AT14</f>
        <v>2027</v>
      </c>
      <c r="AV14" s="9">
        <f t="shared" ref="AV14:BE14" si="3">+AU14</f>
        <v>2027</v>
      </c>
      <c r="AW14" s="9">
        <f t="shared" si="3"/>
        <v>2027</v>
      </c>
      <c r="AX14" s="9">
        <f t="shared" si="3"/>
        <v>2027</v>
      </c>
      <c r="AY14" s="9">
        <f t="shared" si="3"/>
        <v>2027</v>
      </c>
      <c r="AZ14" s="9">
        <f t="shared" si="3"/>
        <v>2027</v>
      </c>
      <c r="BA14" s="9">
        <f t="shared" si="3"/>
        <v>2027</v>
      </c>
      <c r="BB14" s="9">
        <f t="shared" si="3"/>
        <v>2027</v>
      </c>
      <c r="BC14" s="9">
        <f t="shared" si="3"/>
        <v>2027</v>
      </c>
      <c r="BD14" s="9">
        <f t="shared" si="3"/>
        <v>2027</v>
      </c>
      <c r="BE14" s="9">
        <f t="shared" si="3"/>
        <v>2027</v>
      </c>
      <c r="BF14" s="8">
        <f>+AT14+1</f>
        <v>2028</v>
      </c>
      <c r="BG14" s="9">
        <f>+BF14</f>
        <v>2028</v>
      </c>
      <c r="BH14" s="9">
        <f t="shared" ref="BH14:BQ14" si="4">+BG14</f>
        <v>2028</v>
      </c>
      <c r="BI14" s="9">
        <f t="shared" si="4"/>
        <v>2028</v>
      </c>
      <c r="BJ14" s="9">
        <f t="shared" si="4"/>
        <v>2028</v>
      </c>
      <c r="BK14" s="9">
        <f t="shared" si="4"/>
        <v>2028</v>
      </c>
      <c r="BL14" s="9">
        <f t="shared" si="4"/>
        <v>2028</v>
      </c>
      <c r="BM14" s="9">
        <f t="shared" si="4"/>
        <v>2028</v>
      </c>
      <c r="BN14" s="9">
        <f t="shared" si="4"/>
        <v>2028</v>
      </c>
      <c r="BO14" s="9">
        <f t="shared" si="4"/>
        <v>2028</v>
      </c>
      <c r="BP14" s="9">
        <f t="shared" si="4"/>
        <v>2028</v>
      </c>
      <c r="BQ14" s="9">
        <f t="shared" si="4"/>
        <v>2028</v>
      </c>
    </row>
    <row r="15" spans="2:69" hidden="1" outlineLevel="1">
      <c r="J15" s="4">
        <f>+$D$9</f>
        <v>7</v>
      </c>
      <c r="K15" s="4">
        <f>+IF((J15+1)&gt;12,1,J15+1)</f>
        <v>8</v>
      </c>
      <c r="L15" s="4">
        <f t="shared" ref="L15:U15" si="5">+IF((K15+1)&gt;12,1,K15+1)</f>
        <v>9</v>
      </c>
      <c r="M15" s="4">
        <f t="shared" si="5"/>
        <v>10</v>
      </c>
      <c r="N15" s="4">
        <f t="shared" si="5"/>
        <v>11</v>
      </c>
      <c r="O15" s="4">
        <f t="shared" si="5"/>
        <v>12</v>
      </c>
      <c r="P15" s="4">
        <f t="shared" si="5"/>
        <v>1</v>
      </c>
      <c r="Q15" s="4">
        <f t="shared" si="5"/>
        <v>2</v>
      </c>
      <c r="R15" s="4">
        <f t="shared" si="5"/>
        <v>3</v>
      </c>
      <c r="S15" s="4">
        <f t="shared" si="5"/>
        <v>4</v>
      </c>
      <c r="T15" s="4">
        <f t="shared" si="5"/>
        <v>5</v>
      </c>
      <c r="U15" s="4">
        <f t="shared" si="5"/>
        <v>6</v>
      </c>
      <c r="V15" s="4">
        <f>+$D$9</f>
        <v>7</v>
      </c>
      <c r="W15" s="4">
        <f>+IF((V15+1)&gt;12,1,V15+1)</f>
        <v>8</v>
      </c>
      <c r="X15" s="4">
        <f t="shared" ref="X15:AG15" si="6">+IF((W15+1)&gt;12,1,W15+1)</f>
        <v>9</v>
      </c>
      <c r="Y15" s="4">
        <f t="shared" si="6"/>
        <v>10</v>
      </c>
      <c r="Z15" s="4">
        <f t="shared" si="6"/>
        <v>11</v>
      </c>
      <c r="AA15" s="4">
        <f t="shared" si="6"/>
        <v>12</v>
      </c>
      <c r="AB15" s="4">
        <f t="shared" si="6"/>
        <v>1</v>
      </c>
      <c r="AC15" s="4">
        <f t="shared" si="6"/>
        <v>2</v>
      </c>
      <c r="AD15" s="4">
        <f t="shared" si="6"/>
        <v>3</v>
      </c>
      <c r="AE15" s="4">
        <f t="shared" si="6"/>
        <v>4</v>
      </c>
      <c r="AF15" s="4">
        <f t="shared" si="6"/>
        <v>5</v>
      </c>
      <c r="AG15" s="4">
        <f t="shared" si="6"/>
        <v>6</v>
      </c>
      <c r="AH15" s="4">
        <f>+$D$9</f>
        <v>7</v>
      </c>
      <c r="AI15" s="4">
        <f>+IF((AH15+1)&gt;12,1,AH15+1)</f>
        <v>8</v>
      </c>
      <c r="AJ15" s="4">
        <f t="shared" ref="AJ15:AS15" si="7">+IF((AI15+1)&gt;12,1,AI15+1)</f>
        <v>9</v>
      </c>
      <c r="AK15" s="4">
        <f t="shared" si="7"/>
        <v>10</v>
      </c>
      <c r="AL15" s="4">
        <f t="shared" si="7"/>
        <v>11</v>
      </c>
      <c r="AM15" s="4">
        <f t="shared" si="7"/>
        <v>12</v>
      </c>
      <c r="AN15" s="4">
        <f t="shared" si="7"/>
        <v>1</v>
      </c>
      <c r="AO15" s="4">
        <f t="shared" si="7"/>
        <v>2</v>
      </c>
      <c r="AP15" s="4">
        <f t="shared" si="7"/>
        <v>3</v>
      </c>
      <c r="AQ15" s="4">
        <f t="shared" si="7"/>
        <v>4</v>
      </c>
      <c r="AR15" s="4">
        <f t="shared" si="7"/>
        <v>5</v>
      </c>
      <c r="AS15" s="4">
        <f t="shared" si="7"/>
        <v>6</v>
      </c>
      <c r="AT15" s="4">
        <f>+$D$9</f>
        <v>7</v>
      </c>
      <c r="AU15" s="4">
        <f>+IF((AT15+1)&gt;12,1,AT15+1)</f>
        <v>8</v>
      </c>
      <c r="AV15" s="4">
        <f t="shared" ref="AV15:BE15" si="8">+IF((AU15+1)&gt;12,1,AU15+1)</f>
        <v>9</v>
      </c>
      <c r="AW15" s="4">
        <f t="shared" si="8"/>
        <v>10</v>
      </c>
      <c r="AX15" s="4">
        <f t="shared" si="8"/>
        <v>11</v>
      </c>
      <c r="AY15" s="4">
        <f t="shared" si="8"/>
        <v>12</v>
      </c>
      <c r="AZ15" s="4">
        <f t="shared" si="8"/>
        <v>1</v>
      </c>
      <c r="BA15" s="4">
        <f t="shared" si="8"/>
        <v>2</v>
      </c>
      <c r="BB15" s="4">
        <f t="shared" si="8"/>
        <v>3</v>
      </c>
      <c r="BC15" s="4">
        <f t="shared" si="8"/>
        <v>4</v>
      </c>
      <c r="BD15" s="4">
        <f t="shared" si="8"/>
        <v>5</v>
      </c>
      <c r="BE15" s="4">
        <f t="shared" si="8"/>
        <v>6</v>
      </c>
      <c r="BF15" s="4">
        <f>+$D$9</f>
        <v>7</v>
      </c>
      <c r="BG15" s="4">
        <f>+IF((BF15+1)&gt;12,1,BF15+1)</f>
        <v>8</v>
      </c>
      <c r="BH15" s="4">
        <f t="shared" ref="BH15:BQ15" si="9">+IF((BG15+1)&gt;12,1,BG15+1)</f>
        <v>9</v>
      </c>
      <c r="BI15" s="4">
        <f t="shared" si="9"/>
        <v>10</v>
      </c>
      <c r="BJ15" s="4">
        <f t="shared" si="9"/>
        <v>11</v>
      </c>
      <c r="BK15" s="4">
        <f t="shared" si="9"/>
        <v>12</v>
      </c>
      <c r="BL15" s="4">
        <f t="shared" si="9"/>
        <v>1</v>
      </c>
      <c r="BM15" s="4">
        <f t="shared" si="9"/>
        <v>2</v>
      </c>
      <c r="BN15" s="4">
        <f t="shared" si="9"/>
        <v>3</v>
      </c>
      <c r="BO15" s="4">
        <f t="shared" si="9"/>
        <v>4</v>
      </c>
      <c r="BP15" s="4">
        <f t="shared" si="9"/>
        <v>5</v>
      </c>
      <c r="BQ15" s="4">
        <f t="shared" si="9"/>
        <v>6</v>
      </c>
    </row>
    <row r="16" spans="2:69" ht="16.5" collapsed="1">
      <c r="C16" s="11" t="s">
        <v>7</v>
      </c>
      <c r="D16" s="11" t="s">
        <v>8</v>
      </c>
      <c r="E16" s="57">
        <f>+F16-1</f>
        <v>2024</v>
      </c>
      <c r="F16" s="57">
        <f>+G16-1</f>
        <v>2025</v>
      </c>
      <c r="G16" s="57">
        <f>+$D$8</f>
        <v>2026</v>
      </c>
      <c r="H16" s="57">
        <f>+G16+1</f>
        <v>2027</v>
      </c>
      <c r="I16" s="57">
        <f>+H16+1</f>
        <v>2028</v>
      </c>
      <c r="J16" s="7">
        <f t="shared" ref="J16:AO16" si="10">+DATE(IF(J15&lt;$D$9,J14+1,J14),J15,1)</f>
        <v>45474</v>
      </c>
      <c r="K16" s="7">
        <f t="shared" si="10"/>
        <v>45505</v>
      </c>
      <c r="L16" s="7">
        <f t="shared" si="10"/>
        <v>45536</v>
      </c>
      <c r="M16" s="7">
        <f t="shared" si="10"/>
        <v>45566</v>
      </c>
      <c r="N16" s="7">
        <f t="shared" si="10"/>
        <v>45597</v>
      </c>
      <c r="O16" s="7">
        <f t="shared" si="10"/>
        <v>45627</v>
      </c>
      <c r="P16" s="7">
        <f t="shared" si="10"/>
        <v>45658</v>
      </c>
      <c r="Q16" s="7">
        <f t="shared" si="10"/>
        <v>45689</v>
      </c>
      <c r="R16" s="7">
        <f t="shared" si="10"/>
        <v>45717</v>
      </c>
      <c r="S16" s="7">
        <f t="shared" si="10"/>
        <v>45748</v>
      </c>
      <c r="T16" s="7">
        <f t="shared" si="10"/>
        <v>45778</v>
      </c>
      <c r="U16" s="7">
        <f t="shared" si="10"/>
        <v>45809</v>
      </c>
      <c r="V16" s="7">
        <f t="shared" si="10"/>
        <v>45839</v>
      </c>
      <c r="W16" s="7">
        <f t="shared" si="10"/>
        <v>45870</v>
      </c>
      <c r="X16" s="7">
        <f t="shared" si="10"/>
        <v>45901</v>
      </c>
      <c r="Y16" s="7">
        <f t="shared" si="10"/>
        <v>45931</v>
      </c>
      <c r="Z16" s="7">
        <f t="shared" si="10"/>
        <v>45962</v>
      </c>
      <c r="AA16" s="7">
        <f t="shared" si="10"/>
        <v>45992</v>
      </c>
      <c r="AB16" s="7">
        <f t="shared" si="10"/>
        <v>46023</v>
      </c>
      <c r="AC16" s="7">
        <f t="shared" si="10"/>
        <v>46054</v>
      </c>
      <c r="AD16" s="7">
        <f t="shared" si="10"/>
        <v>46082</v>
      </c>
      <c r="AE16" s="7">
        <f t="shared" si="10"/>
        <v>46113</v>
      </c>
      <c r="AF16" s="7">
        <f t="shared" si="10"/>
        <v>46143</v>
      </c>
      <c r="AG16" s="7">
        <f t="shared" si="10"/>
        <v>46174</v>
      </c>
      <c r="AH16" s="7">
        <f t="shared" si="10"/>
        <v>46204</v>
      </c>
      <c r="AI16" s="7">
        <f t="shared" si="10"/>
        <v>46235</v>
      </c>
      <c r="AJ16" s="7">
        <f t="shared" si="10"/>
        <v>46266</v>
      </c>
      <c r="AK16" s="7">
        <f t="shared" si="10"/>
        <v>46296</v>
      </c>
      <c r="AL16" s="7">
        <f t="shared" si="10"/>
        <v>46327</v>
      </c>
      <c r="AM16" s="7">
        <f t="shared" si="10"/>
        <v>46357</v>
      </c>
      <c r="AN16" s="7">
        <f t="shared" si="10"/>
        <v>46388</v>
      </c>
      <c r="AO16" s="7">
        <f t="shared" si="10"/>
        <v>46419</v>
      </c>
      <c r="AP16" s="7">
        <f t="shared" ref="AP16:BQ16" si="11">+DATE(IF(AP15&lt;$D$9,AP14+1,AP14),AP15,1)</f>
        <v>46447</v>
      </c>
      <c r="AQ16" s="7">
        <f t="shared" si="11"/>
        <v>46478</v>
      </c>
      <c r="AR16" s="7">
        <f t="shared" si="11"/>
        <v>46508</v>
      </c>
      <c r="AS16" s="7">
        <f t="shared" si="11"/>
        <v>46539</v>
      </c>
      <c r="AT16" s="7">
        <f t="shared" si="11"/>
        <v>46569</v>
      </c>
      <c r="AU16" s="7">
        <f t="shared" si="11"/>
        <v>46600</v>
      </c>
      <c r="AV16" s="7">
        <f t="shared" si="11"/>
        <v>46631</v>
      </c>
      <c r="AW16" s="7">
        <f t="shared" si="11"/>
        <v>46661</v>
      </c>
      <c r="AX16" s="7">
        <f t="shared" si="11"/>
        <v>46692</v>
      </c>
      <c r="AY16" s="7">
        <f t="shared" si="11"/>
        <v>46722</v>
      </c>
      <c r="AZ16" s="7">
        <f t="shared" si="11"/>
        <v>46753</v>
      </c>
      <c r="BA16" s="7">
        <f t="shared" si="11"/>
        <v>46784</v>
      </c>
      <c r="BB16" s="7">
        <f t="shared" si="11"/>
        <v>46813</v>
      </c>
      <c r="BC16" s="7">
        <f t="shared" si="11"/>
        <v>46844</v>
      </c>
      <c r="BD16" s="7">
        <f t="shared" si="11"/>
        <v>46874</v>
      </c>
      <c r="BE16" s="7">
        <f t="shared" si="11"/>
        <v>46905</v>
      </c>
      <c r="BF16" s="7">
        <f t="shared" si="11"/>
        <v>46935</v>
      </c>
      <c r="BG16" s="7">
        <f t="shared" si="11"/>
        <v>46966</v>
      </c>
      <c r="BH16" s="7">
        <f t="shared" si="11"/>
        <v>46997</v>
      </c>
      <c r="BI16" s="7">
        <f t="shared" si="11"/>
        <v>47027</v>
      </c>
      <c r="BJ16" s="7">
        <f t="shared" si="11"/>
        <v>47058</v>
      </c>
      <c r="BK16" s="7">
        <f t="shared" si="11"/>
        <v>47088</v>
      </c>
      <c r="BL16" s="7">
        <f t="shared" si="11"/>
        <v>47119</v>
      </c>
      <c r="BM16" s="7">
        <f t="shared" si="11"/>
        <v>47150</v>
      </c>
      <c r="BN16" s="7">
        <f t="shared" si="11"/>
        <v>47178</v>
      </c>
      <c r="BO16" s="7">
        <f t="shared" si="11"/>
        <v>47209</v>
      </c>
      <c r="BP16" s="7">
        <f t="shared" si="11"/>
        <v>47239</v>
      </c>
      <c r="BQ16" s="7">
        <f t="shared" si="11"/>
        <v>47270</v>
      </c>
    </row>
    <row r="17" spans="3:69">
      <c r="C17" s="12" t="s">
        <v>10</v>
      </c>
      <c r="D17" s="12" t="s">
        <v>11</v>
      </c>
      <c r="E17" s="13">
        <f>+SUM(E18,E23)</f>
        <v>0</v>
      </c>
      <c r="F17" s="13">
        <f t="shared" ref="F17:BQ17" si="12">+SUM(F18,F23)</f>
        <v>0</v>
      </c>
      <c r="G17" s="13">
        <f t="shared" si="12"/>
        <v>0</v>
      </c>
      <c r="H17" s="13">
        <f t="shared" si="12"/>
        <v>0</v>
      </c>
      <c r="I17" s="13">
        <f t="shared" si="12"/>
        <v>0</v>
      </c>
      <c r="J17" s="60">
        <f t="shared" si="12"/>
        <v>0</v>
      </c>
      <c r="K17" s="60">
        <f t="shared" si="12"/>
        <v>0</v>
      </c>
      <c r="L17" s="60">
        <f t="shared" si="12"/>
        <v>0</v>
      </c>
      <c r="M17" s="60">
        <f t="shared" si="12"/>
        <v>0</v>
      </c>
      <c r="N17" s="60">
        <f t="shared" si="12"/>
        <v>0</v>
      </c>
      <c r="O17" s="60">
        <f t="shared" si="12"/>
        <v>0</v>
      </c>
      <c r="P17" s="60">
        <f t="shared" si="12"/>
        <v>0</v>
      </c>
      <c r="Q17" s="60">
        <f t="shared" si="12"/>
        <v>0</v>
      </c>
      <c r="R17" s="60">
        <f t="shared" si="12"/>
        <v>0</v>
      </c>
      <c r="S17" s="60">
        <f t="shared" si="12"/>
        <v>0</v>
      </c>
      <c r="T17" s="60">
        <f t="shared" si="12"/>
        <v>0</v>
      </c>
      <c r="U17" s="60">
        <f t="shared" si="12"/>
        <v>0</v>
      </c>
      <c r="V17" s="60">
        <f t="shared" si="12"/>
        <v>0</v>
      </c>
      <c r="W17" s="60">
        <f t="shared" si="12"/>
        <v>0</v>
      </c>
      <c r="X17" s="60">
        <f t="shared" si="12"/>
        <v>0</v>
      </c>
      <c r="Y17" s="60">
        <f t="shared" si="12"/>
        <v>0</v>
      </c>
      <c r="Z17" s="60">
        <f t="shared" si="12"/>
        <v>0</v>
      </c>
      <c r="AA17" s="60">
        <f t="shared" si="12"/>
        <v>0</v>
      </c>
      <c r="AB17" s="60">
        <f t="shared" si="12"/>
        <v>0</v>
      </c>
      <c r="AC17" s="60">
        <f t="shared" si="12"/>
        <v>0</v>
      </c>
      <c r="AD17" s="60">
        <f t="shared" si="12"/>
        <v>0</v>
      </c>
      <c r="AE17" s="60">
        <f t="shared" si="12"/>
        <v>0</v>
      </c>
      <c r="AF17" s="60">
        <f t="shared" si="12"/>
        <v>0</v>
      </c>
      <c r="AG17" s="60">
        <f t="shared" si="12"/>
        <v>0</v>
      </c>
      <c r="AH17" s="60">
        <f t="shared" si="12"/>
        <v>0</v>
      </c>
      <c r="AI17" s="60">
        <f t="shared" si="12"/>
        <v>0</v>
      </c>
      <c r="AJ17" s="60">
        <f t="shared" si="12"/>
        <v>0</v>
      </c>
      <c r="AK17" s="60">
        <f t="shared" si="12"/>
        <v>0</v>
      </c>
      <c r="AL17" s="60">
        <f t="shared" si="12"/>
        <v>0</v>
      </c>
      <c r="AM17" s="60">
        <f t="shared" si="12"/>
        <v>0</v>
      </c>
      <c r="AN17" s="60">
        <f t="shared" si="12"/>
        <v>0</v>
      </c>
      <c r="AO17" s="60">
        <f t="shared" si="12"/>
        <v>0</v>
      </c>
      <c r="AP17" s="60">
        <f t="shared" si="12"/>
        <v>0</v>
      </c>
      <c r="AQ17" s="60">
        <f t="shared" si="12"/>
        <v>0</v>
      </c>
      <c r="AR17" s="60">
        <f t="shared" si="12"/>
        <v>0</v>
      </c>
      <c r="AS17" s="60">
        <f t="shared" si="12"/>
        <v>0</v>
      </c>
      <c r="AT17" s="60">
        <f t="shared" si="12"/>
        <v>0</v>
      </c>
      <c r="AU17" s="60">
        <f t="shared" si="12"/>
        <v>0</v>
      </c>
      <c r="AV17" s="60">
        <f t="shared" si="12"/>
        <v>0</v>
      </c>
      <c r="AW17" s="60">
        <f t="shared" si="12"/>
        <v>0</v>
      </c>
      <c r="AX17" s="60">
        <f t="shared" si="12"/>
        <v>0</v>
      </c>
      <c r="AY17" s="60">
        <f t="shared" si="12"/>
        <v>0</v>
      </c>
      <c r="AZ17" s="60">
        <f t="shared" si="12"/>
        <v>0</v>
      </c>
      <c r="BA17" s="60">
        <f t="shared" si="12"/>
        <v>0</v>
      </c>
      <c r="BB17" s="60">
        <f t="shared" si="12"/>
        <v>0</v>
      </c>
      <c r="BC17" s="60">
        <f t="shared" si="12"/>
        <v>0</v>
      </c>
      <c r="BD17" s="60">
        <f t="shared" si="12"/>
        <v>0</v>
      </c>
      <c r="BE17" s="60">
        <f t="shared" si="12"/>
        <v>0</v>
      </c>
      <c r="BF17" s="60">
        <f t="shared" si="12"/>
        <v>0</v>
      </c>
      <c r="BG17" s="60">
        <f t="shared" si="12"/>
        <v>0</v>
      </c>
      <c r="BH17" s="60">
        <f t="shared" si="12"/>
        <v>0</v>
      </c>
      <c r="BI17" s="60">
        <f t="shared" si="12"/>
        <v>0</v>
      </c>
      <c r="BJ17" s="60">
        <f t="shared" si="12"/>
        <v>0</v>
      </c>
      <c r="BK17" s="60">
        <f t="shared" si="12"/>
        <v>0</v>
      </c>
      <c r="BL17" s="60">
        <f t="shared" si="12"/>
        <v>0</v>
      </c>
      <c r="BM17" s="60">
        <f t="shared" si="12"/>
        <v>0</v>
      </c>
      <c r="BN17" s="60">
        <f t="shared" si="12"/>
        <v>0</v>
      </c>
      <c r="BO17" s="60">
        <f t="shared" si="12"/>
        <v>0</v>
      </c>
      <c r="BP17" s="60">
        <f t="shared" si="12"/>
        <v>0</v>
      </c>
      <c r="BQ17" s="60">
        <f t="shared" si="12"/>
        <v>0</v>
      </c>
    </row>
    <row r="18" spans="3:69">
      <c r="C18" s="18" t="str">
        <f>+C17</f>
        <v>売上高</v>
      </c>
      <c r="D18" s="19" t="s">
        <v>12</v>
      </c>
      <c r="E18" s="20">
        <f t="shared" ref="E18:I18" si="13">+SUMIFS(18:18,$14:$14,E$16)</f>
        <v>0</v>
      </c>
      <c r="F18" s="20">
        <f t="shared" si="13"/>
        <v>0</v>
      </c>
      <c r="G18" s="20">
        <f t="shared" si="13"/>
        <v>0</v>
      </c>
      <c r="H18" s="20">
        <f t="shared" si="13"/>
        <v>0</v>
      </c>
      <c r="I18" s="20">
        <f t="shared" si="13"/>
        <v>0</v>
      </c>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row>
    <row r="19" spans="3:69">
      <c r="C19" s="18" t="str">
        <f t="shared" ref="C19:C23" si="14">+C18</f>
        <v>売上高</v>
      </c>
      <c r="D19" s="50" t="s">
        <v>87</v>
      </c>
      <c r="E19" s="52" t="str">
        <f>IFERROR(+E18/E22, "-")</f>
        <v>-</v>
      </c>
      <c r="F19" s="52" t="str">
        <f t="shared" ref="F19:BQ19" si="15">IFERROR(+F18/F22, "-")</f>
        <v>-</v>
      </c>
      <c r="G19" s="52" t="str">
        <f t="shared" si="15"/>
        <v>-</v>
      </c>
      <c r="H19" s="52" t="str">
        <f t="shared" si="15"/>
        <v>-</v>
      </c>
      <c r="I19" s="52" t="str">
        <f t="shared" si="15"/>
        <v>-</v>
      </c>
      <c r="J19" s="61" t="str">
        <f t="shared" si="15"/>
        <v>-</v>
      </c>
      <c r="K19" s="61" t="str">
        <f t="shared" si="15"/>
        <v>-</v>
      </c>
      <c r="L19" s="61" t="str">
        <f t="shared" si="15"/>
        <v>-</v>
      </c>
      <c r="M19" s="61" t="str">
        <f t="shared" si="15"/>
        <v>-</v>
      </c>
      <c r="N19" s="61" t="str">
        <f t="shared" si="15"/>
        <v>-</v>
      </c>
      <c r="O19" s="61" t="str">
        <f t="shared" si="15"/>
        <v>-</v>
      </c>
      <c r="P19" s="61" t="str">
        <f t="shared" si="15"/>
        <v>-</v>
      </c>
      <c r="Q19" s="61" t="str">
        <f t="shared" si="15"/>
        <v>-</v>
      </c>
      <c r="R19" s="61" t="str">
        <f t="shared" si="15"/>
        <v>-</v>
      </c>
      <c r="S19" s="61" t="str">
        <f t="shared" si="15"/>
        <v>-</v>
      </c>
      <c r="T19" s="61" t="str">
        <f t="shared" si="15"/>
        <v>-</v>
      </c>
      <c r="U19" s="61" t="str">
        <f t="shared" si="15"/>
        <v>-</v>
      </c>
      <c r="V19" s="61" t="str">
        <f t="shared" si="15"/>
        <v>-</v>
      </c>
      <c r="W19" s="61" t="str">
        <f t="shared" si="15"/>
        <v>-</v>
      </c>
      <c r="X19" s="61" t="str">
        <f t="shared" si="15"/>
        <v>-</v>
      </c>
      <c r="Y19" s="61" t="str">
        <f t="shared" si="15"/>
        <v>-</v>
      </c>
      <c r="Z19" s="61" t="str">
        <f t="shared" si="15"/>
        <v>-</v>
      </c>
      <c r="AA19" s="61" t="str">
        <f t="shared" si="15"/>
        <v>-</v>
      </c>
      <c r="AB19" s="61" t="str">
        <f t="shared" si="15"/>
        <v>-</v>
      </c>
      <c r="AC19" s="61" t="str">
        <f t="shared" si="15"/>
        <v>-</v>
      </c>
      <c r="AD19" s="61" t="str">
        <f t="shared" si="15"/>
        <v>-</v>
      </c>
      <c r="AE19" s="61" t="str">
        <f t="shared" si="15"/>
        <v>-</v>
      </c>
      <c r="AF19" s="61" t="str">
        <f t="shared" si="15"/>
        <v>-</v>
      </c>
      <c r="AG19" s="61" t="str">
        <f t="shared" si="15"/>
        <v>-</v>
      </c>
      <c r="AH19" s="61" t="str">
        <f t="shared" si="15"/>
        <v>-</v>
      </c>
      <c r="AI19" s="61" t="str">
        <f t="shared" si="15"/>
        <v>-</v>
      </c>
      <c r="AJ19" s="61" t="str">
        <f t="shared" si="15"/>
        <v>-</v>
      </c>
      <c r="AK19" s="61" t="str">
        <f t="shared" si="15"/>
        <v>-</v>
      </c>
      <c r="AL19" s="61" t="str">
        <f t="shared" si="15"/>
        <v>-</v>
      </c>
      <c r="AM19" s="61" t="str">
        <f t="shared" si="15"/>
        <v>-</v>
      </c>
      <c r="AN19" s="61" t="str">
        <f t="shared" si="15"/>
        <v>-</v>
      </c>
      <c r="AO19" s="61" t="str">
        <f t="shared" si="15"/>
        <v>-</v>
      </c>
      <c r="AP19" s="61" t="str">
        <f t="shared" si="15"/>
        <v>-</v>
      </c>
      <c r="AQ19" s="61" t="str">
        <f t="shared" si="15"/>
        <v>-</v>
      </c>
      <c r="AR19" s="61" t="str">
        <f t="shared" si="15"/>
        <v>-</v>
      </c>
      <c r="AS19" s="61" t="str">
        <f t="shared" si="15"/>
        <v>-</v>
      </c>
      <c r="AT19" s="61" t="str">
        <f t="shared" si="15"/>
        <v>-</v>
      </c>
      <c r="AU19" s="61" t="str">
        <f t="shared" si="15"/>
        <v>-</v>
      </c>
      <c r="AV19" s="61" t="str">
        <f t="shared" si="15"/>
        <v>-</v>
      </c>
      <c r="AW19" s="61" t="str">
        <f t="shared" si="15"/>
        <v>-</v>
      </c>
      <c r="AX19" s="61" t="str">
        <f t="shared" si="15"/>
        <v>-</v>
      </c>
      <c r="AY19" s="61" t="str">
        <f t="shared" si="15"/>
        <v>-</v>
      </c>
      <c r="AZ19" s="61" t="str">
        <f t="shared" si="15"/>
        <v>-</v>
      </c>
      <c r="BA19" s="61" t="str">
        <f t="shared" si="15"/>
        <v>-</v>
      </c>
      <c r="BB19" s="61" t="str">
        <f t="shared" si="15"/>
        <v>-</v>
      </c>
      <c r="BC19" s="61" t="str">
        <f t="shared" si="15"/>
        <v>-</v>
      </c>
      <c r="BD19" s="61" t="str">
        <f t="shared" si="15"/>
        <v>-</v>
      </c>
      <c r="BE19" s="61" t="str">
        <f t="shared" si="15"/>
        <v>-</v>
      </c>
      <c r="BF19" s="61" t="str">
        <f t="shared" si="15"/>
        <v>-</v>
      </c>
      <c r="BG19" s="61" t="str">
        <f t="shared" si="15"/>
        <v>-</v>
      </c>
      <c r="BH19" s="61" t="str">
        <f t="shared" si="15"/>
        <v>-</v>
      </c>
      <c r="BI19" s="61" t="str">
        <f t="shared" si="15"/>
        <v>-</v>
      </c>
      <c r="BJ19" s="61" t="str">
        <f t="shared" si="15"/>
        <v>-</v>
      </c>
      <c r="BK19" s="61" t="str">
        <f t="shared" si="15"/>
        <v>-</v>
      </c>
      <c r="BL19" s="61" t="str">
        <f t="shared" si="15"/>
        <v>-</v>
      </c>
      <c r="BM19" s="61" t="str">
        <f t="shared" si="15"/>
        <v>-</v>
      </c>
      <c r="BN19" s="61" t="str">
        <f t="shared" si="15"/>
        <v>-</v>
      </c>
      <c r="BO19" s="61" t="str">
        <f t="shared" si="15"/>
        <v>-</v>
      </c>
      <c r="BP19" s="61" t="str">
        <f t="shared" si="15"/>
        <v>-</v>
      </c>
      <c r="BQ19" s="61" t="str">
        <f t="shared" si="15"/>
        <v>-</v>
      </c>
    </row>
    <row r="20" spans="3:69">
      <c r="C20" s="18" t="str">
        <f t="shared" si="14"/>
        <v>売上高</v>
      </c>
      <c r="D20" s="51" t="s">
        <v>88</v>
      </c>
      <c r="E20" s="53" t="str">
        <f>IFERROR(+E40/E22, "-")</f>
        <v>-</v>
      </c>
      <c r="F20" s="53" t="str">
        <f t="shared" ref="F20:BQ20" si="16">IFERROR(+F40/F22, "-")</f>
        <v>-</v>
      </c>
      <c r="G20" s="53" t="str">
        <f t="shared" si="16"/>
        <v>-</v>
      </c>
      <c r="H20" s="53" t="str">
        <f t="shared" si="16"/>
        <v>-</v>
      </c>
      <c r="I20" s="53" t="str">
        <f t="shared" si="16"/>
        <v>-</v>
      </c>
      <c r="J20" s="62" t="str">
        <f t="shared" si="16"/>
        <v>-</v>
      </c>
      <c r="K20" s="62" t="str">
        <f t="shared" si="16"/>
        <v>-</v>
      </c>
      <c r="L20" s="62" t="str">
        <f t="shared" si="16"/>
        <v>-</v>
      </c>
      <c r="M20" s="62" t="str">
        <f t="shared" si="16"/>
        <v>-</v>
      </c>
      <c r="N20" s="62" t="str">
        <f t="shared" si="16"/>
        <v>-</v>
      </c>
      <c r="O20" s="62" t="str">
        <f t="shared" si="16"/>
        <v>-</v>
      </c>
      <c r="P20" s="62" t="str">
        <f t="shared" si="16"/>
        <v>-</v>
      </c>
      <c r="Q20" s="62" t="str">
        <f t="shared" si="16"/>
        <v>-</v>
      </c>
      <c r="R20" s="62" t="str">
        <f t="shared" si="16"/>
        <v>-</v>
      </c>
      <c r="S20" s="62" t="str">
        <f t="shared" si="16"/>
        <v>-</v>
      </c>
      <c r="T20" s="62" t="str">
        <f t="shared" si="16"/>
        <v>-</v>
      </c>
      <c r="U20" s="62" t="str">
        <f t="shared" si="16"/>
        <v>-</v>
      </c>
      <c r="V20" s="62" t="str">
        <f t="shared" si="16"/>
        <v>-</v>
      </c>
      <c r="W20" s="62" t="str">
        <f t="shared" si="16"/>
        <v>-</v>
      </c>
      <c r="X20" s="62" t="str">
        <f t="shared" si="16"/>
        <v>-</v>
      </c>
      <c r="Y20" s="62" t="str">
        <f t="shared" si="16"/>
        <v>-</v>
      </c>
      <c r="Z20" s="62" t="str">
        <f t="shared" si="16"/>
        <v>-</v>
      </c>
      <c r="AA20" s="62" t="str">
        <f t="shared" si="16"/>
        <v>-</v>
      </c>
      <c r="AB20" s="62" t="str">
        <f t="shared" si="16"/>
        <v>-</v>
      </c>
      <c r="AC20" s="62" t="str">
        <f t="shared" si="16"/>
        <v>-</v>
      </c>
      <c r="AD20" s="62" t="str">
        <f t="shared" si="16"/>
        <v>-</v>
      </c>
      <c r="AE20" s="62" t="str">
        <f t="shared" si="16"/>
        <v>-</v>
      </c>
      <c r="AF20" s="62" t="str">
        <f t="shared" si="16"/>
        <v>-</v>
      </c>
      <c r="AG20" s="62" t="str">
        <f t="shared" si="16"/>
        <v>-</v>
      </c>
      <c r="AH20" s="62" t="str">
        <f t="shared" si="16"/>
        <v>-</v>
      </c>
      <c r="AI20" s="62" t="str">
        <f t="shared" si="16"/>
        <v>-</v>
      </c>
      <c r="AJ20" s="62" t="str">
        <f t="shared" si="16"/>
        <v>-</v>
      </c>
      <c r="AK20" s="62" t="str">
        <f t="shared" si="16"/>
        <v>-</v>
      </c>
      <c r="AL20" s="62" t="str">
        <f t="shared" si="16"/>
        <v>-</v>
      </c>
      <c r="AM20" s="62" t="str">
        <f t="shared" si="16"/>
        <v>-</v>
      </c>
      <c r="AN20" s="62" t="str">
        <f t="shared" si="16"/>
        <v>-</v>
      </c>
      <c r="AO20" s="62" t="str">
        <f t="shared" si="16"/>
        <v>-</v>
      </c>
      <c r="AP20" s="62" t="str">
        <f t="shared" si="16"/>
        <v>-</v>
      </c>
      <c r="AQ20" s="62" t="str">
        <f t="shared" si="16"/>
        <v>-</v>
      </c>
      <c r="AR20" s="62" t="str">
        <f t="shared" si="16"/>
        <v>-</v>
      </c>
      <c r="AS20" s="62" t="str">
        <f t="shared" si="16"/>
        <v>-</v>
      </c>
      <c r="AT20" s="62" t="str">
        <f t="shared" si="16"/>
        <v>-</v>
      </c>
      <c r="AU20" s="62" t="str">
        <f t="shared" si="16"/>
        <v>-</v>
      </c>
      <c r="AV20" s="62" t="str">
        <f t="shared" si="16"/>
        <v>-</v>
      </c>
      <c r="AW20" s="62" t="str">
        <f t="shared" si="16"/>
        <v>-</v>
      </c>
      <c r="AX20" s="62" t="str">
        <f t="shared" si="16"/>
        <v>-</v>
      </c>
      <c r="AY20" s="62" t="str">
        <f t="shared" si="16"/>
        <v>-</v>
      </c>
      <c r="AZ20" s="62" t="str">
        <f t="shared" si="16"/>
        <v>-</v>
      </c>
      <c r="BA20" s="62" t="str">
        <f t="shared" si="16"/>
        <v>-</v>
      </c>
      <c r="BB20" s="62" t="str">
        <f t="shared" si="16"/>
        <v>-</v>
      </c>
      <c r="BC20" s="62" t="str">
        <f t="shared" si="16"/>
        <v>-</v>
      </c>
      <c r="BD20" s="62" t="str">
        <f t="shared" si="16"/>
        <v>-</v>
      </c>
      <c r="BE20" s="62" t="str">
        <f t="shared" si="16"/>
        <v>-</v>
      </c>
      <c r="BF20" s="62" t="str">
        <f t="shared" si="16"/>
        <v>-</v>
      </c>
      <c r="BG20" s="62" t="str">
        <f t="shared" si="16"/>
        <v>-</v>
      </c>
      <c r="BH20" s="62" t="str">
        <f t="shared" si="16"/>
        <v>-</v>
      </c>
      <c r="BI20" s="62" t="str">
        <f t="shared" si="16"/>
        <v>-</v>
      </c>
      <c r="BJ20" s="62" t="str">
        <f t="shared" si="16"/>
        <v>-</v>
      </c>
      <c r="BK20" s="62" t="str">
        <f t="shared" si="16"/>
        <v>-</v>
      </c>
      <c r="BL20" s="62" t="str">
        <f t="shared" si="16"/>
        <v>-</v>
      </c>
      <c r="BM20" s="62" t="str">
        <f t="shared" si="16"/>
        <v>-</v>
      </c>
      <c r="BN20" s="62" t="str">
        <f t="shared" si="16"/>
        <v>-</v>
      </c>
      <c r="BO20" s="62" t="str">
        <f t="shared" si="16"/>
        <v>-</v>
      </c>
      <c r="BP20" s="62" t="str">
        <f t="shared" si="16"/>
        <v>-</v>
      </c>
      <c r="BQ20" s="62" t="str">
        <f t="shared" si="16"/>
        <v>-</v>
      </c>
    </row>
    <row r="21" spans="3:69">
      <c r="C21" s="18" t="str">
        <f t="shared" si="14"/>
        <v>売上高</v>
      </c>
      <c r="D21" s="51" t="s">
        <v>89</v>
      </c>
      <c r="E21" s="52" t="str">
        <f>IFERROR(+E18/E40, "-")</f>
        <v>-</v>
      </c>
      <c r="F21" s="52" t="str">
        <f t="shared" ref="F21:BQ21" si="17">IFERROR(+F18/F40, "-")</f>
        <v>-</v>
      </c>
      <c r="G21" s="52" t="str">
        <f t="shared" si="17"/>
        <v>-</v>
      </c>
      <c r="H21" s="52" t="str">
        <f t="shared" si="17"/>
        <v>-</v>
      </c>
      <c r="I21" s="52" t="str">
        <f t="shared" si="17"/>
        <v>-</v>
      </c>
      <c r="J21" s="61" t="str">
        <f t="shared" si="17"/>
        <v>-</v>
      </c>
      <c r="K21" s="61" t="str">
        <f t="shared" si="17"/>
        <v>-</v>
      </c>
      <c r="L21" s="61" t="str">
        <f t="shared" si="17"/>
        <v>-</v>
      </c>
      <c r="M21" s="61" t="str">
        <f t="shared" si="17"/>
        <v>-</v>
      </c>
      <c r="N21" s="61" t="str">
        <f t="shared" si="17"/>
        <v>-</v>
      </c>
      <c r="O21" s="61" t="str">
        <f t="shared" si="17"/>
        <v>-</v>
      </c>
      <c r="P21" s="61" t="str">
        <f t="shared" si="17"/>
        <v>-</v>
      </c>
      <c r="Q21" s="61" t="str">
        <f t="shared" si="17"/>
        <v>-</v>
      </c>
      <c r="R21" s="61" t="str">
        <f t="shared" si="17"/>
        <v>-</v>
      </c>
      <c r="S21" s="61" t="str">
        <f t="shared" si="17"/>
        <v>-</v>
      </c>
      <c r="T21" s="61" t="str">
        <f t="shared" si="17"/>
        <v>-</v>
      </c>
      <c r="U21" s="61" t="str">
        <f t="shared" si="17"/>
        <v>-</v>
      </c>
      <c r="V21" s="61" t="str">
        <f t="shared" si="17"/>
        <v>-</v>
      </c>
      <c r="W21" s="61" t="str">
        <f t="shared" si="17"/>
        <v>-</v>
      </c>
      <c r="X21" s="61" t="str">
        <f t="shared" si="17"/>
        <v>-</v>
      </c>
      <c r="Y21" s="61" t="str">
        <f t="shared" si="17"/>
        <v>-</v>
      </c>
      <c r="Z21" s="61" t="str">
        <f t="shared" si="17"/>
        <v>-</v>
      </c>
      <c r="AA21" s="61" t="str">
        <f t="shared" si="17"/>
        <v>-</v>
      </c>
      <c r="AB21" s="61" t="str">
        <f t="shared" si="17"/>
        <v>-</v>
      </c>
      <c r="AC21" s="61" t="str">
        <f t="shared" si="17"/>
        <v>-</v>
      </c>
      <c r="AD21" s="61" t="str">
        <f t="shared" si="17"/>
        <v>-</v>
      </c>
      <c r="AE21" s="61" t="str">
        <f t="shared" si="17"/>
        <v>-</v>
      </c>
      <c r="AF21" s="61" t="str">
        <f t="shared" si="17"/>
        <v>-</v>
      </c>
      <c r="AG21" s="61" t="str">
        <f t="shared" si="17"/>
        <v>-</v>
      </c>
      <c r="AH21" s="61" t="str">
        <f t="shared" si="17"/>
        <v>-</v>
      </c>
      <c r="AI21" s="61" t="str">
        <f t="shared" si="17"/>
        <v>-</v>
      </c>
      <c r="AJ21" s="61" t="str">
        <f t="shared" si="17"/>
        <v>-</v>
      </c>
      <c r="AK21" s="61" t="str">
        <f t="shared" si="17"/>
        <v>-</v>
      </c>
      <c r="AL21" s="61" t="str">
        <f t="shared" si="17"/>
        <v>-</v>
      </c>
      <c r="AM21" s="61" t="str">
        <f t="shared" si="17"/>
        <v>-</v>
      </c>
      <c r="AN21" s="61" t="str">
        <f t="shared" si="17"/>
        <v>-</v>
      </c>
      <c r="AO21" s="61" t="str">
        <f t="shared" si="17"/>
        <v>-</v>
      </c>
      <c r="AP21" s="61" t="str">
        <f t="shared" si="17"/>
        <v>-</v>
      </c>
      <c r="AQ21" s="61" t="str">
        <f t="shared" si="17"/>
        <v>-</v>
      </c>
      <c r="AR21" s="61" t="str">
        <f t="shared" si="17"/>
        <v>-</v>
      </c>
      <c r="AS21" s="61" t="str">
        <f t="shared" si="17"/>
        <v>-</v>
      </c>
      <c r="AT21" s="61" t="str">
        <f t="shared" si="17"/>
        <v>-</v>
      </c>
      <c r="AU21" s="61" t="str">
        <f t="shared" si="17"/>
        <v>-</v>
      </c>
      <c r="AV21" s="61" t="str">
        <f t="shared" si="17"/>
        <v>-</v>
      </c>
      <c r="AW21" s="61" t="str">
        <f t="shared" si="17"/>
        <v>-</v>
      </c>
      <c r="AX21" s="61" t="str">
        <f t="shared" si="17"/>
        <v>-</v>
      </c>
      <c r="AY21" s="61" t="str">
        <f t="shared" si="17"/>
        <v>-</v>
      </c>
      <c r="AZ21" s="61" t="str">
        <f t="shared" si="17"/>
        <v>-</v>
      </c>
      <c r="BA21" s="61" t="str">
        <f t="shared" si="17"/>
        <v>-</v>
      </c>
      <c r="BB21" s="61" t="str">
        <f t="shared" si="17"/>
        <v>-</v>
      </c>
      <c r="BC21" s="61" t="str">
        <f t="shared" si="17"/>
        <v>-</v>
      </c>
      <c r="BD21" s="61" t="str">
        <f t="shared" si="17"/>
        <v>-</v>
      </c>
      <c r="BE21" s="61" t="str">
        <f t="shared" si="17"/>
        <v>-</v>
      </c>
      <c r="BF21" s="61" t="str">
        <f t="shared" si="17"/>
        <v>-</v>
      </c>
      <c r="BG21" s="61" t="str">
        <f t="shared" si="17"/>
        <v>-</v>
      </c>
      <c r="BH21" s="61" t="str">
        <f t="shared" si="17"/>
        <v>-</v>
      </c>
      <c r="BI21" s="61" t="str">
        <f t="shared" si="17"/>
        <v>-</v>
      </c>
      <c r="BJ21" s="61" t="str">
        <f t="shared" si="17"/>
        <v>-</v>
      </c>
      <c r="BK21" s="61" t="str">
        <f t="shared" si="17"/>
        <v>-</v>
      </c>
      <c r="BL21" s="61" t="str">
        <f t="shared" si="17"/>
        <v>-</v>
      </c>
      <c r="BM21" s="61" t="str">
        <f t="shared" si="17"/>
        <v>-</v>
      </c>
      <c r="BN21" s="61" t="str">
        <f t="shared" si="17"/>
        <v>-</v>
      </c>
      <c r="BO21" s="61" t="str">
        <f t="shared" si="17"/>
        <v>-</v>
      </c>
      <c r="BP21" s="61" t="str">
        <f t="shared" si="17"/>
        <v>-</v>
      </c>
      <c r="BQ21" s="61" t="str">
        <f t="shared" si="17"/>
        <v>-</v>
      </c>
    </row>
    <row r="22" spans="3:69">
      <c r="C22" s="18" t="str">
        <f t="shared" si="14"/>
        <v>売上高</v>
      </c>
      <c r="D22" s="50" t="s">
        <v>84</v>
      </c>
      <c r="E22" s="20">
        <f>+SUMIFS(22:22,$14:$14,E$16)</f>
        <v>0</v>
      </c>
      <c r="F22" s="20">
        <f t="shared" ref="F22:I22" si="18">+SUMIFS(22:22,$14:$14,F$16)</f>
        <v>0</v>
      </c>
      <c r="G22" s="20">
        <f t="shared" si="18"/>
        <v>0</v>
      </c>
      <c r="H22" s="20">
        <f t="shared" si="18"/>
        <v>0</v>
      </c>
      <c r="I22" s="20">
        <f t="shared" si="18"/>
        <v>0</v>
      </c>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row>
    <row r="23" spans="3:69">
      <c r="C23" s="18" t="str">
        <f t="shared" si="14"/>
        <v>売上高</v>
      </c>
      <c r="D23" s="19" t="s">
        <v>13</v>
      </c>
      <c r="E23" s="20">
        <f>+SUMIFS(23:23,$14:$14,E$16)</f>
        <v>0</v>
      </c>
      <c r="F23" s="20">
        <f>+SUMIFS(23:23,$14:$14,F$16)</f>
        <v>0</v>
      </c>
      <c r="G23" s="20">
        <f>+SUMIFS(23:23,$14:$14,G$16)</f>
        <v>0</v>
      </c>
      <c r="H23" s="20">
        <f>+SUMIFS(23:23,$14:$14,H$16)</f>
        <v>0</v>
      </c>
      <c r="I23" s="20">
        <f>+SUMIFS(23:23,$14:$14,I$16)</f>
        <v>0</v>
      </c>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row>
    <row r="24" spans="3:69">
      <c r="C24" s="21" t="s">
        <v>14</v>
      </c>
      <c r="D24" s="21" t="s">
        <v>15</v>
      </c>
      <c r="E24" s="22">
        <f t="shared" ref="E24:AJ24" si="19">+SUM(E25:E26)</f>
        <v>0</v>
      </c>
      <c r="F24" s="22">
        <f t="shared" si="19"/>
        <v>0</v>
      </c>
      <c r="G24" s="22">
        <f t="shared" si="19"/>
        <v>0</v>
      </c>
      <c r="H24" s="22">
        <f t="shared" si="19"/>
        <v>0</v>
      </c>
      <c r="I24" s="22">
        <f t="shared" si="19"/>
        <v>0</v>
      </c>
      <c r="J24" s="63">
        <f t="shared" si="19"/>
        <v>0</v>
      </c>
      <c r="K24" s="63">
        <f t="shared" si="19"/>
        <v>0</v>
      </c>
      <c r="L24" s="63">
        <f t="shared" si="19"/>
        <v>0</v>
      </c>
      <c r="M24" s="63">
        <f t="shared" si="19"/>
        <v>0</v>
      </c>
      <c r="N24" s="63">
        <f t="shared" si="19"/>
        <v>0</v>
      </c>
      <c r="O24" s="63">
        <f t="shared" si="19"/>
        <v>0</v>
      </c>
      <c r="P24" s="63">
        <f t="shared" si="19"/>
        <v>0</v>
      </c>
      <c r="Q24" s="63">
        <f t="shared" si="19"/>
        <v>0</v>
      </c>
      <c r="R24" s="63">
        <f t="shared" si="19"/>
        <v>0</v>
      </c>
      <c r="S24" s="63">
        <f t="shared" si="19"/>
        <v>0</v>
      </c>
      <c r="T24" s="63">
        <f t="shared" si="19"/>
        <v>0</v>
      </c>
      <c r="U24" s="63">
        <f t="shared" si="19"/>
        <v>0</v>
      </c>
      <c r="V24" s="63">
        <f t="shared" si="19"/>
        <v>0</v>
      </c>
      <c r="W24" s="63">
        <f t="shared" si="19"/>
        <v>0</v>
      </c>
      <c r="X24" s="63">
        <f t="shared" si="19"/>
        <v>0</v>
      </c>
      <c r="Y24" s="63">
        <f t="shared" si="19"/>
        <v>0</v>
      </c>
      <c r="Z24" s="63">
        <f t="shared" si="19"/>
        <v>0</v>
      </c>
      <c r="AA24" s="63">
        <f t="shared" si="19"/>
        <v>0</v>
      </c>
      <c r="AB24" s="63">
        <f t="shared" si="19"/>
        <v>0</v>
      </c>
      <c r="AC24" s="63">
        <f t="shared" si="19"/>
        <v>0</v>
      </c>
      <c r="AD24" s="63">
        <f t="shared" si="19"/>
        <v>0</v>
      </c>
      <c r="AE24" s="63">
        <f t="shared" si="19"/>
        <v>0</v>
      </c>
      <c r="AF24" s="63">
        <f t="shared" si="19"/>
        <v>0</v>
      </c>
      <c r="AG24" s="63">
        <f t="shared" si="19"/>
        <v>0</v>
      </c>
      <c r="AH24" s="63">
        <f t="shared" si="19"/>
        <v>0</v>
      </c>
      <c r="AI24" s="63">
        <f t="shared" si="19"/>
        <v>0</v>
      </c>
      <c r="AJ24" s="63">
        <f t="shared" si="19"/>
        <v>0</v>
      </c>
      <c r="AK24" s="63">
        <f t="shared" ref="AK24:BP24" si="20">+SUM(AK25:AK26)</f>
        <v>0</v>
      </c>
      <c r="AL24" s="63">
        <f t="shared" si="20"/>
        <v>0</v>
      </c>
      <c r="AM24" s="63">
        <f t="shared" si="20"/>
        <v>0</v>
      </c>
      <c r="AN24" s="63">
        <f t="shared" si="20"/>
        <v>0</v>
      </c>
      <c r="AO24" s="63">
        <f t="shared" si="20"/>
        <v>0</v>
      </c>
      <c r="AP24" s="63">
        <f t="shared" si="20"/>
        <v>0</v>
      </c>
      <c r="AQ24" s="63">
        <f t="shared" si="20"/>
        <v>0</v>
      </c>
      <c r="AR24" s="63">
        <f t="shared" si="20"/>
        <v>0</v>
      </c>
      <c r="AS24" s="63">
        <f t="shared" si="20"/>
        <v>0</v>
      </c>
      <c r="AT24" s="63">
        <f t="shared" si="20"/>
        <v>0</v>
      </c>
      <c r="AU24" s="63">
        <f t="shared" si="20"/>
        <v>0</v>
      </c>
      <c r="AV24" s="63">
        <f t="shared" si="20"/>
        <v>0</v>
      </c>
      <c r="AW24" s="63">
        <f t="shared" si="20"/>
        <v>0</v>
      </c>
      <c r="AX24" s="63">
        <f t="shared" si="20"/>
        <v>0</v>
      </c>
      <c r="AY24" s="63">
        <f t="shared" si="20"/>
        <v>0</v>
      </c>
      <c r="AZ24" s="63">
        <f t="shared" si="20"/>
        <v>0</v>
      </c>
      <c r="BA24" s="63">
        <f t="shared" si="20"/>
        <v>0</v>
      </c>
      <c r="BB24" s="63">
        <f t="shared" si="20"/>
        <v>0</v>
      </c>
      <c r="BC24" s="63">
        <f t="shared" si="20"/>
        <v>0</v>
      </c>
      <c r="BD24" s="63">
        <f t="shared" si="20"/>
        <v>0</v>
      </c>
      <c r="BE24" s="63">
        <f t="shared" si="20"/>
        <v>0</v>
      </c>
      <c r="BF24" s="63">
        <f t="shared" si="20"/>
        <v>0</v>
      </c>
      <c r="BG24" s="63">
        <f t="shared" si="20"/>
        <v>0</v>
      </c>
      <c r="BH24" s="63">
        <f t="shared" si="20"/>
        <v>0</v>
      </c>
      <c r="BI24" s="63">
        <f t="shared" si="20"/>
        <v>0</v>
      </c>
      <c r="BJ24" s="63">
        <f t="shared" si="20"/>
        <v>0</v>
      </c>
      <c r="BK24" s="63">
        <f t="shared" si="20"/>
        <v>0</v>
      </c>
      <c r="BL24" s="63">
        <f t="shared" si="20"/>
        <v>0</v>
      </c>
      <c r="BM24" s="63">
        <f t="shared" si="20"/>
        <v>0</v>
      </c>
      <c r="BN24" s="63">
        <f t="shared" si="20"/>
        <v>0</v>
      </c>
      <c r="BO24" s="63">
        <f t="shared" si="20"/>
        <v>0</v>
      </c>
      <c r="BP24" s="63">
        <f t="shared" si="20"/>
        <v>0</v>
      </c>
      <c r="BQ24" s="63">
        <f t="shared" ref="BQ24" si="21">+SUM(BQ25:BQ26)</f>
        <v>0</v>
      </c>
    </row>
    <row r="25" spans="3:69">
      <c r="C25" s="18" t="str">
        <f>+C24</f>
        <v>原価</v>
      </c>
      <c r="D25" s="19" t="s">
        <v>16</v>
      </c>
      <c r="E25" s="20">
        <f t="shared" ref="E25:I26" si="22">+SUMIFS(25:25,$14:$14,E$16)</f>
        <v>0</v>
      </c>
      <c r="F25" s="20">
        <f t="shared" si="22"/>
        <v>0</v>
      </c>
      <c r="G25" s="20">
        <f t="shared" si="22"/>
        <v>0</v>
      </c>
      <c r="H25" s="20">
        <f t="shared" si="22"/>
        <v>0</v>
      </c>
      <c r="I25" s="20">
        <f t="shared" si="22"/>
        <v>0</v>
      </c>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row>
    <row r="26" spans="3:69">
      <c r="C26" s="18" t="str">
        <f>+C25</f>
        <v>原価</v>
      </c>
      <c r="D26" s="19" t="s">
        <v>17</v>
      </c>
      <c r="E26" s="20">
        <f t="shared" si="22"/>
        <v>0</v>
      </c>
      <c r="F26" s="20">
        <f t="shared" si="22"/>
        <v>0</v>
      </c>
      <c r="G26" s="20">
        <f t="shared" si="22"/>
        <v>0</v>
      </c>
      <c r="H26" s="20">
        <f t="shared" si="22"/>
        <v>0</v>
      </c>
      <c r="I26" s="20">
        <f t="shared" si="22"/>
        <v>0</v>
      </c>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row>
    <row r="27" spans="3:69">
      <c r="C27" s="23" t="s">
        <v>86</v>
      </c>
      <c r="D27" s="21" t="s">
        <v>27</v>
      </c>
      <c r="E27" s="22">
        <f>+E17-E24</f>
        <v>0</v>
      </c>
      <c r="F27" s="22">
        <f t="shared" ref="F27:BQ27" si="23">+F17-F24</f>
        <v>0</v>
      </c>
      <c r="G27" s="22">
        <f t="shared" si="23"/>
        <v>0</v>
      </c>
      <c r="H27" s="22">
        <f t="shared" si="23"/>
        <v>0</v>
      </c>
      <c r="I27" s="22">
        <f t="shared" si="23"/>
        <v>0</v>
      </c>
      <c r="J27" s="63">
        <f t="shared" si="23"/>
        <v>0</v>
      </c>
      <c r="K27" s="63">
        <f t="shared" si="23"/>
        <v>0</v>
      </c>
      <c r="L27" s="63">
        <f t="shared" si="23"/>
        <v>0</v>
      </c>
      <c r="M27" s="63">
        <f t="shared" si="23"/>
        <v>0</v>
      </c>
      <c r="N27" s="63">
        <f t="shared" si="23"/>
        <v>0</v>
      </c>
      <c r="O27" s="63">
        <f t="shared" si="23"/>
        <v>0</v>
      </c>
      <c r="P27" s="63">
        <f t="shared" si="23"/>
        <v>0</v>
      </c>
      <c r="Q27" s="63">
        <f t="shared" si="23"/>
        <v>0</v>
      </c>
      <c r="R27" s="63">
        <f t="shared" si="23"/>
        <v>0</v>
      </c>
      <c r="S27" s="63">
        <f t="shared" si="23"/>
        <v>0</v>
      </c>
      <c r="T27" s="63">
        <f t="shared" si="23"/>
        <v>0</v>
      </c>
      <c r="U27" s="63">
        <f t="shared" si="23"/>
        <v>0</v>
      </c>
      <c r="V27" s="63">
        <f t="shared" si="23"/>
        <v>0</v>
      </c>
      <c r="W27" s="63">
        <f t="shared" si="23"/>
        <v>0</v>
      </c>
      <c r="X27" s="63">
        <f t="shared" si="23"/>
        <v>0</v>
      </c>
      <c r="Y27" s="63">
        <f t="shared" si="23"/>
        <v>0</v>
      </c>
      <c r="Z27" s="63">
        <f t="shared" si="23"/>
        <v>0</v>
      </c>
      <c r="AA27" s="63">
        <f t="shared" si="23"/>
        <v>0</v>
      </c>
      <c r="AB27" s="63">
        <f t="shared" si="23"/>
        <v>0</v>
      </c>
      <c r="AC27" s="63">
        <f t="shared" si="23"/>
        <v>0</v>
      </c>
      <c r="AD27" s="63">
        <f t="shared" si="23"/>
        <v>0</v>
      </c>
      <c r="AE27" s="63">
        <f t="shared" si="23"/>
        <v>0</v>
      </c>
      <c r="AF27" s="63">
        <f t="shared" si="23"/>
        <v>0</v>
      </c>
      <c r="AG27" s="63">
        <f t="shared" si="23"/>
        <v>0</v>
      </c>
      <c r="AH27" s="63">
        <f t="shared" si="23"/>
        <v>0</v>
      </c>
      <c r="AI27" s="63">
        <f t="shared" si="23"/>
        <v>0</v>
      </c>
      <c r="AJ27" s="63">
        <f t="shared" si="23"/>
        <v>0</v>
      </c>
      <c r="AK27" s="63">
        <f t="shared" si="23"/>
        <v>0</v>
      </c>
      <c r="AL27" s="63">
        <f t="shared" si="23"/>
        <v>0</v>
      </c>
      <c r="AM27" s="63">
        <f t="shared" si="23"/>
        <v>0</v>
      </c>
      <c r="AN27" s="63">
        <f t="shared" si="23"/>
        <v>0</v>
      </c>
      <c r="AO27" s="63">
        <f t="shared" si="23"/>
        <v>0</v>
      </c>
      <c r="AP27" s="63">
        <f t="shared" si="23"/>
        <v>0</v>
      </c>
      <c r="AQ27" s="63">
        <f t="shared" si="23"/>
        <v>0</v>
      </c>
      <c r="AR27" s="63">
        <f t="shared" si="23"/>
        <v>0</v>
      </c>
      <c r="AS27" s="63">
        <f t="shared" si="23"/>
        <v>0</v>
      </c>
      <c r="AT27" s="63">
        <f t="shared" si="23"/>
        <v>0</v>
      </c>
      <c r="AU27" s="63">
        <f t="shared" si="23"/>
        <v>0</v>
      </c>
      <c r="AV27" s="63">
        <f t="shared" si="23"/>
        <v>0</v>
      </c>
      <c r="AW27" s="63">
        <f t="shared" si="23"/>
        <v>0</v>
      </c>
      <c r="AX27" s="63">
        <f t="shared" si="23"/>
        <v>0</v>
      </c>
      <c r="AY27" s="63">
        <f t="shared" si="23"/>
        <v>0</v>
      </c>
      <c r="AZ27" s="63">
        <f t="shared" si="23"/>
        <v>0</v>
      </c>
      <c r="BA27" s="63">
        <f t="shared" si="23"/>
        <v>0</v>
      </c>
      <c r="BB27" s="63">
        <f t="shared" si="23"/>
        <v>0</v>
      </c>
      <c r="BC27" s="63">
        <f t="shared" si="23"/>
        <v>0</v>
      </c>
      <c r="BD27" s="63">
        <f t="shared" si="23"/>
        <v>0</v>
      </c>
      <c r="BE27" s="63">
        <f t="shared" si="23"/>
        <v>0</v>
      </c>
      <c r="BF27" s="63">
        <f t="shared" si="23"/>
        <v>0</v>
      </c>
      <c r="BG27" s="63">
        <f t="shared" si="23"/>
        <v>0</v>
      </c>
      <c r="BH27" s="63">
        <f t="shared" si="23"/>
        <v>0</v>
      </c>
      <c r="BI27" s="63">
        <f t="shared" si="23"/>
        <v>0</v>
      </c>
      <c r="BJ27" s="63">
        <f t="shared" si="23"/>
        <v>0</v>
      </c>
      <c r="BK27" s="63">
        <f t="shared" si="23"/>
        <v>0</v>
      </c>
      <c r="BL27" s="63">
        <f t="shared" si="23"/>
        <v>0</v>
      </c>
      <c r="BM27" s="63">
        <f t="shared" si="23"/>
        <v>0</v>
      </c>
      <c r="BN27" s="63">
        <f t="shared" si="23"/>
        <v>0</v>
      </c>
      <c r="BO27" s="63">
        <f t="shared" si="23"/>
        <v>0</v>
      </c>
      <c r="BP27" s="63">
        <f t="shared" si="23"/>
        <v>0</v>
      </c>
      <c r="BQ27" s="63">
        <f t="shared" si="23"/>
        <v>0</v>
      </c>
    </row>
    <row r="28" spans="3:69">
      <c r="C28" s="21" t="s">
        <v>18</v>
      </c>
      <c r="D28" s="21" t="s">
        <v>11</v>
      </c>
      <c r="E28" s="22">
        <f t="shared" ref="E28:AJ28" si="24">+SUM(E29:E37)</f>
        <v>0</v>
      </c>
      <c r="F28" s="22">
        <f t="shared" si="24"/>
        <v>0</v>
      </c>
      <c r="G28" s="22">
        <f t="shared" si="24"/>
        <v>0</v>
      </c>
      <c r="H28" s="22">
        <f t="shared" si="24"/>
        <v>0</v>
      </c>
      <c r="I28" s="22">
        <f t="shared" si="24"/>
        <v>0</v>
      </c>
      <c r="J28" s="63">
        <f t="shared" si="24"/>
        <v>0</v>
      </c>
      <c r="K28" s="63">
        <f t="shared" si="24"/>
        <v>0</v>
      </c>
      <c r="L28" s="63">
        <f t="shared" si="24"/>
        <v>0</v>
      </c>
      <c r="M28" s="63">
        <f t="shared" si="24"/>
        <v>0</v>
      </c>
      <c r="N28" s="63">
        <f t="shared" si="24"/>
        <v>0</v>
      </c>
      <c r="O28" s="63">
        <f t="shared" si="24"/>
        <v>0</v>
      </c>
      <c r="P28" s="63">
        <f t="shared" si="24"/>
        <v>0</v>
      </c>
      <c r="Q28" s="63">
        <f t="shared" si="24"/>
        <v>0</v>
      </c>
      <c r="R28" s="63">
        <f t="shared" si="24"/>
        <v>0</v>
      </c>
      <c r="S28" s="63">
        <f t="shared" si="24"/>
        <v>0</v>
      </c>
      <c r="T28" s="63">
        <f t="shared" si="24"/>
        <v>0</v>
      </c>
      <c r="U28" s="63">
        <f t="shared" si="24"/>
        <v>0</v>
      </c>
      <c r="V28" s="63">
        <f t="shared" si="24"/>
        <v>0</v>
      </c>
      <c r="W28" s="63">
        <f t="shared" si="24"/>
        <v>0</v>
      </c>
      <c r="X28" s="63">
        <f t="shared" si="24"/>
        <v>0</v>
      </c>
      <c r="Y28" s="63">
        <f t="shared" si="24"/>
        <v>0</v>
      </c>
      <c r="Z28" s="63">
        <f t="shared" si="24"/>
        <v>0</v>
      </c>
      <c r="AA28" s="63">
        <f t="shared" si="24"/>
        <v>0</v>
      </c>
      <c r="AB28" s="63">
        <f t="shared" si="24"/>
        <v>0</v>
      </c>
      <c r="AC28" s="63">
        <f t="shared" si="24"/>
        <v>0</v>
      </c>
      <c r="AD28" s="63">
        <f t="shared" si="24"/>
        <v>0</v>
      </c>
      <c r="AE28" s="63">
        <f t="shared" si="24"/>
        <v>0</v>
      </c>
      <c r="AF28" s="63">
        <f t="shared" si="24"/>
        <v>0</v>
      </c>
      <c r="AG28" s="63">
        <f t="shared" si="24"/>
        <v>0</v>
      </c>
      <c r="AH28" s="63">
        <f t="shared" si="24"/>
        <v>0</v>
      </c>
      <c r="AI28" s="63">
        <f t="shared" si="24"/>
        <v>0</v>
      </c>
      <c r="AJ28" s="63">
        <f t="shared" si="24"/>
        <v>0</v>
      </c>
      <c r="AK28" s="63">
        <f t="shared" ref="AK28:BP28" si="25">+SUM(AK29:AK37)</f>
        <v>0</v>
      </c>
      <c r="AL28" s="63">
        <f t="shared" si="25"/>
        <v>0</v>
      </c>
      <c r="AM28" s="63">
        <f t="shared" si="25"/>
        <v>0</v>
      </c>
      <c r="AN28" s="63">
        <f t="shared" si="25"/>
        <v>0</v>
      </c>
      <c r="AO28" s="63">
        <f t="shared" si="25"/>
        <v>0</v>
      </c>
      <c r="AP28" s="63">
        <f t="shared" si="25"/>
        <v>0</v>
      </c>
      <c r="AQ28" s="63">
        <f t="shared" si="25"/>
        <v>0</v>
      </c>
      <c r="AR28" s="63">
        <f t="shared" si="25"/>
        <v>0</v>
      </c>
      <c r="AS28" s="63">
        <f t="shared" si="25"/>
        <v>0</v>
      </c>
      <c r="AT28" s="63">
        <f t="shared" si="25"/>
        <v>0</v>
      </c>
      <c r="AU28" s="63">
        <f t="shared" si="25"/>
        <v>0</v>
      </c>
      <c r="AV28" s="63">
        <f t="shared" si="25"/>
        <v>0</v>
      </c>
      <c r="AW28" s="63">
        <f t="shared" si="25"/>
        <v>0</v>
      </c>
      <c r="AX28" s="63">
        <f t="shared" si="25"/>
        <v>0</v>
      </c>
      <c r="AY28" s="63">
        <f t="shared" si="25"/>
        <v>0</v>
      </c>
      <c r="AZ28" s="63">
        <f t="shared" si="25"/>
        <v>0</v>
      </c>
      <c r="BA28" s="63">
        <f t="shared" si="25"/>
        <v>0</v>
      </c>
      <c r="BB28" s="63">
        <f t="shared" si="25"/>
        <v>0</v>
      </c>
      <c r="BC28" s="63">
        <f t="shared" si="25"/>
        <v>0</v>
      </c>
      <c r="BD28" s="63">
        <f t="shared" si="25"/>
        <v>0</v>
      </c>
      <c r="BE28" s="63">
        <f t="shared" si="25"/>
        <v>0</v>
      </c>
      <c r="BF28" s="63">
        <f t="shared" si="25"/>
        <v>0</v>
      </c>
      <c r="BG28" s="63">
        <f t="shared" si="25"/>
        <v>0</v>
      </c>
      <c r="BH28" s="63">
        <f t="shared" si="25"/>
        <v>0</v>
      </c>
      <c r="BI28" s="63">
        <f t="shared" si="25"/>
        <v>0</v>
      </c>
      <c r="BJ28" s="63">
        <f t="shared" si="25"/>
        <v>0</v>
      </c>
      <c r="BK28" s="63">
        <f t="shared" si="25"/>
        <v>0</v>
      </c>
      <c r="BL28" s="63">
        <f t="shared" si="25"/>
        <v>0</v>
      </c>
      <c r="BM28" s="63">
        <f t="shared" si="25"/>
        <v>0</v>
      </c>
      <c r="BN28" s="63">
        <f t="shared" si="25"/>
        <v>0</v>
      </c>
      <c r="BO28" s="63">
        <f t="shared" si="25"/>
        <v>0</v>
      </c>
      <c r="BP28" s="63">
        <f t="shared" si="25"/>
        <v>0</v>
      </c>
      <c r="BQ28" s="63">
        <f t="shared" ref="BQ28" si="26">+SUM(BQ29:BQ37)</f>
        <v>0</v>
      </c>
    </row>
    <row r="29" spans="3:69">
      <c r="C29" s="18" t="str">
        <f>+C28</f>
        <v>販管費</v>
      </c>
      <c r="D29" s="19" t="s">
        <v>46</v>
      </c>
      <c r="E29" s="20">
        <f t="shared" ref="E29:I37" si="27">+SUMIFS(29:29,$14:$14,E$16)</f>
        <v>0</v>
      </c>
      <c r="F29" s="20">
        <f t="shared" si="27"/>
        <v>0</v>
      </c>
      <c r="G29" s="20">
        <f t="shared" si="27"/>
        <v>0</v>
      </c>
      <c r="H29" s="20">
        <f t="shared" si="27"/>
        <v>0</v>
      </c>
      <c r="I29" s="20">
        <f t="shared" si="27"/>
        <v>0</v>
      </c>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row>
    <row r="30" spans="3:69">
      <c r="C30" s="18" t="str">
        <f t="shared" ref="C30:C37" si="28">+C29</f>
        <v>販管費</v>
      </c>
      <c r="D30" s="19" t="s">
        <v>19</v>
      </c>
      <c r="E30" s="20">
        <f t="shared" si="27"/>
        <v>0</v>
      </c>
      <c r="F30" s="20">
        <f t="shared" si="27"/>
        <v>0</v>
      </c>
      <c r="G30" s="20">
        <f t="shared" si="27"/>
        <v>0</v>
      </c>
      <c r="H30" s="20">
        <f t="shared" si="27"/>
        <v>0</v>
      </c>
      <c r="I30" s="20">
        <f t="shared" si="27"/>
        <v>0</v>
      </c>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row>
    <row r="31" spans="3:69">
      <c r="C31" s="18" t="str">
        <f t="shared" si="28"/>
        <v>販管費</v>
      </c>
      <c r="D31" s="19" t="s">
        <v>20</v>
      </c>
      <c r="E31" s="20">
        <f t="shared" si="27"/>
        <v>0</v>
      </c>
      <c r="F31" s="20">
        <f t="shared" si="27"/>
        <v>0</v>
      </c>
      <c r="G31" s="20">
        <f t="shared" si="27"/>
        <v>0</v>
      </c>
      <c r="H31" s="20">
        <f t="shared" si="27"/>
        <v>0</v>
      </c>
      <c r="I31" s="20">
        <f t="shared" si="27"/>
        <v>0</v>
      </c>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row>
    <row r="32" spans="3:69">
      <c r="C32" s="18" t="str">
        <f t="shared" si="28"/>
        <v>販管費</v>
      </c>
      <c r="D32" s="19" t="s">
        <v>21</v>
      </c>
      <c r="E32" s="20">
        <f t="shared" si="27"/>
        <v>0</v>
      </c>
      <c r="F32" s="20">
        <f t="shared" si="27"/>
        <v>0</v>
      </c>
      <c r="G32" s="20">
        <f t="shared" si="27"/>
        <v>0</v>
      </c>
      <c r="H32" s="20">
        <f t="shared" si="27"/>
        <v>0</v>
      </c>
      <c r="I32" s="20">
        <f t="shared" si="27"/>
        <v>0</v>
      </c>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row>
    <row r="33" spans="2:69">
      <c r="C33" s="18" t="str">
        <f t="shared" si="28"/>
        <v>販管費</v>
      </c>
      <c r="D33" s="19" t="s">
        <v>25</v>
      </c>
      <c r="E33" s="20">
        <f t="shared" si="27"/>
        <v>0</v>
      </c>
      <c r="F33" s="20">
        <f t="shared" si="27"/>
        <v>0</v>
      </c>
      <c r="G33" s="20">
        <f t="shared" si="27"/>
        <v>0</v>
      </c>
      <c r="H33" s="20">
        <f t="shared" si="27"/>
        <v>0</v>
      </c>
      <c r="I33" s="20">
        <f t="shared" si="27"/>
        <v>0</v>
      </c>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row>
    <row r="34" spans="2:69">
      <c r="C34" s="18" t="str">
        <f t="shared" si="28"/>
        <v>販管費</v>
      </c>
      <c r="D34" s="19" t="s">
        <v>22</v>
      </c>
      <c r="E34" s="20">
        <f t="shared" si="27"/>
        <v>0</v>
      </c>
      <c r="F34" s="20">
        <f t="shared" si="27"/>
        <v>0</v>
      </c>
      <c r="G34" s="20">
        <f t="shared" si="27"/>
        <v>0</v>
      </c>
      <c r="H34" s="20">
        <f t="shared" si="27"/>
        <v>0</v>
      </c>
      <c r="I34" s="20">
        <f t="shared" si="27"/>
        <v>0</v>
      </c>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row>
    <row r="35" spans="2:69">
      <c r="C35" s="18" t="str">
        <f t="shared" si="28"/>
        <v>販管費</v>
      </c>
      <c r="D35" s="19" t="s">
        <v>28</v>
      </c>
      <c r="E35" s="20">
        <f t="shared" si="27"/>
        <v>0</v>
      </c>
      <c r="F35" s="20">
        <f t="shared" si="27"/>
        <v>0</v>
      </c>
      <c r="G35" s="20">
        <f t="shared" si="27"/>
        <v>0</v>
      </c>
      <c r="H35" s="20">
        <f t="shared" si="27"/>
        <v>0</v>
      </c>
      <c r="I35" s="20">
        <f t="shared" si="27"/>
        <v>0</v>
      </c>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row>
    <row r="36" spans="2:69">
      <c r="C36" s="18" t="str">
        <f t="shared" si="28"/>
        <v>販管費</v>
      </c>
      <c r="D36" s="19" t="s">
        <v>23</v>
      </c>
      <c r="E36" s="20">
        <f t="shared" si="27"/>
        <v>0</v>
      </c>
      <c r="F36" s="20">
        <f t="shared" si="27"/>
        <v>0</v>
      </c>
      <c r="G36" s="20">
        <f t="shared" si="27"/>
        <v>0</v>
      </c>
      <c r="H36" s="20">
        <f t="shared" si="27"/>
        <v>0</v>
      </c>
      <c r="I36" s="20">
        <f t="shared" si="27"/>
        <v>0</v>
      </c>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row>
    <row r="37" spans="2:69">
      <c r="C37" s="18" t="str">
        <f t="shared" si="28"/>
        <v>販管費</v>
      </c>
      <c r="D37" s="19" t="s">
        <v>24</v>
      </c>
      <c r="E37" s="20">
        <f t="shared" si="27"/>
        <v>0</v>
      </c>
      <c r="F37" s="20">
        <f t="shared" si="27"/>
        <v>0</v>
      </c>
      <c r="G37" s="20">
        <f t="shared" si="27"/>
        <v>0</v>
      </c>
      <c r="H37" s="20">
        <f t="shared" si="27"/>
        <v>0</v>
      </c>
      <c r="I37" s="20">
        <f t="shared" si="27"/>
        <v>0</v>
      </c>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row>
    <row r="38" spans="2:69">
      <c r="C38" s="54" t="s">
        <v>26</v>
      </c>
      <c r="D38" s="54" t="s">
        <v>27</v>
      </c>
      <c r="E38" s="55">
        <f t="shared" ref="E38:AJ38" si="29">+E27-E28</f>
        <v>0</v>
      </c>
      <c r="F38" s="55">
        <f t="shared" si="29"/>
        <v>0</v>
      </c>
      <c r="G38" s="55">
        <f t="shared" si="29"/>
        <v>0</v>
      </c>
      <c r="H38" s="55">
        <f t="shared" si="29"/>
        <v>0</v>
      </c>
      <c r="I38" s="55">
        <f t="shared" si="29"/>
        <v>0</v>
      </c>
      <c r="J38" s="64">
        <f t="shared" si="29"/>
        <v>0</v>
      </c>
      <c r="K38" s="64">
        <f t="shared" si="29"/>
        <v>0</v>
      </c>
      <c r="L38" s="64">
        <f t="shared" si="29"/>
        <v>0</v>
      </c>
      <c r="M38" s="64">
        <f t="shared" si="29"/>
        <v>0</v>
      </c>
      <c r="N38" s="64">
        <f t="shared" si="29"/>
        <v>0</v>
      </c>
      <c r="O38" s="64">
        <f t="shared" si="29"/>
        <v>0</v>
      </c>
      <c r="P38" s="64">
        <f t="shared" si="29"/>
        <v>0</v>
      </c>
      <c r="Q38" s="64">
        <f t="shared" si="29"/>
        <v>0</v>
      </c>
      <c r="R38" s="64">
        <f t="shared" si="29"/>
        <v>0</v>
      </c>
      <c r="S38" s="64">
        <f t="shared" si="29"/>
        <v>0</v>
      </c>
      <c r="T38" s="64">
        <f t="shared" si="29"/>
        <v>0</v>
      </c>
      <c r="U38" s="64">
        <f t="shared" si="29"/>
        <v>0</v>
      </c>
      <c r="V38" s="64">
        <f t="shared" si="29"/>
        <v>0</v>
      </c>
      <c r="W38" s="64">
        <f t="shared" si="29"/>
        <v>0</v>
      </c>
      <c r="X38" s="64">
        <f t="shared" si="29"/>
        <v>0</v>
      </c>
      <c r="Y38" s="64">
        <f t="shared" si="29"/>
        <v>0</v>
      </c>
      <c r="Z38" s="64">
        <f t="shared" si="29"/>
        <v>0</v>
      </c>
      <c r="AA38" s="64">
        <f t="shared" si="29"/>
        <v>0</v>
      </c>
      <c r="AB38" s="64">
        <f t="shared" si="29"/>
        <v>0</v>
      </c>
      <c r="AC38" s="64">
        <f t="shared" si="29"/>
        <v>0</v>
      </c>
      <c r="AD38" s="64">
        <f t="shared" si="29"/>
        <v>0</v>
      </c>
      <c r="AE38" s="64">
        <f t="shared" si="29"/>
        <v>0</v>
      </c>
      <c r="AF38" s="64">
        <f t="shared" si="29"/>
        <v>0</v>
      </c>
      <c r="AG38" s="64">
        <f t="shared" si="29"/>
        <v>0</v>
      </c>
      <c r="AH38" s="64">
        <f t="shared" si="29"/>
        <v>0</v>
      </c>
      <c r="AI38" s="64">
        <f t="shared" si="29"/>
        <v>0</v>
      </c>
      <c r="AJ38" s="64">
        <f t="shared" si="29"/>
        <v>0</v>
      </c>
      <c r="AK38" s="64">
        <f t="shared" ref="AK38:BQ38" si="30">+AK27-AK28</f>
        <v>0</v>
      </c>
      <c r="AL38" s="64">
        <f t="shared" si="30"/>
        <v>0</v>
      </c>
      <c r="AM38" s="64">
        <f t="shared" si="30"/>
        <v>0</v>
      </c>
      <c r="AN38" s="64">
        <f t="shared" si="30"/>
        <v>0</v>
      </c>
      <c r="AO38" s="64">
        <f t="shared" si="30"/>
        <v>0</v>
      </c>
      <c r="AP38" s="64">
        <f t="shared" si="30"/>
        <v>0</v>
      </c>
      <c r="AQ38" s="64">
        <f t="shared" si="30"/>
        <v>0</v>
      </c>
      <c r="AR38" s="64">
        <f t="shared" si="30"/>
        <v>0</v>
      </c>
      <c r="AS38" s="64">
        <f t="shared" si="30"/>
        <v>0</v>
      </c>
      <c r="AT38" s="64">
        <f t="shared" si="30"/>
        <v>0</v>
      </c>
      <c r="AU38" s="64">
        <f t="shared" si="30"/>
        <v>0</v>
      </c>
      <c r="AV38" s="64">
        <f t="shared" si="30"/>
        <v>0</v>
      </c>
      <c r="AW38" s="64">
        <f t="shared" si="30"/>
        <v>0</v>
      </c>
      <c r="AX38" s="64">
        <f t="shared" si="30"/>
        <v>0</v>
      </c>
      <c r="AY38" s="64">
        <f t="shared" si="30"/>
        <v>0</v>
      </c>
      <c r="AZ38" s="64">
        <f t="shared" si="30"/>
        <v>0</v>
      </c>
      <c r="BA38" s="64">
        <f t="shared" si="30"/>
        <v>0</v>
      </c>
      <c r="BB38" s="64">
        <f t="shared" si="30"/>
        <v>0</v>
      </c>
      <c r="BC38" s="64">
        <f t="shared" si="30"/>
        <v>0</v>
      </c>
      <c r="BD38" s="64">
        <f t="shared" si="30"/>
        <v>0</v>
      </c>
      <c r="BE38" s="64">
        <f t="shared" si="30"/>
        <v>0</v>
      </c>
      <c r="BF38" s="64">
        <f t="shared" si="30"/>
        <v>0</v>
      </c>
      <c r="BG38" s="64">
        <f t="shared" si="30"/>
        <v>0</v>
      </c>
      <c r="BH38" s="64">
        <f t="shared" si="30"/>
        <v>0</v>
      </c>
      <c r="BI38" s="64">
        <f t="shared" si="30"/>
        <v>0</v>
      </c>
      <c r="BJ38" s="64">
        <f t="shared" si="30"/>
        <v>0</v>
      </c>
      <c r="BK38" s="64">
        <f t="shared" si="30"/>
        <v>0</v>
      </c>
      <c r="BL38" s="64">
        <f t="shared" si="30"/>
        <v>0</v>
      </c>
      <c r="BM38" s="64">
        <f t="shared" si="30"/>
        <v>0</v>
      </c>
      <c r="BN38" s="64">
        <f t="shared" si="30"/>
        <v>0</v>
      </c>
      <c r="BO38" s="64">
        <f t="shared" si="30"/>
        <v>0</v>
      </c>
      <c r="BP38" s="64">
        <f t="shared" si="30"/>
        <v>0</v>
      </c>
      <c r="BQ38" s="64">
        <f t="shared" si="30"/>
        <v>0</v>
      </c>
    </row>
    <row r="39" spans="2:69">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row>
    <row r="40" spans="2:69">
      <c r="C40" s="49" t="s">
        <v>83</v>
      </c>
      <c r="D40" s="49" t="s">
        <v>85</v>
      </c>
      <c r="E40" s="46">
        <f t="shared" ref="E40:I41" si="31">+SUMIFS(40:40,$14:$14,E$16)</f>
        <v>0</v>
      </c>
      <c r="F40" s="46">
        <f t="shared" si="31"/>
        <v>0</v>
      </c>
      <c r="G40" s="46">
        <f t="shared" si="31"/>
        <v>0</v>
      </c>
      <c r="H40" s="46">
        <f t="shared" si="31"/>
        <v>0</v>
      </c>
      <c r="I40" s="46">
        <f t="shared" si="31"/>
        <v>0</v>
      </c>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row>
    <row r="41" spans="2:69">
      <c r="C41" s="56" t="s">
        <v>83</v>
      </c>
      <c r="D41" s="47" t="s">
        <v>90</v>
      </c>
      <c r="E41" s="48">
        <f t="shared" si="31"/>
        <v>0</v>
      </c>
      <c r="F41" s="48">
        <f t="shared" si="31"/>
        <v>0</v>
      </c>
      <c r="G41" s="48">
        <f t="shared" si="31"/>
        <v>0</v>
      </c>
      <c r="H41" s="48">
        <f t="shared" si="31"/>
        <v>0</v>
      </c>
      <c r="I41" s="48">
        <f t="shared" si="31"/>
        <v>0</v>
      </c>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row>
    <row r="44" spans="2:69">
      <c r="B44" s="45" t="s">
        <v>56</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row>
    <row r="45" spans="2:69">
      <c r="G45" s="15" t="s">
        <v>48</v>
      </c>
      <c r="H45" s="15" t="s">
        <v>48</v>
      </c>
      <c r="I45" s="15" t="s">
        <v>48</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5" t="s">
        <v>49</v>
      </c>
      <c r="AI45" s="15" t="s">
        <v>49</v>
      </c>
      <c r="AJ45" s="15" t="s">
        <v>49</v>
      </c>
      <c r="AK45" s="15" t="s">
        <v>49</v>
      </c>
      <c r="AL45" s="15" t="s">
        <v>49</v>
      </c>
      <c r="AM45" s="15" t="s">
        <v>49</v>
      </c>
      <c r="AN45" s="15" t="s">
        <v>49</v>
      </c>
      <c r="AO45" s="15" t="s">
        <v>49</v>
      </c>
      <c r="AP45" s="15" t="s">
        <v>49</v>
      </c>
      <c r="AQ45" s="15" t="s">
        <v>49</v>
      </c>
      <c r="AR45" s="15" t="s">
        <v>49</v>
      </c>
      <c r="AS45" s="15" t="s">
        <v>49</v>
      </c>
      <c r="AT45" s="15" t="s">
        <v>49</v>
      </c>
      <c r="AU45" s="15" t="s">
        <v>49</v>
      </c>
      <c r="AV45" s="15" t="s">
        <v>49</v>
      </c>
      <c r="AW45" s="15" t="s">
        <v>49</v>
      </c>
      <c r="AX45" s="15" t="s">
        <v>49</v>
      </c>
      <c r="AY45" s="15" t="s">
        <v>49</v>
      </c>
      <c r="AZ45" s="15" t="s">
        <v>49</v>
      </c>
      <c r="BA45" s="15" t="s">
        <v>49</v>
      </c>
      <c r="BB45" s="15" t="s">
        <v>49</v>
      </c>
      <c r="BC45" s="15" t="s">
        <v>49</v>
      </c>
      <c r="BD45" s="15" t="s">
        <v>49</v>
      </c>
      <c r="BE45" s="15" t="s">
        <v>49</v>
      </c>
      <c r="BF45" s="15" t="s">
        <v>49</v>
      </c>
      <c r="BG45" s="15" t="s">
        <v>49</v>
      </c>
      <c r="BH45" s="15" t="s">
        <v>49</v>
      </c>
      <c r="BI45" s="15" t="s">
        <v>49</v>
      </c>
      <c r="BJ45" s="15" t="s">
        <v>49</v>
      </c>
      <c r="BK45" s="15" t="s">
        <v>49</v>
      </c>
      <c r="BL45" s="15" t="s">
        <v>49</v>
      </c>
      <c r="BM45" s="15" t="s">
        <v>49</v>
      </c>
      <c r="BN45" s="15" t="s">
        <v>49</v>
      </c>
      <c r="BO45" s="15" t="s">
        <v>49</v>
      </c>
      <c r="BP45" s="15" t="s">
        <v>49</v>
      </c>
      <c r="BQ45" s="15" t="s">
        <v>49</v>
      </c>
    </row>
    <row r="46" spans="2:69">
      <c r="J46" s="8"/>
      <c r="K46" s="9"/>
      <c r="L46" s="9"/>
      <c r="M46" s="9"/>
      <c r="N46" s="9"/>
      <c r="O46" s="9"/>
      <c r="P46" s="9"/>
      <c r="Q46" s="9"/>
      <c r="R46" s="9"/>
      <c r="S46" s="9"/>
      <c r="T46" s="9"/>
      <c r="U46" s="9"/>
      <c r="V46" s="8"/>
      <c r="W46" s="9"/>
      <c r="X46" s="9"/>
      <c r="Y46" s="9"/>
      <c r="Z46" s="9"/>
      <c r="AA46" s="9"/>
      <c r="AB46" s="9"/>
      <c r="AC46" s="9"/>
      <c r="AD46" s="9"/>
      <c r="AE46" s="9"/>
      <c r="AF46" s="9"/>
      <c r="AG46" s="9"/>
      <c r="AH46" s="8">
        <f>+G48</f>
        <v>2026</v>
      </c>
      <c r="AI46" s="9">
        <f>+AH46</f>
        <v>2026</v>
      </c>
      <c r="AJ46" s="9">
        <f t="shared" ref="AJ46" si="32">+AI46</f>
        <v>2026</v>
      </c>
      <c r="AK46" s="9">
        <f t="shared" ref="AK46" si="33">+AJ46</f>
        <v>2026</v>
      </c>
      <c r="AL46" s="9">
        <f t="shared" ref="AL46" si="34">+AK46</f>
        <v>2026</v>
      </c>
      <c r="AM46" s="9">
        <f t="shared" ref="AM46" si="35">+AL46</f>
        <v>2026</v>
      </c>
      <c r="AN46" s="9">
        <f t="shared" ref="AN46" si="36">+AM46</f>
        <v>2026</v>
      </c>
      <c r="AO46" s="9">
        <f t="shared" ref="AO46" si="37">+AN46</f>
        <v>2026</v>
      </c>
      <c r="AP46" s="9">
        <f t="shared" ref="AP46" si="38">+AO46</f>
        <v>2026</v>
      </c>
      <c r="AQ46" s="9">
        <f t="shared" ref="AQ46" si="39">+AP46</f>
        <v>2026</v>
      </c>
      <c r="AR46" s="9">
        <f t="shared" ref="AR46" si="40">+AQ46</f>
        <v>2026</v>
      </c>
      <c r="AS46" s="9">
        <f t="shared" ref="AS46" si="41">+AR46</f>
        <v>2026</v>
      </c>
      <c r="AT46" s="8">
        <f>+AH46+1</f>
        <v>2027</v>
      </c>
      <c r="AU46" s="9">
        <f>+AT46</f>
        <v>2027</v>
      </c>
      <c r="AV46" s="9">
        <f t="shared" ref="AV46" si="42">+AU46</f>
        <v>2027</v>
      </c>
      <c r="AW46" s="9">
        <f t="shared" ref="AW46" si="43">+AV46</f>
        <v>2027</v>
      </c>
      <c r="AX46" s="9">
        <f t="shared" ref="AX46" si="44">+AW46</f>
        <v>2027</v>
      </c>
      <c r="AY46" s="9">
        <f t="shared" ref="AY46" si="45">+AX46</f>
        <v>2027</v>
      </c>
      <c r="AZ46" s="9">
        <f t="shared" ref="AZ46" si="46">+AY46</f>
        <v>2027</v>
      </c>
      <c r="BA46" s="9">
        <f t="shared" ref="BA46" si="47">+AZ46</f>
        <v>2027</v>
      </c>
      <c r="BB46" s="9">
        <f t="shared" ref="BB46" si="48">+BA46</f>
        <v>2027</v>
      </c>
      <c r="BC46" s="9">
        <f t="shared" ref="BC46" si="49">+BB46</f>
        <v>2027</v>
      </c>
      <c r="BD46" s="9">
        <f t="shared" ref="BD46" si="50">+BC46</f>
        <v>2027</v>
      </c>
      <c r="BE46" s="9">
        <f t="shared" ref="BE46" si="51">+BD46</f>
        <v>2027</v>
      </c>
      <c r="BF46" s="8">
        <f>+AT46+1</f>
        <v>2028</v>
      </c>
      <c r="BG46" s="9">
        <f>+BF46</f>
        <v>2028</v>
      </c>
      <c r="BH46" s="9">
        <f t="shared" ref="BH46" si="52">+BG46</f>
        <v>2028</v>
      </c>
      <c r="BI46" s="9">
        <f t="shared" ref="BI46" si="53">+BH46</f>
        <v>2028</v>
      </c>
      <c r="BJ46" s="9">
        <f t="shared" ref="BJ46" si="54">+BI46</f>
        <v>2028</v>
      </c>
      <c r="BK46" s="9">
        <f t="shared" ref="BK46" si="55">+BJ46</f>
        <v>2028</v>
      </c>
      <c r="BL46" s="9">
        <f t="shared" ref="BL46" si="56">+BK46</f>
        <v>2028</v>
      </c>
      <c r="BM46" s="9">
        <f t="shared" ref="BM46" si="57">+BL46</f>
        <v>2028</v>
      </c>
      <c r="BN46" s="9">
        <f t="shared" ref="BN46" si="58">+BM46</f>
        <v>2028</v>
      </c>
      <c r="BO46" s="9">
        <f t="shared" ref="BO46" si="59">+BN46</f>
        <v>2028</v>
      </c>
      <c r="BP46" s="9">
        <f t="shared" ref="BP46" si="60">+BO46</f>
        <v>2028</v>
      </c>
      <c r="BQ46" s="9">
        <f t="shared" ref="BQ46" si="61">+BP46</f>
        <v>2028</v>
      </c>
    </row>
    <row r="47" spans="2:69" hidden="1" outlineLevel="1">
      <c r="J47" s="4"/>
      <c r="K47" s="4"/>
      <c r="L47" s="4"/>
      <c r="M47" s="4"/>
      <c r="N47" s="4"/>
      <c r="O47" s="4"/>
      <c r="P47" s="4"/>
      <c r="Q47" s="4"/>
      <c r="R47" s="4"/>
      <c r="S47" s="4"/>
      <c r="T47" s="4"/>
      <c r="U47" s="4"/>
      <c r="V47" s="4"/>
      <c r="W47" s="4"/>
      <c r="X47" s="4"/>
      <c r="Y47" s="4"/>
      <c r="Z47" s="4"/>
      <c r="AA47" s="4"/>
      <c r="AB47" s="4"/>
      <c r="AC47" s="4"/>
      <c r="AD47" s="4"/>
      <c r="AE47" s="4"/>
      <c r="AF47" s="4"/>
      <c r="AG47" s="4"/>
      <c r="AH47" s="4">
        <f>+$D$9</f>
        <v>7</v>
      </c>
      <c r="AI47" s="4">
        <f>+IF((AH47+1)&gt;12,1,AH47+1)</f>
        <v>8</v>
      </c>
      <c r="AJ47" s="4">
        <f t="shared" ref="AJ47" si="62">+IF((AI47+1)&gt;12,1,AI47+1)</f>
        <v>9</v>
      </c>
      <c r="AK47" s="4">
        <f t="shared" ref="AK47" si="63">+IF((AJ47+1)&gt;12,1,AJ47+1)</f>
        <v>10</v>
      </c>
      <c r="AL47" s="4">
        <f t="shared" ref="AL47" si="64">+IF((AK47+1)&gt;12,1,AK47+1)</f>
        <v>11</v>
      </c>
      <c r="AM47" s="4">
        <f t="shared" ref="AM47" si="65">+IF((AL47+1)&gt;12,1,AL47+1)</f>
        <v>12</v>
      </c>
      <c r="AN47" s="4">
        <f t="shared" ref="AN47" si="66">+IF((AM47+1)&gt;12,1,AM47+1)</f>
        <v>1</v>
      </c>
      <c r="AO47" s="4">
        <f t="shared" ref="AO47" si="67">+IF((AN47+1)&gt;12,1,AN47+1)</f>
        <v>2</v>
      </c>
      <c r="AP47" s="4">
        <f t="shared" ref="AP47" si="68">+IF((AO47+1)&gt;12,1,AO47+1)</f>
        <v>3</v>
      </c>
      <c r="AQ47" s="4">
        <f t="shared" ref="AQ47" si="69">+IF((AP47+1)&gt;12,1,AP47+1)</f>
        <v>4</v>
      </c>
      <c r="AR47" s="4">
        <f t="shared" ref="AR47" si="70">+IF((AQ47+1)&gt;12,1,AQ47+1)</f>
        <v>5</v>
      </c>
      <c r="AS47" s="4">
        <f t="shared" ref="AS47" si="71">+IF((AR47+1)&gt;12,1,AR47+1)</f>
        <v>6</v>
      </c>
      <c r="AT47" s="4">
        <f>+$D$9</f>
        <v>7</v>
      </c>
      <c r="AU47" s="4">
        <f>+IF((AT47+1)&gt;12,1,AT47+1)</f>
        <v>8</v>
      </c>
      <c r="AV47" s="4">
        <f t="shared" ref="AV47" si="72">+IF((AU47+1)&gt;12,1,AU47+1)</f>
        <v>9</v>
      </c>
      <c r="AW47" s="4">
        <f t="shared" ref="AW47" si="73">+IF((AV47+1)&gt;12,1,AV47+1)</f>
        <v>10</v>
      </c>
      <c r="AX47" s="4">
        <f t="shared" ref="AX47" si="74">+IF((AW47+1)&gt;12,1,AW47+1)</f>
        <v>11</v>
      </c>
      <c r="AY47" s="4">
        <f t="shared" ref="AY47" si="75">+IF((AX47+1)&gt;12,1,AX47+1)</f>
        <v>12</v>
      </c>
      <c r="AZ47" s="4">
        <f t="shared" ref="AZ47" si="76">+IF((AY47+1)&gt;12,1,AY47+1)</f>
        <v>1</v>
      </c>
      <c r="BA47" s="4">
        <f t="shared" ref="BA47" si="77">+IF((AZ47+1)&gt;12,1,AZ47+1)</f>
        <v>2</v>
      </c>
      <c r="BB47" s="4">
        <f t="shared" ref="BB47" si="78">+IF((BA47+1)&gt;12,1,BA47+1)</f>
        <v>3</v>
      </c>
      <c r="BC47" s="4">
        <f t="shared" ref="BC47" si="79">+IF((BB47+1)&gt;12,1,BB47+1)</f>
        <v>4</v>
      </c>
      <c r="BD47" s="4">
        <f t="shared" ref="BD47" si="80">+IF((BC47+1)&gt;12,1,BC47+1)</f>
        <v>5</v>
      </c>
      <c r="BE47" s="4">
        <f t="shared" ref="BE47" si="81">+IF((BD47+1)&gt;12,1,BD47+1)</f>
        <v>6</v>
      </c>
      <c r="BF47" s="4">
        <f>+$D$9</f>
        <v>7</v>
      </c>
      <c r="BG47" s="4">
        <f>+IF((BF47+1)&gt;12,1,BF47+1)</f>
        <v>8</v>
      </c>
      <c r="BH47" s="4">
        <f t="shared" ref="BH47" si="82">+IF((BG47+1)&gt;12,1,BG47+1)</f>
        <v>9</v>
      </c>
      <c r="BI47" s="4">
        <f t="shared" ref="BI47" si="83">+IF((BH47+1)&gt;12,1,BH47+1)</f>
        <v>10</v>
      </c>
      <c r="BJ47" s="4">
        <f t="shared" ref="BJ47" si="84">+IF((BI47+1)&gt;12,1,BI47+1)</f>
        <v>11</v>
      </c>
      <c r="BK47" s="4">
        <f t="shared" ref="BK47" si="85">+IF((BJ47+1)&gt;12,1,BJ47+1)</f>
        <v>12</v>
      </c>
      <c r="BL47" s="4">
        <f t="shared" ref="BL47" si="86">+IF((BK47+1)&gt;12,1,BK47+1)</f>
        <v>1</v>
      </c>
      <c r="BM47" s="4">
        <f t="shared" ref="BM47" si="87">+IF((BL47+1)&gt;12,1,BL47+1)</f>
        <v>2</v>
      </c>
      <c r="BN47" s="4">
        <f t="shared" ref="BN47" si="88">+IF((BM47+1)&gt;12,1,BM47+1)</f>
        <v>3</v>
      </c>
      <c r="BO47" s="4">
        <f t="shared" ref="BO47" si="89">+IF((BN47+1)&gt;12,1,BN47+1)</f>
        <v>4</v>
      </c>
      <c r="BP47" s="4">
        <f t="shared" ref="BP47" si="90">+IF((BO47+1)&gt;12,1,BO47+1)</f>
        <v>5</v>
      </c>
      <c r="BQ47" s="4">
        <f t="shared" ref="BQ47" si="91">+IF((BP47+1)&gt;12,1,BP47+1)</f>
        <v>6</v>
      </c>
    </row>
    <row r="48" spans="2:69" ht="16.5" collapsed="1">
      <c r="C48" s="11" t="s">
        <v>30</v>
      </c>
      <c r="D48" s="26" t="s">
        <v>35</v>
      </c>
      <c r="E48" s="11"/>
      <c r="G48" s="57">
        <f>+$D$8</f>
        <v>2026</v>
      </c>
      <c r="H48" s="57">
        <f>+G48+1</f>
        <v>2027</v>
      </c>
      <c r="I48" s="58">
        <f>+H48+1</f>
        <v>2028</v>
      </c>
      <c r="J48" s="31" t="s">
        <v>50</v>
      </c>
      <c r="K48" s="7"/>
      <c r="L48" s="7"/>
      <c r="M48" s="7"/>
      <c r="N48" s="7"/>
      <c r="O48" s="7"/>
      <c r="P48" s="7"/>
      <c r="Q48" s="7"/>
      <c r="R48" s="7"/>
      <c r="S48" s="7"/>
      <c r="T48" s="7"/>
      <c r="U48" s="7"/>
      <c r="V48" s="7"/>
      <c r="W48" s="7"/>
      <c r="X48" s="7"/>
      <c r="Y48" s="7"/>
      <c r="Z48" s="7"/>
      <c r="AA48" s="7"/>
      <c r="AB48" s="7"/>
      <c r="AC48" s="7"/>
      <c r="AD48" s="7"/>
      <c r="AE48" s="7"/>
      <c r="AF48" s="7"/>
      <c r="AG48" s="7"/>
      <c r="AH48" s="7">
        <f t="shared" ref="AH48" si="92">+DATE(IF(AH47&lt;$D$9,AH46+1,AH46),AH47,1)</f>
        <v>46204</v>
      </c>
      <c r="AI48" s="7">
        <f t="shared" ref="AI48" si="93">+DATE(IF(AI47&lt;$D$9,AI46+1,AI46),AI47,1)</f>
        <v>46235</v>
      </c>
      <c r="AJ48" s="7">
        <f t="shared" ref="AJ48" si="94">+DATE(IF(AJ47&lt;$D$9,AJ46+1,AJ46),AJ47,1)</f>
        <v>46266</v>
      </c>
      <c r="AK48" s="7">
        <f t="shared" ref="AK48" si="95">+DATE(IF(AK47&lt;$D$9,AK46+1,AK46),AK47,1)</f>
        <v>46296</v>
      </c>
      <c r="AL48" s="7">
        <f t="shared" ref="AL48" si="96">+DATE(IF(AL47&lt;$D$9,AL46+1,AL46),AL47,1)</f>
        <v>46327</v>
      </c>
      <c r="AM48" s="7">
        <f t="shared" ref="AM48" si="97">+DATE(IF(AM47&lt;$D$9,AM46+1,AM46),AM47,1)</f>
        <v>46357</v>
      </c>
      <c r="AN48" s="7">
        <f t="shared" ref="AN48" si="98">+DATE(IF(AN47&lt;$D$9,AN46+1,AN46),AN47,1)</f>
        <v>46388</v>
      </c>
      <c r="AO48" s="7">
        <f t="shared" ref="AO48" si="99">+DATE(IF(AO47&lt;$D$9,AO46+1,AO46),AO47,1)</f>
        <v>46419</v>
      </c>
      <c r="AP48" s="7">
        <f t="shared" ref="AP48" si="100">+DATE(IF(AP47&lt;$D$9,AP46+1,AP46),AP47,1)</f>
        <v>46447</v>
      </c>
      <c r="AQ48" s="7">
        <f t="shared" ref="AQ48" si="101">+DATE(IF(AQ47&lt;$D$9,AQ46+1,AQ46),AQ47,1)</f>
        <v>46478</v>
      </c>
      <c r="AR48" s="7">
        <f t="shared" ref="AR48" si="102">+DATE(IF(AR47&lt;$D$9,AR46+1,AR46),AR47,1)</f>
        <v>46508</v>
      </c>
      <c r="AS48" s="7">
        <f t="shared" ref="AS48" si="103">+DATE(IF(AS47&lt;$D$9,AS46+1,AS46),AS47,1)</f>
        <v>46539</v>
      </c>
      <c r="AT48" s="7">
        <f t="shared" ref="AT48" si="104">+DATE(IF(AT47&lt;$D$9,AT46+1,AT46),AT47,1)</f>
        <v>46569</v>
      </c>
      <c r="AU48" s="7">
        <f t="shared" ref="AU48" si="105">+DATE(IF(AU47&lt;$D$9,AU46+1,AU46),AU47,1)</f>
        <v>46600</v>
      </c>
      <c r="AV48" s="7">
        <f t="shared" ref="AV48" si="106">+DATE(IF(AV47&lt;$D$9,AV46+1,AV46),AV47,1)</f>
        <v>46631</v>
      </c>
      <c r="AW48" s="7">
        <f t="shared" ref="AW48" si="107">+DATE(IF(AW47&lt;$D$9,AW46+1,AW46),AW47,1)</f>
        <v>46661</v>
      </c>
      <c r="AX48" s="7">
        <f t="shared" ref="AX48" si="108">+DATE(IF(AX47&lt;$D$9,AX46+1,AX46),AX47,1)</f>
        <v>46692</v>
      </c>
      <c r="AY48" s="7">
        <f t="shared" ref="AY48" si="109">+DATE(IF(AY47&lt;$D$9,AY46+1,AY46),AY47,1)</f>
        <v>46722</v>
      </c>
      <c r="AZ48" s="7">
        <f t="shared" ref="AZ48" si="110">+DATE(IF(AZ47&lt;$D$9,AZ46+1,AZ46),AZ47,1)</f>
        <v>46753</v>
      </c>
      <c r="BA48" s="7">
        <f t="shared" ref="BA48" si="111">+DATE(IF(BA47&lt;$D$9,BA46+1,BA46),BA47,1)</f>
        <v>46784</v>
      </c>
      <c r="BB48" s="7">
        <f t="shared" ref="BB48" si="112">+DATE(IF(BB47&lt;$D$9,BB46+1,BB46),BB47,1)</f>
        <v>46813</v>
      </c>
      <c r="BC48" s="7">
        <f t="shared" ref="BC48" si="113">+DATE(IF(BC47&lt;$D$9,BC46+1,BC46),BC47,1)</f>
        <v>46844</v>
      </c>
      <c r="BD48" s="7">
        <f t="shared" ref="BD48" si="114">+DATE(IF(BD47&lt;$D$9,BD46+1,BD46),BD47,1)</f>
        <v>46874</v>
      </c>
      <c r="BE48" s="7">
        <f t="shared" ref="BE48" si="115">+DATE(IF(BE47&lt;$D$9,BE46+1,BE46),BE47,1)</f>
        <v>46905</v>
      </c>
      <c r="BF48" s="7">
        <f t="shared" ref="BF48" si="116">+DATE(IF(BF47&lt;$D$9,BF46+1,BF46),BF47,1)</f>
        <v>46935</v>
      </c>
      <c r="BG48" s="7">
        <f t="shared" ref="BG48" si="117">+DATE(IF(BG47&lt;$D$9,BG46+1,BG46),BG47,1)</f>
        <v>46966</v>
      </c>
      <c r="BH48" s="7">
        <f t="shared" ref="BH48" si="118">+DATE(IF(BH47&lt;$D$9,BH46+1,BH46),BH47,1)</f>
        <v>46997</v>
      </c>
      <c r="BI48" s="7">
        <f t="shared" ref="BI48" si="119">+DATE(IF(BI47&lt;$D$9,BI46+1,BI46),BI47,1)</f>
        <v>47027</v>
      </c>
      <c r="BJ48" s="7">
        <f t="shared" ref="BJ48" si="120">+DATE(IF(BJ47&lt;$D$9,BJ46+1,BJ46),BJ47,1)</f>
        <v>47058</v>
      </c>
      <c r="BK48" s="7">
        <f t="shared" ref="BK48" si="121">+DATE(IF(BK47&lt;$D$9,BK46+1,BK46),BK47,1)</f>
        <v>47088</v>
      </c>
      <c r="BL48" s="7">
        <f t="shared" ref="BL48" si="122">+DATE(IF(BL47&lt;$D$9,BL46+1,BL46),BL47,1)</f>
        <v>47119</v>
      </c>
      <c r="BM48" s="7">
        <f t="shared" ref="BM48" si="123">+DATE(IF(BM47&lt;$D$9,BM46+1,BM46),BM47,1)</f>
        <v>47150</v>
      </c>
      <c r="BN48" s="7">
        <f t="shared" ref="BN48" si="124">+DATE(IF(BN47&lt;$D$9,BN46+1,BN46),BN47,1)</f>
        <v>47178</v>
      </c>
      <c r="BO48" s="7">
        <f t="shared" ref="BO48" si="125">+DATE(IF(BO47&lt;$D$9,BO46+1,BO46),BO47,1)</f>
        <v>47209</v>
      </c>
      <c r="BP48" s="7">
        <f t="shared" ref="BP48" si="126">+DATE(IF(BP47&lt;$D$9,BP46+1,BP46),BP47,1)</f>
        <v>47239</v>
      </c>
      <c r="BQ48" s="7">
        <f t="shared" ref="BQ48" si="127">+DATE(IF(BQ47&lt;$D$9,BQ46+1,BQ46),BQ47,1)</f>
        <v>47270</v>
      </c>
    </row>
    <row r="49" spans="3:69">
      <c r="C49" s="1" t="s">
        <v>31</v>
      </c>
      <c r="D49" s="1" t="s">
        <v>12</v>
      </c>
      <c r="G49" s="10">
        <f t="shared" ref="G49:I49" si="128">+SUMIFS(49:49,$14:$14,G$16)</f>
        <v>0</v>
      </c>
      <c r="H49" s="10">
        <f t="shared" si="128"/>
        <v>0</v>
      </c>
      <c r="I49" s="10">
        <f t="shared" si="128"/>
        <v>0</v>
      </c>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row>
    <row r="50" spans="3:69">
      <c r="C50" s="24" t="s">
        <v>32</v>
      </c>
      <c r="D50" s="24" t="s">
        <v>12</v>
      </c>
      <c r="E50" s="24"/>
      <c r="F50" s="24"/>
      <c r="G50" s="20">
        <f t="shared" ref="G50:I62" si="129">+SUMIFS(50:50,$14:$14,G$16)</f>
        <v>0</v>
      </c>
      <c r="H50" s="20">
        <f t="shared" si="129"/>
        <v>0</v>
      </c>
      <c r="I50" s="20">
        <f t="shared" si="129"/>
        <v>0</v>
      </c>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row>
    <row r="51" spans="3:69">
      <c r="C51" s="24" t="s">
        <v>33</v>
      </c>
      <c r="D51" s="24" t="s">
        <v>34</v>
      </c>
      <c r="E51" s="24"/>
      <c r="F51" s="24"/>
      <c r="G51" s="20">
        <f t="shared" si="129"/>
        <v>0</v>
      </c>
      <c r="H51" s="20">
        <f t="shared" si="129"/>
        <v>0</v>
      </c>
      <c r="I51" s="20">
        <f t="shared" si="129"/>
        <v>0</v>
      </c>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row>
    <row r="52" spans="3:69">
      <c r="C52" s="24" t="s">
        <v>36</v>
      </c>
      <c r="D52" s="24" t="s">
        <v>12</v>
      </c>
      <c r="E52" s="24"/>
      <c r="F52" s="24"/>
      <c r="G52" s="20">
        <f t="shared" si="129"/>
        <v>0</v>
      </c>
      <c r="H52" s="20">
        <f t="shared" si="129"/>
        <v>0</v>
      </c>
      <c r="I52" s="20">
        <f t="shared" si="129"/>
        <v>0</v>
      </c>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row>
    <row r="53" spans="3:69">
      <c r="C53" s="24" t="s">
        <v>37</v>
      </c>
      <c r="D53" s="24" t="s">
        <v>12</v>
      </c>
      <c r="E53" s="24"/>
      <c r="F53" s="24"/>
      <c r="G53" s="20">
        <f t="shared" si="129"/>
        <v>0</v>
      </c>
      <c r="H53" s="20">
        <f t="shared" si="129"/>
        <v>0</v>
      </c>
      <c r="I53" s="20">
        <f t="shared" si="129"/>
        <v>0</v>
      </c>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row>
    <row r="54" spans="3:69">
      <c r="C54" s="18" t="str">
        <f>+C53</f>
        <v>販促・広告管理</v>
      </c>
      <c r="D54" s="24" t="s">
        <v>19</v>
      </c>
      <c r="E54" s="24"/>
      <c r="F54" s="24"/>
      <c r="G54" s="20">
        <f t="shared" si="129"/>
        <v>0</v>
      </c>
      <c r="H54" s="20">
        <f t="shared" si="129"/>
        <v>0</v>
      </c>
      <c r="I54" s="20">
        <f t="shared" si="129"/>
        <v>0</v>
      </c>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row>
    <row r="55" spans="3:69">
      <c r="C55" s="24" t="s">
        <v>38</v>
      </c>
      <c r="D55" s="24" t="s">
        <v>45</v>
      </c>
      <c r="E55" s="24"/>
      <c r="F55" s="24"/>
      <c r="G55" s="20">
        <f t="shared" si="129"/>
        <v>0</v>
      </c>
      <c r="H55" s="20">
        <f t="shared" si="129"/>
        <v>0</v>
      </c>
      <c r="I55" s="20">
        <f t="shared" si="129"/>
        <v>0</v>
      </c>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row>
    <row r="56" spans="3:69">
      <c r="C56" s="24" t="s">
        <v>39</v>
      </c>
      <c r="D56" s="24" t="s">
        <v>45</v>
      </c>
      <c r="E56" s="24"/>
      <c r="F56" s="24"/>
      <c r="G56" s="20">
        <f t="shared" si="129"/>
        <v>0</v>
      </c>
      <c r="H56" s="20">
        <f t="shared" si="129"/>
        <v>0</v>
      </c>
      <c r="I56" s="20">
        <f t="shared" si="129"/>
        <v>0</v>
      </c>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row>
    <row r="57" spans="3:69">
      <c r="C57" s="24" t="s">
        <v>40</v>
      </c>
      <c r="D57" s="24" t="s">
        <v>46</v>
      </c>
      <c r="E57" s="24"/>
      <c r="F57" s="24"/>
      <c r="G57" s="20">
        <f t="shared" si="129"/>
        <v>0</v>
      </c>
      <c r="H57" s="20">
        <f t="shared" si="129"/>
        <v>0</v>
      </c>
      <c r="I57" s="20">
        <f t="shared" si="129"/>
        <v>0</v>
      </c>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row>
    <row r="58" spans="3:69">
      <c r="C58" s="24" t="s">
        <v>41</v>
      </c>
      <c r="D58" s="24" t="s">
        <v>46</v>
      </c>
      <c r="E58" s="24"/>
      <c r="F58" s="24"/>
      <c r="G58" s="20">
        <f t="shared" si="129"/>
        <v>0</v>
      </c>
      <c r="H58" s="20">
        <f t="shared" si="129"/>
        <v>0</v>
      </c>
      <c r="I58" s="20">
        <f t="shared" si="129"/>
        <v>0</v>
      </c>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row>
    <row r="59" spans="3:69">
      <c r="C59" s="24" t="s">
        <v>42</v>
      </c>
      <c r="D59" s="24" t="s">
        <v>25</v>
      </c>
      <c r="E59" s="24"/>
      <c r="F59" s="24"/>
      <c r="G59" s="20">
        <f t="shared" si="129"/>
        <v>0</v>
      </c>
      <c r="H59" s="20">
        <f t="shared" si="129"/>
        <v>0</v>
      </c>
      <c r="I59" s="20">
        <f t="shared" si="129"/>
        <v>0</v>
      </c>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row>
    <row r="60" spans="3:69">
      <c r="C60" s="24" t="s">
        <v>43</v>
      </c>
      <c r="D60" s="24" t="s">
        <v>20</v>
      </c>
      <c r="E60" s="24"/>
      <c r="F60" s="24"/>
      <c r="G60" s="20">
        <f t="shared" si="129"/>
        <v>0</v>
      </c>
      <c r="H60" s="20">
        <f t="shared" si="129"/>
        <v>0</v>
      </c>
      <c r="I60" s="20">
        <f t="shared" si="129"/>
        <v>0</v>
      </c>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row>
    <row r="61" spans="3:69">
      <c r="C61" s="24" t="s">
        <v>44</v>
      </c>
      <c r="D61" s="24" t="s">
        <v>28</v>
      </c>
      <c r="E61" s="24"/>
      <c r="F61" s="24"/>
      <c r="G61" s="20">
        <f t="shared" si="129"/>
        <v>0</v>
      </c>
      <c r="H61" s="20">
        <f t="shared" si="129"/>
        <v>0</v>
      </c>
      <c r="I61" s="20">
        <f t="shared" si="129"/>
        <v>0</v>
      </c>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row>
    <row r="62" spans="3:69">
      <c r="C62" s="56" t="str">
        <f>+C61</f>
        <v>諸費用管理</v>
      </c>
      <c r="D62" s="47" t="s">
        <v>47</v>
      </c>
      <c r="E62" s="47"/>
      <c r="F62" s="47"/>
      <c r="G62" s="48">
        <f t="shared" si="129"/>
        <v>0</v>
      </c>
      <c r="H62" s="48">
        <f t="shared" si="129"/>
        <v>0</v>
      </c>
      <c r="I62" s="48">
        <f t="shared" si="129"/>
        <v>0</v>
      </c>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row>
    <row r="63" spans="3:69">
      <c r="G63" s="10"/>
      <c r="H63" s="10"/>
      <c r="I63" s="10"/>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32" t="s">
        <v>55</v>
      </c>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row>
    <row r="64" spans="3:69">
      <c r="G64" s="10"/>
      <c r="H64" s="10"/>
      <c r="I64" s="10"/>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row>
    <row r="65" spans="2:69">
      <c r="B65" s="45" t="s">
        <v>92</v>
      </c>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row>
    <row r="66" spans="2:69">
      <c r="E66" s="79" t="s">
        <v>52</v>
      </c>
      <c r="F66" s="79" t="s">
        <v>52</v>
      </c>
      <c r="G66" s="25" t="s">
        <v>54</v>
      </c>
      <c r="H66" s="25" t="s">
        <v>54</v>
      </c>
      <c r="I66" s="25" t="s">
        <v>54</v>
      </c>
      <c r="J66" s="79" t="s">
        <v>9</v>
      </c>
      <c r="K66" s="79" t="s">
        <v>9</v>
      </c>
      <c r="L66" s="79" t="s">
        <v>9</v>
      </c>
      <c r="M66" s="79" t="s">
        <v>9</v>
      </c>
      <c r="N66" s="79" t="s">
        <v>9</v>
      </c>
      <c r="O66" s="79" t="s">
        <v>9</v>
      </c>
      <c r="P66" s="79" t="s">
        <v>9</v>
      </c>
      <c r="Q66" s="79" t="s">
        <v>9</v>
      </c>
      <c r="R66" s="79" t="s">
        <v>9</v>
      </c>
      <c r="S66" s="79" t="s">
        <v>9</v>
      </c>
      <c r="T66" s="79" t="s">
        <v>9</v>
      </c>
      <c r="U66" s="79" t="s">
        <v>9</v>
      </c>
      <c r="V66" s="79" t="s">
        <v>9</v>
      </c>
      <c r="W66" s="79" t="s">
        <v>9</v>
      </c>
      <c r="X66" s="79" t="s">
        <v>9</v>
      </c>
      <c r="Y66" s="79" t="s">
        <v>9</v>
      </c>
      <c r="Z66" s="79" t="s">
        <v>9</v>
      </c>
      <c r="AA66" s="79" t="s">
        <v>9</v>
      </c>
      <c r="AB66" s="79" t="s">
        <v>9</v>
      </c>
      <c r="AC66" s="79" t="s">
        <v>9</v>
      </c>
      <c r="AD66" s="79" t="s">
        <v>9</v>
      </c>
      <c r="AE66" s="79" t="s">
        <v>9</v>
      </c>
      <c r="AF66" s="79" t="s">
        <v>9</v>
      </c>
      <c r="AG66" s="79" t="s">
        <v>9</v>
      </c>
      <c r="AH66" s="25" t="s">
        <v>54</v>
      </c>
      <c r="AI66" s="25" t="s">
        <v>54</v>
      </c>
      <c r="AJ66" s="25" t="s">
        <v>54</v>
      </c>
      <c r="AK66" s="25" t="s">
        <v>54</v>
      </c>
      <c r="AL66" s="25" t="s">
        <v>54</v>
      </c>
      <c r="AM66" s="25" t="s">
        <v>54</v>
      </c>
      <c r="AN66" s="25" t="s">
        <v>54</v>
      </c>
      <c r="AO66" s="25" t="s">
        <v>54</v>
      </c>
      <c r="AP66" s="25" t="s">
        <v>54</v>
      </c>
      <c r="AQ66" s="25" t="s">
        <v>54</v>
      </c>
      <c r="AR66" s="25" t="s">
        <v>54</v>
      </c>
      <c r="AS66" s="25" t="s">
        <v>54</v>
      </c>
      <c r="AT66" s="25" t="s">
        <v>54</v>
      </c>
      <c r="AU66" s="25" t="s">
        <v>54</v>
      </c>
      <c r="AV66" s="25" t="s">
        <v>54</v>
      </c>
      <c r="AW66" s="25" t="s">
        <v>54</v>
      </c>
      <c r="AX66" s="25" t="s">
        <v>54</v>
      </c>
      <c r="AY66" s="25" t="s">
        <v>54</v>
      </c>
      <c r="AZ66" s="25" t="s">
        <v>54</v>
      </c>
      <c r="BA66" s="25" t="s">
        <v>54</v>
      </c>
      <c r="BB66" s="25" t="s">
        <v>54</v>
      </c>
      <c r="BC66" s="25" t="s">
        <v>54</v>
      </c>
      <c r="BD66" s="25" t="s">
        <v>54</v>
      </c>
      <c r="BE66" s="25" t="s">
        <v>54</v>
      </c>
      <c r="BF66" s="25" t="s">
        <v>54</v>
      </c>
      <c r="BG66" s="25" t="s">
        <v>54</v>
      </c>
      <c r="BH66" s="25" t="s">
        <v>54</v>
      </c>
      <c r="BI66" s="25" t="s">
        <v>54</v>
      </c>
      <c r="BJ66" s="25" t="s">
        <v>54</v>
      </c>
      <c r="BK66" s="25" t="s">
        <v>54</v>
      </c>
      <c r="BL66" s="25" t="s">
        <v>54</v>
      </c>
      <c r="BM66" s="25" t="s">
        <v>54</v>
      </c>
      <c r="BN66" s="25" t="s">
        <v>54</v>
      </c>
      <c r="BO66" s="25" t="s">
        <v>54</v>
      </c>
      <c r="BP66" s="25" t="s">
        <v>54</v>
      </c>
      <c r="BQ66" s="25" t="s">
        <v>54</v>
      </c>
    </row>
    <row r="67" spans="2:69">
      <c r="J67" s="8">
        <f>+E69</f>
        <v>2024</v>
      </c>
      <c r="K67" s="9">
        <f>+J67</f>
        <v>2024</v>
      </c>
      <c r="L67" s="9">
        <f t="shared" ref="L67" si="130">+K67</f>
        <v>2024</v>
      </c>
      <c r="M67" s="9">
        <f t="shared" ref="M67" si="131">+L67</f>
        <v>2024</v>
      </c>
      <c r="N67" s="9">
        <f t="shared" ref="N67" si="132">+M67</f>
        <v>2024</v>
      </c>
      <c r="O67" s="9">
        <f t="shared" ref="O67" si="133">+N67</f>
        <v>2024</v>
      </c>
      <c r="P67" s="9">
        <f t="shared" ref="P67" si="134">+O67</f>
        <v>2024</v>
      </c>
      <c r="Q67" s="9">
        <f t="shared" ref="Q67" si="135">+P67</f>
        <v>2024</v>
      </c>
      <c r="R67" s="9">
        <f t="shared" ref="R67" si="136">+Q67</f>
        <v>2024</v>
      </c>
      <c r="S67" s="9">
        <f t="shared" ref="S67" si="137">+R67</f>
        <v>2024</v>
      </c>
      <c r="T67" s="9">
        <f>+S67</f>
        <v>2024</v>
      </c>
      <c r="U67" s="9">
        <f>+T67</f>
        <v>2024</v>
      </c>
      <c r="V67" s="8">
        <f>+J67+1</f>
        <v>2025</v>
      </c>
      <c r="W67" s="9">
        <f>+V67</f>
        <v>2025</v>
      </c>
      <c r="X67" s="9">
        <f t="shared" ref="X67" si="138">+W67</f>
        <v>2025</v>
      </c>
      <c r="Y67" s="9">
        <f t="shared" ref="Y67" si="139">+X67</f>
        <v>2025</v>
      </c>
      <c r="Z67" s="9">
        <f t="shared" ref="Z67" si="140">+Y67</f>
        <v>2025</v>
      </c>
      <c r="AA67" s="9">
        <f t="shared" ref="AA67" si="141">+Z67</f>
        <v>2025</v>
      </c>
      <c r="AB67" s="9">
        <f t="shared" ref="AB67" si="142">+AA67</f>
        <v>2025</v>
      </c>
      <c r="AC67" s="9">
        <f t="shared" ref="AC67" si="143">+AB67</f>
        <v>2025</v>
      </c>
      <c r="AD67" s="9">
        <f t="shared" ref="AD67" si="144">+AC67</f>
        <v>2025</v>
      </c>
      <c r="AE67" s="9">
        <f t="shared" ref="AE67" si="145">+AD67</f>
        <v>2025</v>
      </c>
      <c r="AF67" s="9">
        <f t="shared" ref="AF67" si="146">+AE67</f>
        <v>2025</v>
      </c>
      <c r="AG67" s="9">
        <f t="shared" ref="AG67" si="147">+AF67</f>
        <v>2025</v>
      </c>
      <c r="AH67" s="8">
        <f>+V67+1</f>
        <v>2026</v>
      </c>
      <c r="AI67" s="9">
        <f>+AH67</f>
        <v>2026</v>
      </c>
      <c r="AJ67" s="9">
        <f t="shared" ref="AJ67" si="148">+AI67</f>
        <v>2026</v>
      </c>
      <c r="AK67" s="9">
        <f t="shared" ref="AK67" si="149">+AJ67</f>
        <v>2026</v>
      </c>
      <c r="AL67" s="9">
        <f t="shared" ref="AL67" si="150">+AK67</f>
        <v>2026</v>
      </c>
      <c r="AM67" s="9">
        <f t="shared" ref="AM67" si="151">+AL67</f>
        <v>2026</v>
      </c>
      <c r="AN67" s="9">
        <f t="shared" ref="AN67" si="152">+AM67</f>
        <v>2026</v>
      </c>
      <c r="AO67" s="9">
        <f t="shared" ref="AO67" si="153">+AN67</f>
        <v>2026</v>
      </c>
      <c r="AP67" s="9">
        <f t="shared" ref="AP67" si="154">+AO67</f>
        <v>2026</v>
      </c>
      <c r="AQ67" s="9">
        <f t="shared" ref="AQ67" si="155">+AP67</f>
        <v>2026</v>
      </c>
      <c r="AR67" s="9">
        <f t="shared" ref="AR67" si="156">+AQ67</f>
        <v>2026</v>
      </c>
      <c r="AS67" s="9">
        <f t="shared" ref="AS67" si="157">+AR67</f>
        <v>2026</v>
      </c>
      <c r="AT67" s="8">
        <f>+AH67+1</f>
        <v>2027</v>
      </c>
      <c r="AU67" s="9">
        <f>+AT67</f>
        <v>2027</v>
      </c>
      <c r="AV67" s="9">
        <f t="shared" ref="AV67" si="158">+AU67</f>
        <v>2027</v>
      </c>
      <c r="AW67" s="9">
        <f t="shared" ref="AW67" si="159">+AV67</f>
        <v>2027</v>
      </c>
      <c r="AX67" s="9">
        <f t="shared" ref="AX67" si="160">+AW67</f>
        <v>2027</v>
      </c>
      <c r="AY67" s="9">
        <f t="shared" ref="AY67" si="161">+AX67</f>
        <v>2027</v>
      </c>
      <c r="AZ67" s="9">
        <f t="shared" ref="AZ67" si="162">+AY67</f>
        <v>2027</v>
      </c>
      <c r="BA67" s="9">
        <f t="shared" ref="BA67" si="163">+AZ67</f>
        <v>2027</v>
      </c>
      <c r="BB67" s="9">
        <f t="shared" ref="BB67" si="164">+BA67</f>
        <v>2027</v>
      </c>
      <c r="BC67" s="9">
        <f t="shared" ref="BC67" si="165">+BB67</f>
        <v>2027</v>
      </c>
      <c r="BD67" s="9">
        <f t="shared" ref="BD67" si="166">+BC67</f>
        <v>2027</v>
      </c>
      <c r="BE67" s="9">
        <f t="shared" ref="BE67" si="167">+BD67</f>
        <v>2027</v>
      </c>
      <c r="BF67" s="8">
        <f>+AT67+1</f>
        <v>2028</v>
      </c>
      <c r="BG67" s="9">
        <f>+BF67</f>
        <v>2028</v>
      </c>
      <c r="BH67" s="9">
        <f t="shared" ref="BH67" si="168">+BG67</f>
        <v>2028</v>
      </c>
      <c r="BI67" s="9">
        <f t="shared" ref="BI67" si="169">+BH67</f>
        <v>2028</v>
      </c>
      <c r="BJ67" s="9">
        <f t="shared" ref="BJ67" si="170">+BI67</f>
        <v>2028</v>
      </c>
      <c r="BK67" s="9">
        <f t="shared" ref="BK67" si="171">+BJ67</f>
        <v>2028</v>
      </c>
      <c r="BL67" s="9">
        <f t="shared" ref="BL67" si="172">+BK67</f>
        <v>2028</v>
      </c>
      <c r="BM67" s="9">
        <f t="shared" ref="BM67" si="173">+BL67</f>
        <v>2028</v>
      </c>
      <c r="BN67" s="9">
        <f t="shared" ref="BN67" si="174">+BM67</f>
        <v>2028</v>
      </c>
      <c r="BO67" s="9">
        <f t="shared" ref="BO67" si="175">+BN67</f>
        <v>2028</v>
      </c>
      <c r="BP67" s="9">
        <f t="shared" ref="BP67" si="176">+BO67</f>
        <v>2028</v>
      </c>
      <c r="BQ67" s="9">
        <f t="shared" ref="BQ67" si="177">+BP67</f>
        <v>2028</v>
      </c>
    </row>
    <row r="68" spans="2:69" hidden="1" outlineLevel="1">
      <c r="J68" s="4">
        <f>+$D$9</f>
        <v>7</v>
      </c>
      <c r="K68" s="4">
        <f>+IF((J68+1)&gt;12,1,J68+1)</f>
        <v>8</v>
      </c>
      <c r="L68" s="4">
        <f t="shared" ref="L68" si="178">+IF((K68+1)&gt;12,1,K68+1)</f>
        <v>9</v>
      </c>
      <c r="M68" s="4">
        <f t="shared" ref="M68" si="179">+IF((L68+1)&gt;12,1,L68+1)</f>
        <v>10</v>
      </c>
      <c r="N68" s="4">
        <f t="shared" ref="N68" si="180">+IF((M68+1)&gt;12,1,M68+1)</f>
        <v>11</v>
      </c>
      <c r="O68" s="4">
        <f t="shared" ref="O68" si="181">+IF((N68+1)&gt;12,1,N68+1)</f>
        <v>12</v>
      </c>
      <c r="P68" s="4">
        <f t="shared" ref="P68" si="182">+IF((O68+1)&gt;12,1,O68+1)</f>
        <v>1</v>
      </c>
      <c r="Q68" s="4">
        <f t="shared" ref="Q68" si="183">+IF((P68+1)&gt;12,1,P68+1)</f>
        <v>2</v>
      </c>
      <c r="R68" s="4">
        <f t="shared" ref="R68" si="184">+IF((Q68+1)&gt;12,1,Q68+1)</f>
        <v>3</v>
      </c>
      <c r="S68" s="4">
        <f t="shared" ref="S68" si="185">+IF((R68+1)&gt;12,1,R68+1)</f>
        <v>4</v>
      </c>
      <c r="T68" s="4">
        <f t="shared" ref="T68" si="186">+IF((S68+1)&gt;12,1,S68+1)</f>
        <v>5</v>
      </c>
      <c r="U68" s="4">
        <f t="shared" ref="U68" si="187">+IF((T68+1)&gt;12,1,T68+1)</f>
        <v>6</v>
      </c>
      <c r="V68" s="4">
        <f>+$D$9</f>
        <v>7</v>
      </c>
      <c r="W68" s="4">
        <f>+IF((V68+1)&gt;12,1,V68+1)</f>
        <v>8</v>
      </c>
      <c r="X68" s="4">
        <f t="shared" ref="X68" si="188">+IF((W68+1)&gt;12,1,W68+1)</f>
        <v>9</v>
      </c>
      <c r="Y68" s="4">
        <f t="shared" ref="Y68" si="189">+IF((X68+1)&gt;12,1,X68+1)</f>
        <v>10</v>
      </c>
      <c r="Z68" s="4">
        <f t="shared" ref="Z68" si="190">+IF((Y68+1)&gt;12,1,Y68+1)</f>
        <v>11</v>
      </c>
      <c r="AA68" s="4">
        <f t="shared" ref="AA68" si="191">+IF((Z68+1)&gt;12,1,Z68+1)</f>
        <v>12</v>
      </c>
      <c r="AB68" s="4">
        <f t="shared" ref="AB68" si="192">+IF((AA68+1)&gt;12,1,AA68+1)</f>
        <v>1</v>
      </c>
      <c r="AC68" s="4">
        <f t="shared" ref="AC68" si="193">+IF((AB68+1)&gt;12,1,AB68+1)</f>
        <v>2</v>
      </c>
      <c r="AD68" s="4">
        <f t="shared" ref="AD68" si="194">+IF((AC68+1)&gt;12,1,AC68+1)</f>
        <v>3</v>
      </c>
      <c r="AE68" s="4">
        <f t="shared" ref="AE68" si="195">+IF((AD68+1)&gt;12,1,AD68+1)</f>
        <v>4</v>
      </c>
      <c r="AF68" s="4">
        <f t="shared" ref="AF68" si="196">+IF((AE68+1)&gt;12,1,AE68+1)</f>
        <v>5</v>
      </c>
      <c r="AG68" s="4">
        <f t="shared" ref="AG68" si="197">+IF((AF68+1)&gt;12,1,AF68+1)</f>
        <v>6</v>
      </c>
      <c r="AH68" s="4">
        <f>+$D$9</f>
        <v>7</v>
      </c>
      <c r="AI68" s="4">
        <f>+IF((AH68+1)&gt;12,1,AH68+1)</f>
        <v>8</v>
      </c>
      <c r="AJ68" s="4">
        <f t="shared" ref="AJ68" si="198">+IF((AI68+1)&gt;12,1,AI68+1)</f>
        <v>9</v>
      </c>
      <c r="AK68" s="4">
        <f t="shared" ref="AK68" si="199">+IF((AJ68+1)&gt;12,1,AJ68+1)</f>
        <v>10</v>
      </c>
      <c r="AL68" s="4">
        <f t="shared" ref="AL68" si="200">+IF((AK68+1)&gt;12,1,AK68+1)</f>
        <v>11</v>
      </c>
      <c r="AM68" s="4">
        <f t="shared" ref="AM68" si="201">+IF((AL68+1)&gt;12,1,AL68+1)</f>
        <v>12</v>
      </c>
      <c r="AN68" s="4">
        <f t="shared" ref="AN68" si="202">+IF((AM68+1)&gt;12,1,AM68+1)</f>
        <v>1</v>
      </c>
      <c r="AO68" s="4">
        <f t="shared" ref="AO68" si="203">+IF((AN68+1)&gt;12,1,AN68+1)</f>
        <v>2</v>
      </c>
      <c r="AP68" s="4">
        <f t="shared" ref="AP68" si="204">+IF((AO68+1)&gt;12,1,AO68+1)</f>
        <v>3</v>
      </c>
      <c r="AQ68" s="4">
        <f t="shared" ref="AQ68" si="205">+IF((AP68+1)&gt;12,1,AP68+1)</f>
        <v>4</v>
      </c>
      <c r="AR68" s="4">
        <f t="shared" ref="AR68" si="206">+IF((AQ68+1)&gt;12,1,AQ68+1)</f>
        <v>5</v>
      </c>
      <c r="AS68" s="4">
        <f t="shared" ref="AS68" si="207">+IF((AR68+1)&gt;12,1,AR68+1)</f>
        <v>6</v>
      </c>
      <c r="AT68" s="4">
        <f>+$D$9</f>
        <v>7</v>
      </c>
      <c r="AU68" s="4">
        <f>+IF((AT68+1)&gt;12,1,AT68+1)</f>
        <v>8</v>
      </c>
      <c r="AV68" s="4">
        <f t="shared" ref="AV68" si="208">+IF((AU68+1)&gt;12,1,AU68+1)</f>
        <v>9</v>
      </c>
      <c r="AW68" s="4">
        <f t="shared" ref="AW68" si="209">+IF((AV68+1)&gt;12,1,AV68+1)</f>
        <v>10</v>
      </c>
      <c r="AX68" s="4">
        <f t="shared" ref="AX68" si="210">+IF((AW68+1)&gt;12,1,AW68+1)</f>
        <v>11</v>
      </c>
      <c r="AY68" s="4">
        <f t="shared" ref="AY68" si="211">+IF((AX68+1)&gt;12,1,AX68+1)</f>
        <v>12</v>
      </c>
      <c r="AZ68" s="4">
        <f t="shared" ref="AZ68" si="212">+IF((AY68+1)&gt;12,1,AY68+1)</f>
        <v>1</v>
      </c>
      <c r="BA68" s="4">
        <f t="shared" ref="BA68" si="213">+IF((AZ68+1)&gt;12,1,AZ68+1)</f>
        <v>2</v>
      </c>
      <c r="BB68" s="4">
        <f t="shared" ref="BB68" si="214">+IF((BA68+1)&gt;12,1,BA68+1)</f>
        <v>3</v>
      </c>
      <c r="BC68" s="4">
        <f t="shared" ref="BC68" si="215">+IF((BB68+1)&gt;12,1,BB68+1)</f>
        <v>4</v>
      </c>
      <c r="BD68" s="4">
        <f t="shared" ref="BD68" si="216">+IF((BC68+1)&gt;12,1,BC68+1)</f>
        <v>5</v>
      </c>
      <c r="BE68" s="4">
        <f t="shared" ref="BE68" si="217">+IF((BD68+1)&gt;12,1,BD68+1)</f>
        <v>6</v>
      </c>
      <c r="BF68" s="4">
        <f>+$D$9</f>
        <v>7</v>
      </c>
      <c r="BG68" s="4">
        <f>+IF((BF68+1)&gt;12,1,BF68+1)</f>
        <v>8</v>
      </c>
      <c r="BH68" s="4">
        <f t="shared" ref="BH68" si="218">+IF((BG68+1)&gt;12,1,BG68+1)</f>
        <v>9</v>
      </c>
      <c r="BI68" s="4">
        <f t="shared" ref="BI68" si="219">+IF((BH68+1)&gt;12,1,BH68+1)</f>
        <v>10</v>
      </c>
      <c r="BJ68" s="4">
        <f t="shared" ref="BJ68" si="220">+IF((BI68+1)&gt;12,1,BI68+1)</f>
        <v>11</v>
      </c>
      <c r="BK68" s="4">
        <f t="shared" ref="BK68" si="221">+IF((BJ68+1)&gt;12,1,BJ68+1)</f>
        <v>12</v>
      </c>
      <c r="BL68" s="4">
        <f t="shared" ref="BL68" si="222">+IF((BK68+1)&gt;12,1,BK68+1)</f>
        <v>1</v>
      </c>
      <c r="BM68" s="4">
        <f t="shared" ref="BM68" si="223">+IF((BL68+1)&gt;12,1,BL68+1)</f>
        <v>2</v>
      </c>
      <c r="BN68" s="4">
        <f t="shared" ref="BN68" si="224">+IF((BM68+1)&gt;12,1,BM68+1)</f>
        <v>3</v>
      </c>
      <c r="BO68" s="4">
        <f t="shared" ref="BO68" si="225">+IF((BN68+1)&gt;12,1,BN68+1)</f>
        <v>4</v>
      </c>
      <c r="BP68" s="4">
        <f t="shared" ref="BP68" si="226">+IF((BO68+1)&gt;12,1,BO68+1)</f>
        <v>5</v>
      </c>
      <c r="BQ68" s="4">
        <f t="shared" ref="BQ68" si="227">+IF((BP68+1)&gt;12,1,BP68+1)</f>
        <v>6</v>
      </c>
    </row>
    <row r="69" spans="2:69" ht="16.5" collapsed="1">
      <c r="C69" s="11" t="s">
        <v>7</v>
      </c>
      <c r="D69" s="11" t="s">
        <v>8</v>
      </c>
      <c r="E69" s="57">
        <f>+F69-1</f>
        <v>2024</v>
      </c>
      <c r="F69" s="57">
        <f>+G69-1</f>
        <v>2025</v>
      </c>
      <c r="G69" s="57">
        <f>+$D$8</f>
        <v>2026</v>
      </c>
      <c r="H69" s="57">
        <f>+G69+1</f>
        <v>2027</v>
      </c>
      <c r="I69" s="57">
        <f>+H69+1</f>
        <v>2028</v>
      </c>
      <c r="J69" s="7">
        <f t="shared" ref="J69" si="228">+DATE(IF(J68&lt;$D$9,J67+1,J67),J68,1)</f>
        <v>45474</v>
      </c>
      <c r="K69" s="7">
        <f t="shared" ref="K69" si="229">+DATE(IF(K68&lt;$D$9,K67+1,K67),K68,1)</f>
        <v>45505</v>
      </c>
      <c r="L69" s="7">
        <f t="shared" ref="L69" si="230">+DATE(IF(L68&lt;$D$9,L67+1,L67),L68,1)</f>
        <v>45536</v>
      </c>
      <c r="M69" s="7">
        <f t="shared" ref="M69" si="231">+DATE(IF(M68&lt;$D$9,M67+1,M67),M68,1)</f>
        <v>45566</v>
      </c>
      <c r="N69" s="7">
        <f t="shared" ref="N69" si="232">+DATE(IF(N68&lt;$D$9,N67+1,N67),N68,1)</f>
        <v>45597</v>
      </c>
      <c r="O69" s="7">
        <f t="shared" ref="O69" si="233">+DATE(IF(O68&lt;$D$9,O67+1,O67),O68,1)</f>
        <v>45627</v>
      </c>
      <c r="P69" s="7">
        <f t="shared" ref="P69" si="234">+DATE(IF(P68&lt;$D$9,P67+1,P67),P68,1)</f>
        <v>45658</v>
      </c>
      <c r="Q69" s="7">
        <f t="shared" ref="Q69" si="235">+DATE(IF(Q68&lt;$D$9,Q67+1,Q67),Q68,1)</f>
        <v>45689</v>
      </c>
      <c r="R69" s="7">
        <f t="shared" ref="R69" si="236">+DATE(IF(R68&lt;$D$9,R67+1,R67),R68,1)</f>
        <v>45717</v>
      </c>
      <c r="S69" s="7">
        <f t="shared" ref="S69" si="237">+DATE(IF(S68&lt;$D$9,S67+1,S67),S68,1)</f>
        <v>45748</v>
      </c>
      <c r="T69" s="7">
        <f t="shared" ref="T69" si="238">+DATE(IF(T68&lt;$D$9,T67+1,T67),T68,1)</f>
        <v>45778</v>
      </c>
      <c r="U69" s="7">
        <f t="shared" ref="U69" si="239">+DATE(IF(U68&lt;$D$9,U67+1,U67),U68,1)</f>
        <v>45809</v>
      </c>
      <c r="V69" s="7">
        <f t="shared" ref="V69" si="240">+DATE(IF(V68&lt;$D$9,V67+1,V67),V68,1)</f>
        <v>45839</v>
      </c>
      <c r="W69" s="7">
        <f t="shared" ref="W69" si="241">+DATE(IF(W68&lt;$D$9,W67+1,W67),W68,1)</f>
        <v>45870</v>
      </c>
      <c r="X69" s="7">
        <f t="shared" ref="X69" si="242">+DATE(IF(X68&lt;$D$9,X67+1,X67),X68,1)</f>
        <v>45901</v>
      </c>
      <c r="Y69" s="7">
        <f t="shared" ref="Y69" si="243">+DATE(IF(Y68&lt;$D$9,Y67+1,Y67),Y68,1)</f>
        <v>45931</v>
      </c>
      <c r="Z69" s="7">
        <f t="shared" ref="Z69" si="244">+DATE(IF(Z68&lt;$D$9,Z67+1,Z67),Z68,1)</f>
        <v>45962</v>
      </c>
      <c r="AA69" s="7">
        <f t="shared" ref="AA69" si="245">+DATE(IF(AA68&lt;$D$9,AA67+1,AA67),AA68,1)</f>
        <v>45992</v>
      </c>
      <c r="AB69" s="7">
        <f t="shared" ref="AB69" si="246">+DATE(IF(AB68&lt;$D$9,AB67+1,AB67),AB68,1)</f>
        <v>46023</v>
      </c>
      <c r="AC69" s="7">
        <f t="shared" ref="AC69" si="247">+DATE(IF(AC68&lt;$D$9,AC67+1,AC67),AC68,1)</f>
        <v>46054</v>
      </c>
      <c r="AD69" s="7">
        <f t="shared" ref="AD69" si="248">+DATE(IF(AD68&lt;$D$9,AD67+1,AD67),AD68,1)</f>
        <v>46082</v>
      </c>
      <c r="AE69" s="7">
        <f t="shared" ref="AE69" si="249">+DATE(IF(AE68&lt;$D$9,AE67+1,AE67),AE68,1)</f>
        <v>46113</v>
      </c>
      <c r="AF69" s="7">
        <f t="shared" ref="AF69" si="250">+DATE(IF(AF68&lt;$D$9,AF67+1,AF67),AF68,1)</f>
        <v>46143</v>
      </c>
      <c r="AG69" s="7">
        <f t="shared" ref="AG69" si="251">+DATE(IF(AG68&lt;$D$9,AG67+1,AG67),AG68,1)</f>
        <v>46174</v>
      </c>
      <c r="AH69" s="7">
        <f t="shared" ref="AH69" si="252">+DATE(IF(AH68&lt;$D$9,AH67+1,AH67),AH68,1)</f>
        <v>46204</v>
      </c>
      <c r="AI69" s="7">
        <f t="shared" ref="AI69" si="253">+DATE(IF(AI68&lt;$D$9,AI67+1,AI67),AI68,1)</f>
        <v>46235</v>
      </c>
      <c r="AJ69" s="7">
        <f t="shared" ref="AJ69" si="254">+DATE(IF(AJ68&lt;$D$9,AJ67+1,AJ67),AJ68,1)</f>
        <v>46266</v>
      </c>
      <c r="AK69" s="7">
        <f t="shared" ref="AK69" si="255">+DATE(IF(AK68&lt;$D$9,AK67+1,AK67),AK68,1)</f>
        <v>46296</v>
      </c>
      <c r="AL69" s="7">
        <f t="shared" ref="AL69" si="256">+DATE(IF(AL68&lt;$D$9,AL67+1,AL67),AL68,1)</f>
        <v>46327</v>
      </c>
      <c r="AM69" s="7">
        <f t="shared" ref="AM69" si="257">+DATE(IF(AM68&lt;$D$9,AM67+1,AM67),AM68,1)</f>
        <v>46357</v>
      </c>
      <c r="AN69" s="7">
        <f t="shared" ref="AN69" si="258">+DATE(IF(AN68&lt;$D$9,AN67+1,AN67),AN68,1)</f>
        <v>46388</v>
      </c>
      <c r="AO69" s="7">
        <f t="shared" ref="AO69" si="259">+DATE(IF(AO68&lt;$D$9,AO67+1,AO67),AO68,1)</f>
        <v>46419</v>
      </c>
      <c r="AP69" s="7">
        <f t="shared" ref="AP69" si="260">+DATE(IF(AP68&lt;$D$9,AP67+1,AP67),AP68,1)</f>
        <v>46447</v>
      </c>
      <c r="AQ69" s="7">
        <f t="shared" ref="AQ69" si="261">+DATE(IF(AQ68&lt;$D$9,AQ67+1,AQ67),AQ68,1)</f>
        <v>46478</v>
      </c>
      <c r="AR69" s="7">
        <f t="shared" ref="AR69" si="262">+DATE(IF(AR68&lt;$D$9,AR67+1,AR67),AR68,1)</f>
        <v>46508</v>
      </c>
      <c r="AS69" s="7">
        <f t="shared" ref="AS69" si="263">+DATE(IF(AS68&lt;$D$9,AS67+1,AS67),AS68,1)</f>
        <v>46539</v>
      </c>
      <c r="AT69" s="7">
        <f t="shared" ref="AT69" si="264">+DATE(IF(AT68&lt;$D$9,AT67+1,AT67),AT68,1)</f>
        <v>46569</v>
      </c>
      <c r="AU69" s="7">
        <f t="shared" ref="AU69" si="265">+DATE(IF(AU68&lt;$D$9,AU67+1,AU67),AU68,1)</f>
        <v>46600</v>
      </c>
      <c r="AV69" s="7">
        <f t="shared" ref="AV69" si="266">+DATE(IF(AV68&lt;$D$9,AV67+1,AV67),AV68,1)</f>
        <v>46631</v>
      </c>
      <c r="AW69" s="7">
        <f t="shared" ref="AW69" si="267">+DATE(IF(AW68&lt;$D$9,AW67+1,AW67),AW68,1)</f>
        <v>46661</v>
      </c>
      <c r="AX69" s="7">
        <f t="shared" ref="AX69" si="268">+DATE(IF(AX68&lt;$D$9,AX67+1,AX67),AX68,1)</f>
        <v>46692</v>
      </c>
      <c r="AY69" s="7">
        <f t="shared" ref="AY69" si="269">+DATE(IF(AY68&lt;$D$9,AY67+1,AY67),AY68,1)</f>
        <v>46722</v>
      </c>
      <c r="AZ69" s="7">
        <f t="shared" ref="AZ69" si="270">+DATE(IF(AZ68&lt;$D$9,AZ67+1,AZ67),AZ68,1)</f>
        <v>46753</v>
      </c>
      <c r="BA69" s="7">
        <f t="shared" ref="BA69" si="271">+DATE(IF(BA68&lt;$D$9,BA67+1,BA67),BA68,1)</f>
        <v>46784</v>
      </c>
      <c r="BB69" s="7">
        <f t="shared" ref="BB69" si="272">+DATE(IF(BB68&lt;$D$9,BB67+1,BB67),BB68,1)</f>
        <v>46813</v>
      </c>
      <c r="BC69" s="7">
        <f t="shared" ref="BC69" si="273">+DATE(IF(BC68&lt;$D$9,BC67+1,BC67),BC68,1)</f>
        <v>46844</v>
      </c>
      <c r="BD69" s="7">
        <f t="shared" ref="BD69" si="274">+DATE(IF(BD68&lt;$D$9,BD67+1,BD67),BD68,1)</f>
        <v>46874</v>
      </c>
      <c r="BE69" s="7">
        <f t="shared" ref="BE69" si="275">+DATE(IF(BE68&lt;$D$9,BE67+1,BE67),BE68,1)</f>
        <v>46905</v>
      </c>
      <c r="BF69" s="7">
        <f t="shared" ref="BF69" si="276">+DATE(IF(BF68&lt;$D$9,BF67+1,BF67),BF68,1)</f>
        <v>46935</v>
      </c>
      <c r="BG69" s="7">
        <f t="shared" ref="BG69" si="277">+DATE(IF(BG68&lt;$D$9,BG67+1,BG67),BG68,1)</f>
        <v>46966</v>
      </c>
      <c r="BH69" s="7">
        <f t="shared" ref="BH69" si="278">+DATE(IF(BH68&lt;$D$9,BH67+1,BH67),BH68,1)</f>
        <v>46997</v>
      </c>
      <c r="BI69" s="7">
        <f t="shared" ref="BI69" si="279">+DATE(IF(BI68&lt;$D$9,BI67+1,BI67),BI68,1)</f>
        <v>47027</v>
      </c>
      <c r="BJ69" s="7">
        <f t="shared" ref="BJ69" si="280">+DATE(IF(BJ68&lt;$D$9,BJ67+1,BJ67),BJ68,1)</f>
        <v>47058</v>
      </c>
      <c r="BK69" s="7">
        <f t="shared" ref="BK69" si="281">+DATE(IF(BK68&lt;$D$9,BK67+1,BK67),BK68,1)</f>
        <v>47088</v>
      </c>
      <c r="BL69" s="7">
        <f t="shared" ref="BL69" si="282">+DATE(IF(BL68&lt;$D$9,BL67+1,BL67),BL68,1)</f>
        <v>47119</v>
      </c>
      <c r="BM69" s="7">
        <f t="shared" ref="BM69" si="283">+DATE(IF(BM68&lt;$D$9,BM67+1,BM67),BM68,1)</f>
        <v>47150</v>
      </c>
      <c r="BN69" s="7">
        <f t="shared" ref="BN69" si="284">+DATE(IF(BN68&lt;$D$9,BN67+1,BN67),BN68,1)</f>
        <v>47178</v>
      </c>
      <c r="BO69" s="7">
        <f t="shared" ref="BO69" si="285">+DATE(IF(BO68&lt;$D$9,BO67+1,BO67),BO68,1)</f>
        <v>47209</v>
      </c>
      <c r="BP69" s="7">
        <f t="shared" ref="BP69" si="286">+DATE(IF(BP68&lt;$D$9,BP67+1,BP67),BP68,1)</f>
        <v>47239</v>
      </c>
      <c r="BQ69" s="7">
        <f t="shared" ref="BQ69" si="287">+DATE(IF(BQ68&lt;$D$9,BQ67+1,BQ67),BQ68,1)</f>
        <v>47270</v>
      </c>
    </row>
    <row r="70" spans="2:69">
      <c r="C70" s="12" t="s">
        <v>10</v>
      </c>
      <c r="D70" s="12" t="s">
        <v>11</v>
      </c>
      <c r="E70" s="13">
        <f>+SUM(E71,E76)</f>
        <v>0</v>
      </c>
      <c r="F70" s="13">
        <f t="shared" ref="F70" si="288">+SUM(F71,F76)</f>
        <v>0</v>
      </c>
      <c r="G70" s="13">
        <f t="shared" ref="G70" si="289">+SUM(G71,G76)</f>
        <v>0</v>
      </c>
      <c r="H70" s="13">
        <f t="shared" ref="H70" si="290">+SUM(H71,H76)</f>
        <v>0</v>
      </c>
      <c r="I70" s="13">
        <f t="shared" ref="I70" si="291">+SUM(I71,I76)</f>
        <v>0</v>
      </c>
      <c r="J70" s="60">
        <f t="shared" ref="J70" si="292">+SUM(J71,J76)</f>
        <v>0</v>
      </c>
      <c r="K70" s="60">
        <f t="shared" ref="K70" si="293">+SUM(K71,K76)</f>
        <v>0</v>
      </c>
      <c r="L70" s="60">
        <f t="shared" ref="L70" si="294">+SUM(L71,L76)</f>
        <v>0</v>
      </c>
      <c r="M70" s="60">
        <f t="shared" ref="M70" si="295">+SUM(M71,M76)</f>
        <v>0</v>
      </c>
      <c r="N70" s="60">
        <f t="shared" ref="N70" si="296">+SUM(N71,N76)</f>
        <v>0</v>
      </c>
      <c r="O70" s="60">
        <f t="shared" ref="O70" si="297">+SUM(O71,O76)</f>
        <v>0</v>
      </c>
      <c r="P70" s="60">
        <f t="shared" ref="P70" si="298">+SUM(P71,P76)</f>
        <v>0</v>
      </c>
      <c r="Q70" s="60">
        <f t="shared" ref="Q70" si="299">+SUM(Q71,Q76)</f>
        <v>0</v>
      </c>
      <c r="R70" s="60">
        <f t="shared" ref="R70" si="300">+SUM(R71,R76)</f>
        <v>0</v>
      </c>
      <c r="S70" s="60">
        <f t="shared" ref="S70" si="301">+SUM(S71,S76)</f>
        <v>0</v>
      </c>
      <c r="T70" s="60">
        <f t="shared" ref="T70" si="302">+SUM(T71,T76)</f>
        <v>0</v>
      </c>
      <c r="U70" s="60">
        <f t="shared" ref="U70" si="303">+SUM(U71,U76)</f>
        <v>0</v>
      </c>
      <c r="V70" s="60">
        <f t="shared" ref="V70" si="304">+SUM(V71,V76)</f>
        <v>0</v>
      </c>
      <c r="W70" s="60">
        <f t="shared" ref="W70" si="305">+SUM(W71,W76)</f>
        <v>0</v>
      </c>
      <c r="X70" s="60">
        <f t="shared" ref="X70" si="306">+SUM(X71,X76)</f>
        <v>0</v>
      </c>
      <c r="Y70" s="60">
        <f t="shared" ref="Y70" si="307">+SUM(Y71,Y76)</f>
        <v>0</v>
      </c>
      <c r="Z70" s="60">
        <f t="shared" ref="Z70" si="308">+SUM(Z71,Z76)</f>
        <v>0</v>
      </c>
      <c r="AA70" s="60">
        <f t="shared" ref="AA70" si="309">+SUM(AA71,AA76)</f>
        <v>0</v>
      </c>
      <c r="AB70" s="60">
        <f t="shared" ref="AB70" si="310">+SUM(AB71,AB76)</f>
        <v>0</v>
      </c>
      <c r="AC70" s="60">
        <f t="shared" ref="AC70" si="311">+SUM(AC71,AC76)</f>
        <v>0</v>
      </c>
      <c r="AD70" s="60">
        <f t="shared" ref="AD70" si="312">+SUM(AD71,AD76)</f>
        <v>0</v>
      </c>
      <c r="AE70" s="60">
        <f t="shared" ref="AE70" si="313">+SUM(AE71,AE76)</f>
        <v>0</v>
      </c>
      <c r="AF70" s="60">
        <f t="shared" ref="AF70" si="314">+SUM(AF71,AF76)</f>
        <v>0</v>
      </c>
      <c r="AG70" s="60">
        <f t="shared" ref="AG70" si="315">+SUM(AG71,AG76)</f>
        <v>0</v>
      </c>
      <c r="AH70" s="60">
        <f t="shared" ref="AH70" si="316">+SUM(AH71,AH76)</f>
        <v>0</v>
      </c>
      <c r="AI70" s="60">
        <f t="shared" ref="AI70" si="317">+SUM(AI71,AI76)</f>
        <v>0</v>
      </c>
      <c r="AJ70" s="60">
        <f t="shared" ref="AJ70" si="318">+SUM(AJ71,AJ76)</f>
        <v>0</v>
      </c>
      <c r="AK70" s="60">
        <f t="shared" ref="AK70" si="319">+SUM(AK71,AK76)</f>
        <v>0</v>
      </c>
      <c r="AL70" s="60">
        <f t="shared" ref="AL70" si="320">+SUM(AL71,AL76)</f>
        <v>0</v>
      </c>
      <c r="AM70" s="60">
        <f t="shared" ref="AM70" si="321">+SUM(AM71,AM76)</f>
        <v>0</v>
      </c>
      <c r="AN70" s="60">
        <f t="shared" ref="AN70" si="322">+SUM(AN71,AN76)</f>
        <v>0</v>
      </c>
      <c r="AO70" s="60">
        <f t="shared" ref="AO70" si="323">+SUM(AO71,AO76)</f>
        <v>0</v>
      </c>
      <c r="AP70" s="60">
        <f t="shared" ref="AP70" si="324">+SUM(AP71,AP76)</f>
        <v>0</v>
      </c>
      <c r="AQ70" s="60">
        <f t="shared" ref="AQ70" si="325">+SUM(AQ71,AQ76)</f>
        <v>0</v>
      </c>
      <c r="AR70" s="60">
        <f t="shared" ref="AR70" si="326">+SUM(AR71,AR76)</f>
        <v>0</v>
      </c>
      <c r="AS70" s="60">
        <f t="shared" ref="AS70" si="327">+SUM(AS71,AS76)</f>
        <v>0</v>
      </c>
      <c r="AT70" s="60">
        <f t="shared" ref="AT70" si="328">+SUM(AT71,AT76)</f>
        <v>0</v>
      </c>
      <c r="AU70" s="60">
        <f t="shared" ref="AU70" si="329">+SUM(AU71,AU76)</f>
        <v>0</v>
      </c>
      <c r="AV70" s="60">
        <f t="shared" ref="AV70" si="330">+SUM(AV71,AV76)</f>
        <v>0</v>
      </c>
      <c r="AW70" s="60">
        <f t="shared" ref="AW70" si="331">+SUM(AW71,AW76)</f>
        <v>0</v>
      </c>
      <c r="AX70" s="60">
        <f t="shared" ref="AX70" si="332">+SUM(AX71,AX76)</f>
        <v>0</v>
      </c>
      <c r="AY70" s="60">
        <f t="shared" ref="AY70" si="333">+SUM(AY71,AY76)</f>
        <v>0</v>
      </c>
      <c r="AZ70" s="60">
        <f t="shared" ref="AZ70" si="334">+SUM(AZ71,AZ76)</f>
        <v>0</v>
      </c>
      <c r="BA70" s="60">
        <f t="shared" ref="BA70" si="335">+SUM(BA71,BA76)</f>
        <v>0</v>
      </c>
      <c r="BB70" s="60">
        <f t="shared" ref="BB70" si="336">+SUM(BB71,BB76)</f>
        <v>0</v>
      </c>
      <c r="BC70" s="60">
        <f t="shared" ref="BC70" si="337">+SUM(BC71,BC76)</f>
        <v>0</v>
      </c>
      <c r="BD70" s="60">
        <f t="shared" ref="BD70" si="338">+SUM(BD71,BD76)</f>
        <v>0</v>
      </c>
      <c r="BE70" s="60">
        <f t="shared" ref="BE70" si="339">+SUM(BE71,BE76)</f>
        <v>0</v>
      </c>
      <c r="BF70" s="60">
        <f t="shared" ref="BF70" si="340">+SUM(BF71,BF76)</f>
        <v>0</v>
      </c>
      <c r="BG70" s="60">
        <f t="shared" ref="BG70" si="341">+SUM(BG71,BG76)</f>
        <v>0</v>
      </c>
      <c r="BH70" s="60">
        <f t="shared" ref="BH70" si="342">+SUM(BH71,BH76)</f>
        <v>0</v>
      </c>
      <c r="BI70" s="60">
        <f t="shared" ref="BI70" si="343">+SUM(BI71,BI76)</f>
        <v>0</v>
      </c>
      <c r="BJ70" s="60">
        <f t="shared" ref="BJ70" si="344">+SUM(BJ71,BJ76)</f>
        <v>0</v>
      </c>
      <c r="BK70" s="60">
        <f t="shared" ref="BK70" si="345">+SUM(BK71,BK76)</f>
        <v>0</v>
      </c>
      <c r="BL70" s="60">
        <f t="shared" ref="BL70" si="346">+SUM(BL71,BL76)</f>
        <v>0</v>
      </c>
      <c r="BM70" s="60">
        <f t="shared" ref="BM70" si="347">+SUM(BM71,BM76)</f>
        <v>0</v>
      </c>
      <c r="BN70" s="60">
        <f t="shared" ref="BN70" si="348">+SUM(BN71,BN76)</f>
        <v>0</v>
      </c>
      <c r="BO70" s="60">
        <f t="shared" ref="BO70" si="349">+SUM(BO71,BO76)</f>
        <v>0</v>
      </c>
      <c r="BP70" s="60">
        <f t="shared" ref="BP70" si="350">+SUM(BP71,BP76)</f>
        <v>0</v>
      </c>
      <c r="BQ70" s="60">
        <f t="shared" ref="BQ70" si="351">+SUM(BQ71,BQ76)</f>
        <v>0</v>
      </c>
    </row>
    <row r="71" spans="2:69">
      <c r="C71" s="18" t="str">
        <f>+C70</f>
        <v>売上高</v>
      </c>
      <c r="D71" s="19" t="s">
        <v>12</v>
      </c>
      <c r="E71" s="20">
        <f>+SUMIFS(71:71,$14:$14,E$16)</f>
        <v>0</v>
      </c>
      <c r="F71" s="20">
        <f>+SUMIFS(71:71,$14:$14,F$16)</f>
        <v>0</v>
      </c>
      <c r="G71" s="20">
        <f>+SUMIFS(71:71,$14:$14,G$16)</f>
        <v>0</v>
      </c>
      <c r="H71" s="20">
        <f>+SUMIFS(71:71,$14:$14,H$16)</f>
        <v>0</v>
      </c>
      <c r="I71" s="20">
        <f>+SUMIFS(71:71,$14:$14,I$16)</f>
        <v>0</v>
      </c>
      <c r="J71" s="70">
        <f t="shared" ref="J71:AG71" si="352">+J18</f>
        <v>0</v>
      </c>
      <c r="K71" s="70">
        <f t="shared" si="352"/>
        <v>0</v>
      </c>
      <c r="L71" s="70">
        <f t="shared" si="352"/>
        <v>0</v>
      </c>
      <c r="M71" s="70">
        <f t="shared" si="352"/>
        <v>0</v>
      </c>
      <c r="N71" s="70">
        <f t="shared" si="352"/>
        <v>0</v>
      </c>
      <c r="O71" s="70">
        <f t="shared" si="352"/>
        <v>0</v>
      </c>
      <c r="P71" s="70">
        <f t="shared" si="352"/>
        <v>0</v>
      </c>
      <c r="Q71" s="70">
        <f t="shared" si="352"/>
        <v>0</v>
      </c>
      <c r="R71" s="70">
        <f t="shared" si="352"/>
        <v>0</v>
      </c>
      <c r="S71" s="70">
        <f t="shared" si="352"/>
        <v>0</v>
      </c>
      <c r="T71" s="70">
        <f t="shared" si="352"/>
        <v>0</v>
      </c>
      <c r="U71" s="70">
        <f t="shared" si="352"/>
        <v>0</v>
      </c>
      <c r="V71" s="70">
        <f t="shared" si="352"/>
        <v>0</v>
      </c>
      <c r="W71" s="70">
        <f t="shared" si="352"/>
        <v>0</v>
      </c>
      <c r="X71" s="70">
        <f t="shared" si="352"/>
        <v>0</v>
      </c>
      <c r="Y71" s="70">
        <f t="shared" si="352"/>
        <v>0</v>
      </c>
      <c r="Z71" s="70">
        <f t="shared" si="352"/>
        <v>0</v>
      </c>
      <c r="AA71" s="70">
        <f t="shared" si="352"/>
        <v>0</v>
      </c>
      <c r="AB71" s="70">
        <f t="shared" si="352"/>
        <v>0</v>
      </c>
      <c r="AC71" s="70">
        <f t="shared" si="352"/>
        <v>0</v>
      </c>
      <c r="AD71" s="70">
        <f t="shared" si="352"/>
        <v>0</v>
      </c>
      <c r="AE71" s="70">
        <f t="shared" si="352"/>
        <v>0</v>
      </c>
      <c r="AF71" s="70">
        <f t="shared" si="352"/>
        <v>0</v>
      </c>
      <c r="AG71" s="70">
        <f t="shared" si="352"/>
        <v>0</v>
      </c>
      <c r="AH71" s="70">
        <f t="shared" ref="AH71:BQ71" si="353">+AH18+SUMIFS(AH$49:AH$62,$D$49:$D$62,$D71)</f>
        <v>0</v>
      </c>
      <c r="AI71" s="70">
        <f t="shared" si="353"/>
        <v>0</v>
      </c>
      <c r="AJ71" s="70">
        <f t="shared" si="353"/>
        <v>0</v>
      </c>
      <c r="AK71" s="70">
        <f t="shared" si="353"/>
        <v>0</v>
      </c>
      <c r="AL71" s="70">
        <f t="shared" si="353"/>
        <v>0</v>
      </c>
      <c r="AM71" s="70">
        <f t="shared" si="353"/>
        <v>0</v>
      </c>
      <c r="AN71" s="70">
        <f t="shared" si="353"/>
        <v>0</v>
      </c>
      <c r="AO71" s="70">
        <f t="shared" si="353"/>
        <v>0</v>
      </c>
      <c r="AP71" s="70">
        <f t="shared" si="353"/>
        <v>0</v>
      </c>
      <c r="AQ71" s="70">
        <f t="shared" si="353"/>
        <v>0</v>
      </c>
      <c r="AR71" s="70">
        <f t="shared" si="353"/>
        <v>0</v>
      </c>
      <c r="AS71" s="70">
        <f t="shared" si="353"/>
        <v>0</v>
      </c>
      <c r="AT71" s="70">
        <f t="shared" si="353"/>
        <v>0</v>
      </c>
      <c r="AU71" s="70">
        <f t="shared" si="353"/>
        <v>0</v>
      </c>
      <c r="AV71" s="70">
        <f t="shared" si="353"/>
        <v>0</v>
      </c>
      <c r="AW71" s="70">
        <f t="shared" si="353"/>
        <v>0</v>
      </c>
      <c r="AX71" s="70">
        <f t="shared" si="353"/>
        <v>0</v>
      </c>
      <c r="AY71" s="70">
        <f t="shared" si="353"/>
        <v>0</v>
      </c>
      <c r="AZ71" s="70">
        <f t="shared" si="353"/>
        <v>0</v>
      </c>
      <c r="BA71" s="70">
        <f t="shared" si="353"/>
        <v>0</v>
      </c>
      <c r="BB71" s="70">
        <f t="shared" si="353"/>
        <v>0</v>
      </c>
      <c r="BC71" s="70">
        <f t="shared" si="353"/>
        <v>0</v>
      </c>
      <c r="BD71" s="70">
        <f t="shared" si="353"/>
        <v>0</v>
      </c>
      <c r="BE71" s="70">
        <f t="shared" si="353"/>
        <v>0</v>
      </c>
      <c r="BF71" s="70">
        <f t="shared" si="353"/>
        <v>0</v>
      </c>
      <c r="BG71" s="70">
        <f t="shared" si="353"/>
        <v>0</v>
      </c>
      <c r="BH71" s="70">
        <f t="shared" si="353"/>
        <v>0</v>
      </c>
      <c r="BI71" s="70">
        <f t="shared" si="353"/>
        <v>0</v>
      </c>
      <c r="BJ71" s="70">
        <f t="shared" si="353"/>
        <v>0</v>
      </c>
      <c r="BK71" s="70">
        <f t="shared" si="353"/>
        <v>0</v>
      </c>
      <c r="BL71" s="70">
        <f t="shared" si="353"/>
        <v>0</v>
      </c>
      <c r="BM71" s="70">
        <f t="shared" si="353"/>
        <v>0</v>
      </c>
      <c r="BN71" s="70">
        <f t="shared" si="353"/>
        <v>0</v>
      </c>
      <c r="BO71" s="70">
        <f t="shared" si="353"/>
        <v>0</v>
      </c>
      <c r="BP71" s="70">
        <f t="shared" si="353"/>
        <v>0</v>
      </c>
      <c r="BQ71" s="70">
        <f t="shared" si="353"/>
        <v>0</v>
      </c>
    </row>
    <row r="72" spans="2:69">
      <c r="C72" s="18" t="str">
        <f t="shared" ref="C72:C75" si="354">+C71</f>
        <v>売上高</v>
      </c>
      <c r="D72" s="50" t="s">
        <v>87</v>
      </c>
      <c r="E72" s="52" t="str">
        <f>IFERROR(+E71/E75, "-")</f>
        <v>-</v>
      </c>
      <c r="F72" s="52" t="str">
        <f t="shared" ref="F72:BQ72" si="355">IFERROR(+F71/F75, "-")</f>
        <v>-</v>
      </c>
      <c r="G72" s="52" t="str">
        <f t="shared" si="355"/>
        <v>-</v>
      </c>
      <c r="H72" s="52" t="str">
        <f t="shared" si="355"/>
        <v>-</v>
      </c>
      <c r="I72" s="52" t="str">
        <f t="shared" si="355"/>
        <v>-</v>
      </c>
      <c r="J72" s="61" t="str">
        <f t="shared" si="355"/>
        <v>-</v>
      </c>
      <c r="K72" s="61" t="str">
        <f t="shared" si="355"/>
        <v>-</v>
      </c>
      <c r="L72" s="61" t="str">
        <f t="shared" si="355"/>
        <v>-</v>
      </c>
      <c r="M72" s="61" t="str">
        <f t="shared" si="355"/>
        <v>-</v>
      </c>
      <c r="N72" s="61" t="str">
        <f t="shared" si="355"/>
        <v>-</v>
      </c>
      <c r="O72" s="61" t="str">
        <f t="shared" si="355"/>
        <v>-</v>
      </c>
      <c r="P72" s="61" t="str">
        <f t="shared" si="355"/>
        <v>-</v>
      </c>
      <c r="Q72" s="61" t="str">
        <f t="shared" si="355"/>
        <v>-</v>
      </c>
      <c r="R72" s="61" t="str">
        <f t="shared" si="355"/>
        <v>-</v>
      </c>
      <c r="S72" s="61" t="str">
        <f t="shared" si="355"/>
        <v>-</v>
      </c>
      <c r="T72" s="61" t="str">
        <f t="shared" si="355"/>
        <v>-</v>
      </c>
      <c r="U72" s="61" t="str">
        <f t="shared" si="355"/>
        <v>-</v>
      </c>
      <c r="V72" s="61" t="str">
        <f t="shared" si="355"/>
        <v>-</v>
      </c>
      <c r="W72" s="61" t="str">
        <f t="shared" si="355"/>
        <v>-</v>
      </c>
      <c r="X72" s="61" t="str">
        <f t="shared" si="355"/>
        <v>-</v>
      </c>
      <c r="Y72" s="61" t="str">
        <f t="shared" si="355"/>
        <v>-</v>
      </c>
      <c r="Z72" s="61" t="str">
        <f t="shared" si="355"/>
        <v>-</v>
      </c>
      <c r="AA72" s="61" t="str">
        <f t="shared" si="355"/>
        <v>-</v>
      </c>
      <c r="AB72" s="61" t="str">
        <f t="shared" si="355"/>
        <v>-</v>
      </c>
      <c r="AC72" s="61" t="str">
        <f t="shared" si="355"/>
        <v>-</v>
      </c>
      <c r="AD72" s="61" t="str">
        <f t="shared" si="355"/>
        <v>-</v>
      </c>
      <c r="AE72" s="61" t="str">
        <f t="shared" si="355"/>
        <v>-</v>
      </c>
      <c r="AF72" s="61" t="str">
        <f t="shared" si="355"/>
        <v>-</v>
      </c>
      <c r="AG72" s="61" t="str">
        <f t="shared" si="355"/>
        <v>-</v>
      </c>
      <c r="AH72" s="61" t="str">
        <f t="shared" si="355"/>
        <v>-</v>
      </c>
      <c r="AI72" s="61" t="str">
        <f t="shared" si="355"/>
        <v>-</v>
      </c>
      <c r="AJ72" s="61" t="str">
        <f t="shared" si="355"/>
        <v>-</v>
      </c>
      <c r="AK72" s="61" t="str">
        <f t="shared" si="355"/>
        <v>-</v>
      </c>
      <c r="AL72" s="61" t="str">
        <f t="shared" si="355"/>
        <v>-</v>
      </c>
      <c r="AM72" s="61" t="str">
        <f t="shared" si="355"/>
        <v>-</v>
      </c>
      <c r="AN72" s="61" t="str">
        <f t="shared" si="355"/>
        <v>-</v>
      </c>
      <c r="AO72" s="61" t="str">
        <f t="shared" si="355"/>
        <v>-</v>
      </c>
      <c r="AP72" s="61" t="str">
        <f t="shared" si="355"/>
        <v>-</v>
      </c>
      <c r="AQ72" s="61" t="str">
        <f t="shared" si="355"/>
        <v>-</v>
      </c>
      <c r="AR72" s="61" t="str">
        <f t="shared" si="355"/>
        <v>-</v>
      </c>
      <c r="AS72" s="61" t="str">
        <f t="shared" si="355"/>
        <v>-</v>
      </c>
      <c r="AT72" s="61" t="str">
        <f t="shared" si="355"/>
        <v>-</v>
      </c>
      <c r="AU72" s="61" t="str">
        <f t="shared" si="355"/>
        <v>-</v>
      </c>
      <c r="AV72" s="61" t="str">
        <f t="shared" si="355"/>
        <v>-</v>
      </c>
      <c r="AW72" s="61" t="str">
        <f t="shared" si="355"/>
        <v>-</v>
      </c>
      <c r="AX72" s="61" t="str">
        <f t="shared" si="355"/>
        <v>-</v>
      </c>
      <c r="AY72" s="61" t="str">
        <f t="shared" si="355"/>
        <v>-</v>
      </c>
      <c r="AZ72" s="61" t="str">
        <f t="shared" si="355"/>
        <v>-</v>
      </c>
      <c r="BA72" s="61" t="str">
        <f t="shared" si="355"/>
        <v>-</v>
      </c>
      <c r="BB72" s="61" t="str">
        <f t="shared" si="355"/>
        <v>-</v>
      </c>
      <c r="BC72" s="61" t="str">
        <f t="shared" si="355"/>
        <v>-</v>
      </c>
      <c r="BD72" s="61" t="str">
        <f t="shared" si="355"/>
        <v>-</v>
      </c>
      <c r="BE72" s="61" t="str">
        <f t="shared" si="355"/>
        <v>-</v>
      </c>
      <c r="BF72" s="61" t="str">
        <f t="shared" si="355"/>
        <v>-</v>
      </c>
      <c r="BG72" s="61" t="str">
        <f t="shared" si="355"/>
        <v>-</v>
      </c>
      <c r="BH72" s="61" t="str">
        <f t="shared" si="355"/>
        <v>-</v>
      </c>
      <c r="BI72" s="61" t="str">
        <f t="shared" si="355"/>
        <v>-</v>
      </c>
      <c r="BJ72" s="61" t="str">
        <f t="shared" si="355"/>
        <v>-</v>
      </c>
      <c r="BK72" s="61" t="str">
        <f t="shared" si="355"/>
        <v>-</v>
      </c>
      <c r="BL72" s="61" t="str">
        <f t="shared" si="355"/>
        <v>-</v>
      </c>
      <c r="BM72" s="61" t="str">
        <f t="shared" si="355"/>
        <v>-</v>
      </c>
      <c r="BN72" s="61" t="str">
        <f t="shared" si="355"/>
        <v>-</v>
      </c>
      <c r="BO72" s="61" t="str">
        <f t="shared" si="355"/>
        <v>-</v>
      </c>
      <c r="BP72" s="61" t="str">
        <f t="shared" si="355"/>
        <v>-</v>
      </c>
      <c r="BQ72" s="61" t="str">
        <f t="shared" si="355"/>
        <v>-</v>
      </c>
    </row>
    <row r="73" spans="2:69">
      <c r="C73" s="18" t="str">
        <f t="shared" si="354"/>
        <v>売上高</v>
      </c>
      <c r="D73" s="51" t="s">
        <v>88</v>
      </c>
      <c r="E73" s="53" t="str">
        <f>IFERROR(+E93/E75, "-")</f>
        <v>-</v>
      </c>
      <c r="F73" s="53" t="str">
        <f t="shared" ref="F73:BQ73" si="356">IFERROR(+F93/F75, "-")</f>
        <v>-</v>
      </c>
      <c r="G73" s="53" t="str">
        <f t="shared" si="356"/>
        <v>-</v>
      </c>
      <c r="H73" s="53" t="str">
        <f t="shared" si="356"/>
        <v>-</v>
      </c>
      <c r="I73" s="53" t="str">
        <f t="shared" si="356"/>
        <v>-</v>
      </c>
      <c r="J73" s="62" t="str">
        <f t="shared" si="356"/>
        <v>-</v>
      </c>
      <c r="K73" s="62" t="str">
        <f t="shared" si="356"/>
        <v>-</v>
      </c>
      <c r="L73" s="62" t="str">
        <f t="shared" si="356"/>
        <v>-</v>
      </c>
      <c r="M73" s="62" t="str">
        <f t="shared" si="356"/>
        <v>-</v>
      </c>
      <c r="N73" s="62" t="str">
        <f t="shared" si="356"/>
        <v>-</v>
      </c>
      <c r="O73" s="62" t="str">
        <f t="shared" si="356"/>
        <v>-</v>
      </c>
      <c r="P73" s="62" t="str">
        <f t="shared" si="356"/>
        <v>-</v>
      </c>
      <c r="Q73" s="62" t="str">
        <f t="shared" si="356"/>
        <v>-</v>
      </c>
      <c r="R73" s="62" t="str">
        <f t="shared" si="356"/>
        <v>-</v>
      </c>
      <c r="S73" s="62" t="str">
        <f t="shared" si="356"/>
        <v>-</v>
      </c>
      <c r="T73" s="62" t="str">
        <f t="shared" si="356"/>
        <v>-</v>
      </c>
      <c r="U73" s="62" t="str">
        <f t="shared" si="356"/>
        <v>-</v>
      </c>
      <c r="V73" s="62" t="str">
        <f t="shared" si="356"/>
        <v>-</v>
      </c>
      <c r="W73" s="62" t="str">
        <f t="shared" si="356"/>
        <v>-</v>
      </c>
      <c r="X73" s="62" t="str">
        <f t="shared" si="356"/>
        <v>-</v>
      </c>
      <c r="Y73" s="62" t="str">
        <f t="shared" si="356"/>
        <v>-</v>
      </c>
      <c r="Z73" s="62" t="str">
        <f t="shared" si="356"/>
        <v>-</v>
      </c>
      <c r="AA73" s="62" t="str">
        <f t="shared" si="356"/>
        <v>-</v>
      </c>
      <c r="AB73" s="62" t="str">
        <f t="shared" si="356"/>
        <v>-</v>
      </c>
      <c r="AC73" s="62" t="str">
        <f t="shared" si="356"/>
        <v>-</v>
      </c>
      <c r="AD73" s="62" t="str">
        <f t="shared" si="356"/>
        <v>-</v>
      </c>
      <c r="AE73" s="62" t="str">
        <f t="shared" si="356"/>
        <v>-</v>
      </c>
      <c r="AF73" s="62" t="str">
        <f t="shared" si="356"/>
        <v>-</v>
      </c>
      <c r="AG73" s="62" t="str">
        <f t="shared" si="356"/>
        <v>-</v>
      </c>
      <c r="AH73" s="62" t="str">
        <f t="shared" si="356"/>
        <v>-</v>
      </c>
      <c r="AI73" s="62" t="str">
        <f t="shared" si="356"/>
        <v>-</v>
      </c>
      <c r="AJ73" s="62" t="str">
        <f t="shared" si="356"/>
        <v>-</v>
      </c>
      <c r="AK73" s="62" t="str">
        <f t="shared" si="356"/>
        <v>-</v>
      </c>
      <c r="AL73" s="62" t="str">
        <f t="shared" si="356"/>
        <v>-</v>
      </c>
      <c r="AM73" s="62" t="str">
        <f t="shared" si="356"/>
        <v>-</v>
      </c>
      <c r="AN73" s="62" t="str">
        <f t="shared" si="356"/>
        <v>-</v>
      </c>
      <c r="AO73" s="62" t="str">
        <f t="shared" si="356"/>
        <v>-</v>
      </c>
      <c r="AP73" s="62" t="str">
        <f t="shared" si="356"/>
        <v>-</v>
      </c>
      <c r="AQ73" s="62" t="str">
        <f t="shared" si="356"/>
        <v>-</v>
      </c>
      <c r="AR73" s="62" t="str">
        <f t="shared" si="356"/>
        <v>-</v>
      </c>
      <c r="AS73" s="62" t="str">
        <f t="shared" si="356"/>
        <v>-</v>
      </c>
      <c r="AT73" s="62" t="str">
        <f t="shared" si="356"/>
        <v>-</v>
      </c>
      <c r="AU73" s="62" t="str">
        <f t="shared" si="356"/>
        <v>-</v>
      </c>
      <c r="AV73" s="62" t="str">
        <f t="shared" si="356"/>
        <v>-</v>
      </c>
      <c r="AW73" s="62" t="str">
        <f t="shared" si="356"/>
        <v>-</v>
      </c>
      <c r="AX73" s="62" t="str">
        <f t="shared" si="356"/>
        <v>-</v>
      </c>
      <c r="AY73" s="62" t="str">
        <f t="shared" si="356"/>
        <v>-</v>
      </c>
      <c r="AZ73" s="62" t="str">
        <f t="shared" si="356"/>
        <v>-</v>
      </c>
      <c r="BA73" s="62" t="str">
        <f t="shared" si="356"/>
        <v>-</v>
      </c>
      <c r="BB73" s="62" t="str">
        <f t="shared" si="356"/>
        <v>-</v>
      </c>
      <c r="BC73" s="62" t="str">
        <f t="shared" si="356"/>
        <v>-</v>
      </c>
      <c r="BD73" s="62" t="str">
        <f t="shared" si="356"/>
        <v>-</v>
      </c>
      <c r="BE73" s="62" t="str">
        <f t="shared" si="356"/>
        <v>-</v>
      </c>
      <c r="BF73" s="62" t="str">
        <f t="shared" si="356"/>
        <v>-</v>
      </c>
      <c r="BG73" s="62" t="str">
        <f t="shared" si="356"/>
        <v>-</v>
      </c>
      <c r="BH73" s="62" t="str">
        <f t="shared" si="356"/>
        <v>-</v>
      </c>
      <c r="BI73" s="62" t="str">
        <f t="shared" si="356"/>
        <v>-</v>
      </c>
      <c r="BJ73" s="62" t="str">
        <f t="shared" si="356"/>
        <v>-</v>
      </c>
      <c r="BK73" s="62" t="str">
        <f t="shared" si="356"/>
        <v>-</v>
      </c>
      <c r="BL73" s="62" t="str">
        <f t="shared" si="356"/>
        <v>-</v>
      </c>
      <c r="BM73" s="62" t="str">
        <f t="shared" si="356"/>
        <v>-</v>
      </c>
      <c r="BN73" s="62" t="str">
        <f t="shared" si="356"/>
        <v>-</v>
      </c>
      <c r="BO73" s="62" t="str">
        <f t="shared" si="356"/>
        <v>-</v>
      </c>
      <c r="BP73" s="62" t="str">
        <f t="shared" si="356"/>
        <v>-</v>
      </c>
      <c r="BQ73" s="62" t="str">
        <f t="shared" si="356"/>
        <v>-</v>
      </c>
    </row>
    <row r="74" spans="2:69">
      <c r="C74" s="18" t="str">
        <f t="shared" si="354"/>
        <v>売上高</v>
      </c>
      <c r="D74" s="51" t="s">
        <v>89</v>
      </c>
      <c r="E74" s="52" t="str">
        <f>IFERROR(+E71/E93, "-")</f>
        <v>-</v>
      </c>
      <c r="F74" s="52" t="str">
        <f t="shared" ref="F74:BQ74" si="357">IFERROR(+F71/F93, "-")</f>
        <v>-</v>
      </c>
      <c r="G74" s="52" t="str">
        <f t="shared" si="357"/>
        <v>-</v>
      </c>
      <c r="H74" s="52" t="str">
        <f t="shared" si="357"/>
        <v>-</v>
      </c>
      <c r="I74" s="52" t="str">
        <f t="shared" si="357"/>
        <v>-</v>
      </c>
      <c r="J74" s="61" t="str">
        <f t="shared" si="357"/>
        <v>-</v>
      </c>
      <c r="K74" s="61" t="str">
        <f t="shared" si="357"/>
        <v>-</v>
      </c>
      <c r="L74" s="61" t="str">
        <f t="shared" si="357"/>
        <v>-</v>
      </c>
      <c r="M74" s="61" t="str">
        <f t="shared" si="357"/>
        <v>-</v>
      </c>
      <c r="N74" s="61" t="str">
        <f t="shared" si="357"/>
        <v>-</v>
      </c>
      <c r="O74" s="61" t="str">
        <f t="shared" si="357"/>
        <v>-</v>
      </c>
      <c r="P74" s="61" t="str">
        <f t="shared" si="357"/>
        <v>-</v>
      </c>
      <c r="Q74" s="61" t="str">
        <f t="shared" si="357"/>
        <v>-</v>
      </c>
      <c r="R74" s="61" t="str">
        <f t="shared" si="357"/>
        <v>-</v>
      </c>
      <c r="S74" s="61" t="str">
        <f t="shared" si="357"/>
        <v>-</v>
      </c>
      <c r="T74" s="61" t="str">
        <f t="shared" si="357"/>
        <v>-</v>
      </c>
      <c r="U74" s="61" t="str">
        <f t="shared" si="357"/>
        <v>-</v>
      </c>
      <c r="V74" s="61" t="str">
        <f t="shared" si="357"/>
        <v>-</v>
      </c>
      <c r="W74" s="61" t="str">
        <f t="shared" si="357"/>
        <v>-</v>
      </c>
      <c r="X74" s="61" t="str">
        <f t="shared" si="357"/>
        <v>-</v>
      </c>
      <c r="Y74" s="61" t="str">
        <f t="shared" si="357"/>
        <v>-</v>
      </c>
      <c r="Z74" s="61" t="str">
        <f t="shared" si="357"/>
        <v>-</v>
      </c>
      <c r="AA74" s="61" t="str">
        <f t="shared" si="357"/>
        <v>-</v>
      </c>
      <c r="AB74" s="61" t="str">
        <f t="shared" si="357"/>
        <v>-</v>
      </c>
      <c r="AC74" s="61" t="str">
        <f t="shared" si="357"/>
        <v>-</v>
      </c>
      <c r="AD74" s="61" t="str">
        <f t="shared" si="357"/>
        <v>-</v>
      </c>
      <c r="AE74" s="61" t="str">
        <f t="shared" si="357"/>
        <v>-</v>
      </c>
      <c r="AF74" s="61" t="str">
        <f t="shared" si="357"/>
        <v>-</v>
      </c>
      <c r="AG74" s="61" t="str">
        <f t="shared" si="357"/>
        <v>-</v>
      </c>
      <c r="AH74" s="61" t="str">
        <f t="shared" si="357"/>
        <v>-</v>
      </c>
      <c r="AI74" s="61" t="str">
        <f t="shared" si="357"/>
        <v>-</v>
      </c>
      <c r="AJ74" s="61" t="str">
        <f t="shared" si="357"/>
        <v>-</v>
      </c>
      <c r="AK74" s="61" t="str">
        <f t="shared" si="357"/>
        <v>-</v>
      </c>
      <c r="AL74" s="61" t="str">
        <f t="shared" si="357"/>
        <v>-</v>
      </c>
      <c r="AM74" s="61" t="str">
        <f t="shared" si="357"/>
        <v>-</v>
      </c>
      <c r="AN74" s="61" t="str">
        <f t="shared" si="357"/>
        <v>-</v>
      </c>
      <c r="AO74" s="61" t="str">
        <f t="shared" si="357"/>
        <v>-</v>
      </c>
      <c r="AP74" s="61" t="str">
        <f t="shared" si="357"/>
        <v>-</v>
      </c>
      <c r="AQ74" s="61" t="str">
        <f t="shared" si="357"/>
        <v>-</v>
      </c>
      <c r="AR74" s="61" t="str">
        <f t="shared" si="357"/>
        <v>-</v>
      </c>
      <c r="AS74" s="61" t="str">
        <f t="shared" si="357"/>
        <v>-</v>
      </c>
      <c r="AT74" s="61" t="str">
        <f t="shared" si="357"/>
        <v>-</v>
      </c>
      <c r="AU74" s="61" t="str">
        <f t="shared" si="357"/>
        <v>-</v>
      </c>
      <c r="AV74" s="61" t="str">
        <f t="shared" si="357"/>
        <v>-</v>
      </c>
      <c r="AW74" s="61" t="str">
        <f t="shared" si="357"/>
        <v>-</v>
      </c>
      <c r="AX74" s="61" t="str">
        <f t="shared" si="357"/>
        <v>-</v>
      </c>
      <c r="AY74" s="61" t="str">
        <f t="shared" si="357"/>
        <v>-</v>
      </c>
      <c r="AZ74" s="61" t="str">
        <f t="shared" si="357"/>
        <v>-</v>
      </c>
      <c r="BA74" s="61" t="str">
        <f t="shared" si="357"/>
        <v>-</v>
      </c>
      <c r="BB74" s="61" t="str">
        <f t="shared" si="357"/>
        <v>-</v>
      </c>
      <c r="BC74" s="61" t="str">
        <f t="shared" si="357"/>
        <v>-</v>
      </c>
      <c r="BD74" s="61" t="str">
        <f t="shared" si="357"/>
        <v>-</v>
      </c>
      <c r="BE74" s="61" t="str">
        <f t="shared" si="357"/>
        <v>-</v>
      </c>
      <c r="BF74" s="61" t="str">
        <f t="shared" si="357"/>
        <v>-</v>
      </c>
      <c r="BG74" s="61" t="str">
        <f t="shared" si="357"/>
        <v>-</v>
      </c>
      <c r="BH74" s="61" t="str">
        <f t="shared" si="357"/>
        <v>-</v>
      </c>
      <c r="BI74" s="61" t="str">
        <f t="shared" si="357"/>
        <v>-</v>
      </c>
      <c r="BJ74" s="61" t="str">
        <f t="shared" si="357"/>
        <v>-</v>
      </c>
      <c r="BK74" s="61" t="str">
        <f t="shared" si="357"/>
        <v>-</v>
      </c>
      <c r="BL74" s="61" t="str">
        <f t="shared" si="357"/>
        <v>-</v>
      </c>
      <c r="BM74" s="61" t="str">
        <f t="shared" si="357"/>
        <v>-</v>
      </c>
      <c r="BN74" s="61" t="str">
        <f t="shared" si="357"/>
        <v>-</v>
      </c>
      <c r="BO74" s="61" t="str">
        <f t="shared" si="357"/>
        <v>-</v>
      </c>
      <c r="BP74" s="61" t="str">
        <f t="shared" si="357"/>
        <v>-</v>
      </c>
      <c r="BQ74" s="61" t="str">
        <f t="shared" si="357"/>
        <v>-</v>
      </c>
    </row>
    <row r="75" spans="2:69">
      <c r="C75" s="18" t="str">
        <f t="shared" si="354"/>
        <v>売上高</v>
      </c>
      <c r="D75" s="50" t="s">
        <v>84</v>
      </c>
      <c r="E75" s="20">
        <f>+SUMIFS(75:75,$14:$14,E$16)</f>
        <v>0</v>
      </c>
      <c r="F75" s="20">
        <f t="shared" ref="F75:I75" si="358">+SUMIFS(75:75,$14:$14,F$16)</f>
        <v>0</v>
      </c>
      <c r="G75" s="20">
        <f t="shared" si="358"/>
        <v>0</v>
      </c>
      <c r="H75" s="20">
        <f t="shared" si="358"/>
        <v>0</v>
      </c>
      <c r="I75" s="20">
        <f t="shared" si="358"/>
        <v>0</v>
      </c>
      <c r="J75" s="70">
        <f t="shared" ref="J75:AG75" si="359">+J22</f>
        <v>0</v>
      </c>
      <c r="K75" s="70">
        <f t="shared" si="359"/>
        <v>0</v>
      </c>
      <c r="L75" s="70">
        <f t="shared" si="359"/>
        <v>0</v>
      </c>
      <c r="M75" s="70">
        <f t="shared" si="359"/>
        <v>0</v>
      </c>
      <c r="N75" s="70">
        <f t="shared" si="359"/>
        <v>0</v>
      </c>
      <c r="O75" s="70">
        <f t="shared" si="359"/>
        <v>0</v>
      </c>
      <c r="P75" s="70">
        <f t="shared" si="359"/>
        <v>0</v>
      </c>
      <c r="Q75" s="70">
        <f t="shared" si="359"/>
        <v>0</v>
      </c>
      <c r="R75" s="70">
        <f t="shared" si="359"/>
        <v>0</v>
      </c>
      <c r="S75" s="70">
        <f t="shared" si="359"/>
        <v>0</v>
      </c>
      <c r="T75" s="70">
        <f t="shared" si="359"/>
        <v>0</v>
      </c>
      <c r="U75" s="70">
        <f t="shared" si="359"/>
        <v>0</v>
      </c>
      <c r="V75" s="70">
        <f t="shared" si="359"/>
        <v>0</v>
      </c>
      <c r="W75" s="70">
        <f t="shared" si="359"/>
        <v>0</v>
      </c>
      <c r="X75" s="70">
        <f t="shared" si="359"/>
        <v>0</v>
      </c>
      <c r="Y75" s="70">
        <f t="shared" si="359"/>
        <v>0</v>
      </c>
      <c r="Z75" s="70">
        <f t="shared" si="359"/>
        <v>0</v>
      </c>
      <c r="AA75" s="70">
        <f t="shared" si="359"/>
        <v>0</v>
      </c>
      <c r="AB75" s="70">
        <f t="shared" si="359"/>
        <v>0</v>
      </c>
      <c r="AC75" s="70">
        <f t="shared" si="359"/>
        <v>0</v>
      </c>
      <c r="AD75" s="70">
        <f t="shared" si="359"/>
        <v>0</v>
      </c>
      <c r="AE75" s="70">
        <f t="shared" si="359"/>
        <v>0</v>
      </c>
      <c r="AF75" s="70">
        <f t="shared" si="359"/>
        <v>0</v>
      </c>
      <c r="AG75" s="70">
        <f t="shared" si="359"/>
        <v>0</v>
      </c>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row>
    <row r="76" spans="2:69">
      <c r="C76" s="18" t="str">
        <f>+C71</f>
        <v>売上高</v>
      </c>
      <c r="D76" s="19" t="s">
        <v>13</v>
      </c>
      <c r="E76" s="20">
        <f>+SUMIFS(76:76,$14:$14,E$16)</f>
        <v>0</v>
      </c>
      <c r="F76" s="20">
        <f>+SUMIFS(76:76,$14:$14,F$16)</f>
        <v>0</v>
      </c>
      <c r="G76" s="20">
        <f>+SUMIFS(76:76,$14:$14,G$16)</f>
        <v>0</v>
      </c>
      <c r="H76" s="20">
        <f>+SUMIFS(76:76,$14:$14,H$16)</f>
        <v>0</v>
      </c>
      <c r="I76" s="20">
        <f>+SUMIFS(76:76,$14:$14,I$16)</f>
        <v>0</v>
      </c>
      <c r="J76" s="70">
        <f t="shared" ref="J76:AG76" si="360">+J23</f>
        <v>0</v>
      </c>
      <c r="K76" s="70">
        <f t="shared" si="360"/>
        <v>0</v>
      </c>
      <c r="L76" s="70">
        <f t="shared" si="360"/>
        <v>0</v>
      </c>
      <c r="M76" s="70">
        <f t="shared" si="360"/>
        <v>0</v>
      </c>
      <c r="N76" s="70">
        <f t="shared" si="360"/>
        <v>0</v>
      </c>
      <c r="O76" s="70">
        <f t="shared" si="360"/>
        <v>0</v>
      </c>
      <c r="P76" s="70">
        <f t="shared" si="360"/>
        <v>0</v>
      </c>
      <c r="Q76" s="70">
        <f t="shared" si="360"/>
        <v>0</v>
      </c>
      <c r="R76" s="70">
        <f t="shared" si="360"/>
        <v>0</v>
      </c>
      <c r="S76" s="70">
        <f t="shared" si="360"/>
        <v>0</v>
      </c>
      <c r="T76" s="70">
        <f t="shared" si="360"/>
        <v>0</v>
      </c>
      <c r="U76" s="70">
        <f t="shared" si="360"/>
        <v>0</v>
      </c>
      <c r="V76" s="70">
        <f t="shared" si="360"/>
        <v>0</v>
      </c>
      <c r="W76" s="70">
        <f t="shared" si="360"/>
        <v>0</v>
      </c>
      <c r="X76" s="70">
        <f t="shared" si="360"/>
        <v>0</v>
      </c>
      <c r="Y76" s="70">
        <f t="shared" si="360"/>
        <v>0</v>
      </c>
      <c r="Z76" s="70">
        <f t="shared" si="360"/>
        <v>0</v>
      </c>
      <c r="AA76" s="70">
        <f t="shared" si="360"/>
        <v>0</v>
      </c>
      <c r="AB76" s="70">
        <f t="shared" si="360"/>
        <v>0</v>
      </c>
      <c r="AC76" s="70">
        <f t="shared" si="360"/>
        <v>0</v>
      </c>
      <c r="AD76" s="70">
        <f t="shared" si="360"/>
        <v>0</v>
      </c>
      <c r="AE76" s="70">
        <f t="shared" si="360"/>
        <v>0</v>
      </c>
      <c r="AF76" s="70">
        <f t="shared" si="360"/>
        <v>0</v>
      </c>
      <c r="AG76" s="70">
        <f t="shared" si="360"/>
        <v>0</v>
      </c>
      <c r="AH76" s="70">
        <f t="shared" ref="AH76:BQ76" si="361">+AH23+SUMIFS(AH$49:AH$62,$D$49:$D$62,$D76)</f>
        <v>0</v>
      </c>
      <c r="AI76" s="70">
        <f t="shared" si="361"/>
        <v>0</v>
      </c>
      <c r="AJ76" s="70">
        <f t="shared" si="361"/>
        <v>0</v>
      </c>
      <c r="AK76" s="70">
        <f t="shared" si="361"/>
        <v>0</v>
      </c>
      <c r="AL76" s="70">
        <f t="shared" si="361"/>
        <v>0</v>
      </c>
      <c r="AM76" s="70">
        <f t="shared" si="361"/>
        <v>0</v>
      </c>
      <c r="AN76" s="70">
        <f t="shared" si="361"/>
        <v>0</v>
      </c>
      <c r="AO76" s="70">
        <f t="shared" si="361"/>
        <v>0</v>
      </c>
      <c r="AP76" s="70">
        <f t="shared" si="361"/>
        <v>0</v>
      </c>
      <c r="AQ76" s="70">
        <f t="shared" si="361"/>
        <v>0</v>
      </c>
      <c r="AR76" s="70">
        <f t="shared" si="361"/>
        <v>0</v>
      </c>
      <c r="AS76" s="70">
        <f t="shared" si="361"/>
        <v>0</v>
      </c>
      <c r="AT76" s="70">
        <f t="shared" si="361"/>
        <v>0</v>
      </c>
      <c r="AU76" s="70">
        <f t="shared" si="361"/>
        <v>0</v>
      </c>
      <c r="AV76" s="70">
        <f t="shared" si="361"/>
        <v>0</v>
      </c>
      <c r="AW76" s="70">
        <f t="shared" si="361"/>
        <v>0</v>
      </c>
      <c r="AX76" s="70">
        <f t="shared" si="361"/>
        <v>0</v>
      </c>
      <c r="AY76" s="70">
        <f t="shared" si="361"/>
        <v>0</v>
      </c>
      <c r="AZ76" s="70">
        <f t="shared" si="361"/>
        <v>0</v>
      </c>
      <c r="BA76" s="70">
        <f t="shared" si="361"/>
        <v>0</v>
      </c>
      <c r="BB76" s="70">
        <f t="shared" si="361"/>
        <v>0</v>
      </c>
      <c r="BC76" s="70">
        <f t="shared" si="361"/>
        <v>0</v>
      </c>
      <c r="BD76" s="70">
        <f t="shared" si="361"/>
        <v>0</v>
      </c>
      <c r="BE76" s="70">
        <f t="shared" si="361"/>
        <v>0</v>
      </c>
      <c r="BF76" s="70">
        <f t="shared" si="361"/>
        <v>0</v>
      </c>
      <c r="BG76" s="70">
        <f t="shared" si="361"/>
        <v>0</v>
      </c>
      <c r="BH76" s="70">
        <f t="shared" si="361"/>
        <v>0</v>
      </c>
      <c r="BI76" s="70">
        <f t="shared" si="361"/>
        <v>0</v>
      </c>
      <c r="BJ76" s="70">
        <f t="shared" si="361"/>
        <v>0</v>
      </c>
      <c r="BK76" s="70">
        <f t="shared" si="361"/>
        <v>0</v>
      </c>
      <c r="BL76" s="70">
        <f t="shared" si="361"/>
        <v>0</v>
      </c>
      <c r="BM76" s="70">
        <f t="shared" si="361"/>
        <v>0</v>
      </c>
      <c r="BN76" s="70">
        <f t="shared" si="361"/>
        <v>0</v>
      </c>
      <c r="BO76" s="70">
        <f t="shared" si="361"/>
        <v>0</v>
      </c>
      <c r="BP76" s="70">
        <f t="shared" si="361"/>
        <v>0</v>
      </c>
      <c r="BQ76" s="70">
        <f t="shared" si="361"/>
        <v>0</v>
      </c>
    </row>
    <row r="77" spans="2:69">
      <c r="C77" s="21" t="s">
        <v>14</v>
      </c>
      <c r="D77" s="21" t="s">
        <v>15</v>
      </c>
      <c r="E77" s="22">
        <f t="shared" ref="E77" si="362">+SUM(E78:E79)</f>
        <v>0</v>
      </c>
      <c r="F77" s="22">
        <f t="shared" ref="F77" si="363">+SUM(F78:F79)</f>
        <v>0</v>
      </c>
      <c r="G77" s="22">
        <f t="shared" ref="G77" si="364">+SUM(G78:G79)</f>
        <v>0</v>
      </c>
      <c r="H77" s="22">
        <f t="shared" ref="H77" si="365">+SUM(H78:H79)</f>
        <v>0</v>
      </c>
      <c r="I77" s="22">
        <f t="shared" ref="I77" si="366">+SUM(I78:I79)</f>
        <v>0</v>
      </c>
      <c r="J77" s="71">
        <f t="shared" ref="J77:AG77" si="367">+J24</f>
        <v>0</v>
      </c>
      <c r="K77" s="71">
        <f t="shared" si="367"/>
        <v>0</v>
      </c>
      <c r="L77" s="71">
        <f t="shared" si="367"/>
        <v>0</v>
      </c>
      <c r="M77" s="71">
        <f t="shared" si="367"/>
        <v>0</v>
      </c>
      <c r="N77" s="71">
        <f t="shared" si="367"/>
        <v>0</v>
      </c>
      <c r="O77" s="71">
        <f t="shared" si="367"/>
        <v>0</v>
      </c>
      <c r="P77" s="71">
        <f t="shared" si="367"/>
        <v>0</v>
      </c>
      <c r="Q77" s="71">
        <f t="shared" si="367"/>
        <v>0</v>
      </c>
      <c r="R77" s="71">
        <f t="shared" si="367"/>
        <v>0</v>
      </c>
      <c r="S77" s="71">
        <f t="shared" si="367"/>
        <v>0</v>
      </c>
      <c r="T77" s="71">
        <f t="shared" si="367"/>
        <v>0</v>
      </c>
      <c r="U77" s="71">
        <f t="shared" si="367"/>
        <v>0</v>
      </c>
      <c r="V77" s="71">
        <f t="shared" si="367"/>
        <v>0</v>
      </c>
      <c r="W77" s="71">
        <f t="shared" si="367"/>
        <v>0</v>
      </c>
      <c r="X77" s="71">
        <f t="shared" si="367"/>
        <v>0</v>
      </c>
      <c r="Y77" s="71">
        <f t="shared" si="367"/>
        <v>0</v>
      </c>
      <c r="Z77" s="71">
        <f t="shared" si="367"/>
        <v>0</v>
      </c>
      <c r="AA77" s="71">
        <f t="shared" si="367"/>
        <v>0</v>
      </c>
      <c r="AB77" s="71">
        <f t="shared" si="367"/>
        <v>0</v>
      </c>
      <c r="AC77" s="71">
        <f t="shared" si="367"/>
        <v>0</v>
      </c>
      <c r="AD77" s="71">
        <f t="shared" si="367"/>
        <v>0</v>
      </c>
      <c r="AE77" s="71">
        <f t="shared" si="367"/>
        <v>0</v>
      </c>
      <c r="AF77" s="71">
        <f t="shared" si="367"/>
        <v>0</v>
      </c>
      <c r="AG77" s="71">
        <f t="shared" si="367"/>
        <v>0</v>
      </c>
      <c r="AH77" s="63">
        <f t="shared" ref="AH77" si="368">+SUM(AH78:AH79)</f>
        <v>0</v>
      </c>
      <c r="AI77" s="63">
        <f t="shared" ref="AI77" si="369">+SUM(AI78:AI79)</f>
        <v>0</v>
      </c>
      <c r="AJ77" s="63">
        <f t="shared" ref="AJ77" si="370">+SUM(AJ78:AJ79)</f>
        <v>0</v>
      </c>
      <c r="AK77" s="63">
        <f t="shared" ref="AK77" si="371">+SUM(AK78:AK79)</f>
        <v>0</v>
      </c>
      <c r="AL77" s="63">
        <f t="shared" ref="AL77" si="372">+SUM(AL78:AL79)</f>
        <v>0</v>
      </c>
      <c r="AM77" s="63">
        <f t="shared" ref="AM77" si="373">+SUM(AM78:AM79)</f>
        <v>0</v>
      </c>
      <c r="AN77" s="63">
        <f t="shared" ref="AN77" si="374">+SUM(AN78:AN79)</f>
        <v>0</v>
      </c>
      <c r="AO77" s="63">
        <f t="shared" ref="AO77" si="375">+SUM(AO78:AO79)</f>
        <v>0</v>
      </c>
      <c r="AP77" s="63">
        <f t="shared" ref="AP77" si="376">+SUM(AP78:AP79)</f>
        <v>0</v>
      </c>
      <c r="AQ77" s="63">
        <f t="shared" ref="AQ77" si="377">+SUM(AQ78:AQ79)</f>
        <v>0</v>
      </c>
      <c r="AR77" s="63">
        <f t="shared" ref="AR77" si="378">+SUM(AR78:AR79)</f>
        <v>0</v>
      </c>
      <c r="AS77" s="63">
        <f t="shared" ref="AS77" si="379">+SUM(AS78:AS79)</f>
        <v>0</v>
      </c>
      <c r="AT77" s="63">
        <f t="shared" ref="AT77" si="380">+SUM(AT78:AT79)</f>
        <v>0</v>
      </c>
      <c r="AU77" s="63">
        <f t="shared" ref="AU77" si="381">+SUM(AU78:AU79)</f>
        <v>0</v>
      </c>
      <c r="AV77" s="63">
        <f t="shared" ref="AV77" si="382">+SUM(AV78:AV79)</f>
        <v>0</v>
      </c>
      <c r="AW77" s="63">
        <f t="shared" ref="AW77" si="383">+SUM(AW78:AW79)</f>
        <v>0</v>
      </c>
      <c r="AX77" s="63">
        <f t="shared" ref="AX77" si="384">+SUM(AX78:AX79)</f>
        <v>0</v>
      </c>
      <c r="AY77" s="63">
        <f t="shared" ref="AY77" si="385">+SUM(AY78:AY79)</f>
        <v>0</v>
      </c>
      <c r="AZ77" s="63">
        <f t="shared" ref="AZ77" si="386">+SUM(AZ78:AZ79)</f>
        <v>0</v>
      </c>
      <c r="BA77" s="63">
        <f t="shared" ref="BA77" si="387">+SUM(BA78:BA79)</f>
        <v>0</v>
      </c>
      <c r="BB77" s="63">
        <f t="shared" ref="BB77" si="388">+SUM(BB78:BB79)</f>
        <v>0</v>
      </c>
      <c r="BC77" s="63">
        <f t="shared" ref="BC77" si="389">+SUM(BC78:BC79)</f>
        <v>0</v>
      </c>
      <c r="BD77" s="63">
        <f t="shared" ref="BD77" si="390">+SUM(BD78:BD79)</f>
        <v>0</v>
      </c>
      <c r="BE77" s="63">
        <f t="shared" ref="BE77" si="391">+SUM(BE78:BE79)</f>
        <v>0</v>
      </c>
      <c r="BF77" s="63">
        <f t="shared" ref="BF77" si="392">+SUM(BF78:BF79)</f>
        <v>0</v>
      </c>
      <c r="BG77" s="63">
        <f t="shared" ref="BG77" si="393">+SUM(BG78:BG79)</f>
        <v>0</v>
      </c>
      <c r="BH77" s="63">
        <f t="shared" ref="BH77" si="394">+SUM(BH78:BH79)</f>
        <v>0</v>
      </c>
      <c r="BI77" s="63">
        <f t="shared" ref="BI77" si="395">+SUM(BI78:BI79)</f>
        <v>0</v>
      </c>
      <c r="BJ77" s="63">
        <f t="shared" ref="BJ77" si="396">+SUM(BJ78:BJ79)</f>
        <v>0</v>
      </c>
      <c r="BK77" s="63">
        <f t="shared" ref="BK77" si="397">+SUM(BK78:BK79)</f>
        <v>0</v>
      </c>
      <c r="BL77" s="63">
        <f t="shared" ref="BL77" si="398">+SUM(BL78:BL79)</f>
        <v>0</v>
      </c>
      <c r="BM77" s="63">
        <f t="shared" ref="BM77" si="399">+SUM(BM78:BM79)</f>
        <v>0</v>
      </c>
      <c r="BN77" s="63">
        <f t="shared" ref="BN77" si="400">+SUM(BN78:BN79)</f>
        <v>0</v>
      </c>
      <c r="BO77" s="63">
        <f t="shared" ref="BO77" si="401">+SUM(BO78:BO79)</f>
        <v>0</v>
      </c>
      <c r="BP77" s="63">
        <f t="shared" ref="BP77" si="402">+SUM(BP78:BP79)</f>
        <v>0</v>
      </c>
      <c r="BQ77" s="63">
        <f t="shared" ref="BQ77" si="403">+SUM(BQ78:BQ79)</f>
        <v>0</v>
      </c>
    </row>
    <row r="78" spans="2:69">
      <c r="C78" s="18" t="str">
        <f>+C77</f>
        <v>原価</v>
      </c>
      <c r="D78" s="19" t="s">
        <v>16</v>
      </c>
      <c r="E78" s="20">
        <f t="shared" ref="E78:I79" si="404">+SUMIFS(78:78,$14:$14,E$16)</f>
        <v>0</v>
      </c>
      <c r="F78" s="20">
        <f t="shared" si="404"/>
        <v>0</v>
      </c>
      <c r="G78" s="20">
        <f t="shared" si="404"/>
        <v>0</v>
      </c>
      <c r="H78" s="20">
        <f t="shared" si="404"/>
        <v>0</v>
      </c>
      <c r="I78" s="20">
        <f t="shared" si="404"/>
        <v>0</v>
      </c>
      <c r="J78" s="70">
        <f t="shared" ref="J78:AG78" si="405">+J25</f>
        <v>0</v>
      </c>
      <c r="K78" s="70">
        <f t="shared" si="405"/>
        <v>0</v>
      </c>
      <c r="L78" s="70">
        <f t="shared" si="405"/>
        <v>0</v>
      </c>
      <c r="M78" s="70">
        <f t="shared" si="405"/>
        <v>0</v>
      </c>
      <c r="N78" s="70">
        <f t="shared" si="405"/>
        <v>0</v>
      </c>
      <c r="O78" s="70">
        <f t="shared" si="405"/>
        <v>0</v>
      </c>
      <c r="P78" s="70">
        <f t="shared" si="405"/>
        <v>0</v>
      </c>
      <c r="Q78" s="70">
        <f t="shared" si="405"/>
        <v>0</v>
      </c>
      <c r="R78" s="70">
        <f t="shared" si="405"/>
        <v>0</v>
      </c>
      <c r="S78" s="70">
        <f t="shared" si="405"/>
        <v>0</v>
      </c>
      <c r="T78" s="70">
        <f t="shared" si="405"/>
        <v>0</v>
      </c>
      <c r="U78" s="70">
        <f t="shared" si="405"/>
        <v>0</v>
      </c>
      <c r="V78" s="70">
        <f t="shared" si="405"/>
        <v>0</v>
      </c>
      <c r="W78" s="70">
        <f t="shared" si="405"/>
        <v>0</v>
      </c>
      <c r="X78" s="70">
        <f t="shared" si="405"/>
        <v>0</v>
      </c>
      <c r="Y78" s="70">
        <f t="shared" si="405"/>
        <v>0</v>
      </c>
      <c r="Z78" s="70">
        <f t="shared" si="405"/>
        <v>0</v>
      </c>
      <c r="AA78" s="70">
        <f t="shared" si="405"/>
        <v>0</v>
      </c>
      <c r="AB78" s="70">
        <f t="shared" si="405"/>
        <v>0</v>
      </c>
      <c r="AC78" s="70">
        <f t="shared" si="405"/>
        <v>0</v>
      </c>
      <c r="AD78" s="70">
        <f t="shared" si="405"/>
        <v>0</v>
      </c>
      <c r="AE78" s="70">
        <f t="shared" si="405"/>
        <v>0</v>
      </c>
      <c r="AF78" s="70">
        <f t="shared" si="405"/>
        <v>0</v>
      </c>
      <c r="AG78" s="70">
        <f t="shared" si="405"/>
        <v>0</v>
      </c>
      <c r="AH78" s="70">
        <f t="shared" ref="AH78:BQ78" si="406">+AH25+SUMIFS(AH$49:AH$62,$D$49:$D$62,$D78)</f>
        <v>0</v>
      </c>
      <c r="AI78" s="70">
        <f t="shared" si="406"/>
        <v>0</v>
      </c>
      <c r="AJ78" s="70">
        <f t="shared" si="406"/>
        <v>0</v>
      </c>
      <c r="AK78" s="70">
        <f t="shared" si="406"/>
        <v>0</v>
      </c>
      <c r="AL78" s="70">
        <f t="shared" si="406"/>
        <v>0</v>
      </c>
      <c r="AM78" s="70">
        <f t="shared" si="406"/>
        <v>0</v>
      </c>
      <c r="AN78" s="70">
        <f t="shared" si="406"/>
        <v>0</v>
      </c>
      <c r="AO78" s="70">
        <f t="shared" si="406"/>
        <v>0</v>
      </c>
      <c r="AP78" s="70">
        <f t="shared" si="406"/>
        <v>0</v>
      </c>
      <c r="AQ78" s="70">
        <f t="shared" si="406"/>
        <v>0</v>
      </c>
      <c r="AR78" s="70">
        <f t="shared" si="406"/>
        <v>0</v>
      </c>
      <c r="AS78" s="70">
        <f t="shared" si="406"/>
        <v>0</v>
      </c>
      <c r="AT78" s="70">
        <f t="shared" si="406"/>
        <v>0</v>
      </c>
      <c r="AU78" s="70">
        <f t="shared" si="406"/>
        <v>0</v>
      </c>
      <c r="AV78" s="70">
        <f t="shared" si="406"/>
        <v>0</v>
      </c>
      <c r="AW78" s="70">
        <f t="shared" si="406"/>
        <v>0</v>
      </c>
      <c r="AX78" s="70">
        <f t="shared" si="406"/>
        <v>0</v>
      </c>
      <c r="AY78" s="70">
        <f t="shared" si="406"/>
        <v>0</v>
      </c>
      <c r="AZ78" s="70">
        <f t="shared" si="406"/>
        <v>0</v>
      </c>
      <c r="BA78" s="70">
        <f t="shared" si="406"/>
        <v>0</v>
      </c>
      <c r="BB78" s="70">
        <f t="shared" si="406"/>
        <v>0</v>
      </c>
      <c r="BC78" s="70">
        <f t="shared" si="406"/>
        <v>0</v>
      </c>
      <c r="BD78" s="70">
        <f t="shared" si="406"/>
        <v>0</v>
      </c>
      <c r="BE78" s="70">
        <f t="shared" si="406"/>
        <v>0</v>
      </c>
      <c r="BF78" s="70">
        <f t="shared" si="406"/>
        <v>0</v>
      </c>
      <c r="BG78" s="70">
        <f t="shared" si="406"/>
        <v>0</v>
      </c>
      <c r="BH78" s="70">
        <f t="shared" si="406"/>
        <v>0</v>
      </c>
      <c r="BI78" s="70">
        <f t="shared" si="406"/>
        <v>0</v>
      </c>
      <c r="BJ78" s="70">
        <f t="shared" si="406"/>
        <v>0</v>
      </c>
      <c r="BK78" s="70">
        <f t="shared" si="406"/>
        <v>0</v>
      </c>
      <c r="BL78" s="70">
        <f t="shared" si="406"/>
        <v>0</v>
      </c>
      <c r="BM78" s="70">
        <f t="shared" si="406"/>
        <v>0</v>
      </c>
      <c r="BN78" s="70">
        <f t="shared" si="406"/>
        <v>0</v>
      </c>
      <c r="BO78" s="70">
        <f t="shared" si="406"/>
        <v>0</v>
      </c>
      <c r="BP78" s="70">
        <f t="shared" si="406"/>
        <v>0</v>
      </c>
      <c r="BQ78" s="70">
        <f t="shared" si="406"/>
        <v>0</v>
      </c>
    </row>
    <row r="79" spans="2:69">
      <c r="C79" s="18" t="str">
        <f>+C78</f>
        <v>原価</v>
      </c>
      <c r="D79" s="19" t="s">
        <v>17</v>
      </c>
      <c r="E79" s="20">
        <f t="shared" si="404"/>
        <v>0</v>
      </c>
      <c r="F79" s="20">
        <f t="shared" si="404"/>
        <v>0</v>
      </c>
      <c r="G79" s="20">
        <f t="shared" si="404"/>
        <v>0</v>
      </c>
      <c r="H79" s="20">
        <f t="shared" si="404"/>
        <v>0</v>
      </c>
      <c r="I79" s="20">
        <f t="shared" si="404"/>
        <v>0</v>
      </c>
      <c r="J79" s="70">
        <f t="shared" ref="J79:AG79" si="407">+J26</f>
        <v>0</v>
      </c>
      <c r="K79" s="70">
        <f t="shared" si="407"/>
        <v>0</v>
      </c>
      <c r="L79" s="70">
        <f t="shared" si="407"/>
        <v>0</v>
      </c>
      <c r="M79" s="70">
        <f t="shared" si="407"/>
        <v>0</v>
      </c>
      <c r="N79" s="70">
        <f t="shared" si="407"/>
        <v>0</v>
      </c>
      <c r="O79" s="70">
        <f t="shared" si="407"/>
        <v>0</v>
      </c>
      <c r="P79" s="70">
        <f t="shared" si="407"/>
        <v>0</v>
      </c>
      <c r="Q79" s="70">
        <f t="shared" si="407"/>
        <v>0</v>
      </c>
      <c r="R79" s="70">
        <f t="shared" si="407"/>
        <v>0</v>
      </c>
      <c r="S79" s="70">
        <f t="shared" si="407"/>
        <v>0</v>
      </c>
      <c r="T79" s="70">
        <f t="shared" si="407"/>
        <v>0</v>
      </c>
      <c r="U79" s="70">
        <f t="shared" si="407"/>
        <v>0</v>
      </c>
      <c r="V79" s="70">
        <f t="shared" si="407"/>
        <v>0</v>
      </c>
      <c r="W79" s="70">
        <f t="shared" si="407"/>
        <v>0</v>
      </c>
      <c r="X79" s="70">
        <f t="shared" si="407"/>
        <v>0</v>
      </c>
      <c r="Y79" s="70">
        <f t="shared" si="407"/>
        <v>0</v>
      </c>
      <c r="Z79" s="70">
        <f t="shared" si="407"/>
        <v>0</v>
      </c>
      <c r="AA79" s="70">
        <f t="shared" si="407"/>
        <v>0</v>
      </c>
      <c r="AB79" s="70">
        <f t="shared" si="407"/>
        <v>0</v>
      </c>
      <c r="AC79" s="70">
        <f t="shared" si="407"/>
        <v>0</v>
      </c>
      <c r="AD79" s="70">
        <f t="shared" si="407"/>
        <v>0</v>
      </c>
      <c r="AE79" s="70">
        <f t="shared" si="407"/>
        <v>0</v>
      </c>
      <c r="AF79" s="70">
        <f t="shared" si="407"/>
        <v>0</v>
      </c>
      <c r="AG79" s="70">
        <f t="shared" si="407"/>
        <v>0</v>
      </c>
      <c r="AH79" s="70">
        <f t="shared" ref="AH79:BQ79" si="408">+AH26+SUMIFS(AH$49:AH$62,$D$49:$D$62,$D79)</f>
        <v>0</v>
      </c>
      <c r="AI79" s="70">
        <f t="shared" si="408"/>
        <v>0</v>
      </c>
      <c r="AJ79" s="70">
        <f t="shared" si="408"/>
        <v>0</v>
      </c>
      <c r="AK79" s="70">
        <f t="shared" si="408"/>
        <v>0</v>
      </c>
      <c r="AL79" s="70">
        <f t="shared" si="408"/>
        <v>0</v>
      </c>
      <c r="AM79" s="70">
        <f t="shared" si="408"/>
        <v>0</v>
      </c>
      <c r="AN79" s="70">
        <f t="shared" si="408"/>
        <v>0</v>
      </c>
      <c r="AO79" s="70">
        <f t="shared" si="408"/>
        <v>0</v>
      </c>
      <c r="AP79" s="70">
        <f t="shared" si="408"/>
        <v>0</v>
      </c>
      <c r="AQ79" s="70">
        <f t="shared" si="408"/>
        <v>0</v>
      </c>
      <c r="AR79" s="70">
        <f t="shared" si="408"/>
        <v>0</v>
      </c>
      <c r="AS79" s="70">
        <f t="shared" si="408"/>
        <v>0</v>
      </c>
      <c r="AT79" s="70">
        <f t="shared" si="408"/>
        <v>0</v>
      </c>
      <c r="AU79" s="70">
        <f t="shared" si="408"/>
        <v>0</v>
      </c>
      <c r="AV79" s="70">
        <f t="shared" si="408"/>
        <v>0</v>
      </c>
      <c r="AW79" s="70">
        <f t="shared" si="408"/>
        <v>0</v>
      </c>
      <c r="AX79" s="70">
        <f t="shared" si="408"/>
        <v>0</v>
      </c>
      <c r="AY79" s="70">
        <f t="shared" si="408"/>
        <v>0</v>
      </c>
      <c r="AZ79" s="70">
        <f t="shared" si="408"/>
        <v>0</v>
      </c>
      <c r="BA79" s="70">
        <f t="shared" si="408"/>
        <v>0</v>
      </c>
      <c r="BB79" s="70">
        <f t="shared" si="408"/>
        <v>0</v>
      </c>
      <c r="BC79" s="70">
        <f t="shared" si="408"/>
        <v>0</v>
      </c>
      <c r="BD79" s="70">
        <f t="shared" si="408"/>
        <v>0</v>
      </c>
      <c r="BE79" s="70">
        <f t="shared" si="408"/>
        <v>0</v>
      </c>
      <c r="BF79" s="70">
        <f t="shared" si="408"/>
        <v>0</v>
      </c>
      <c r="BG79" s="70">
        <f t="shared" si="408"/>
        <v>0</v>
      </c>
      <c r="BH79" s="70">
        <f t="shared" si="408"/>
        <v>0</v>
      </c>
      <c r="BI79" s="70">
        <f t="shared" si="408"/>
        <v>0</v>
      </c>
      <c r="BJ79" s="70">
        <f t="shared" si="408"/>
        <v>0</v>
      </c>
      <c r="BK79" s="70">
        <f t="shared" si="408"/>
        <v>0</v>
      </c>
      <c r="BL79" s="70">
        <f t="shared" si="408"/>
        <v>0</v>
      </c>
      <c r="BM79" s="70">
        <f t="shared" si="408"/>
        <v>0</v>
      </c>
      <c r="BN79" s="70">
        <f t="shared" si="408"/>
        <v>0</v>
      </c>
      <c r="BO79" s="70">
        <f t="shared" si="408"/>
        <v>0</v>
      </c>
      <c r="BP79" s="70">
        <f t="shared" si="408"/>
        <v>0</v>
      </c>
      <c r="BQ79" s="70">
        <f t="shared" si="408"/>
        <v>0</v>
      </c>
    </row>
    <row r="80" spans="2:69">
      <c r="C80" s="23" t="s">
        <v>86</v>
      </c>
      <c r="D80" s="21" t="s">
        <v>27</v>
      </c>
      <c r="E80" s="22">
        <f>+E70-E77</f>
        <v>0</v>
      </c>
      <c r="F80" s="22">
        <f>+F70-F77</f>
        <v>0</v>
      </c>
      <c r="G80" s="22">
        <f>+G70-G77</f>
        <v>0</v>
      </c>
      <c r="H80" s="22">
        <f>+H70-H77</f>
        <v>0</v>
      </c>
      <c r="I80" s="22">
        <f>+I70-I77</f>
        <v>0</v>
      </c>
      <c r="J80" s="71">
        <f t="shared" ref="J80:AG80" si="409">+J27</f>
        <v>0</v>
      </c>
      <c r="K80" s="71">
        <f t="shared" si="409"/>
        <v>0</v>
      </c>
      <c r="L80" s="71">
        <f t="shared" si="409"/>
        <v>0</v>
      </c>
      <c r="M80" s="71">
        <f t="shared" si="409"/>
        <v>0</v>
      </c>
      <c r="N80" s="71">
        <f t="shared" si="409"/>
        <v>0</v>
      </c>
      <c r="O80" s="71">
        <f t="shared" si="409"/>
        <v>0</v>
      </c>
      <c r="P80" s="71">
        <f t="shared" si="409"/>
        <v>0</v>
      </c>
      <c r="Q80" s="71">
        <f t="shared" si="409"/>
        <v>0</v>
      </c>
      <c r="R80" s="71">
        <f t="shared" si="409"/>
        <v>0</v>
      </c>
      <c r="S80" s="71">
        <f t="shared" si="409"/>
        <v>0</v>
      </c>
      <c r="T80" s="71">
        <f t="shared" si="409"/>
        <v>0</v>
      </c>
      <c r="U80" s="71">
        <f t="shared" si="409"/>
        <v>0</v>
      </c>
      <c r="V80" s="71">
        <f t="shared" si="409"/>
        <v>0</v>
      </c>
      <c r="W80" s="71">
        <f t="shared" si="409"/>
        <v>0</v>
      </c>
      <c r="X80" s="71">
        <f t="shared" si="409"/>
        <v>0</v>
      </c>
      <c r="Y80" s="71">
        <f t="shared" si="409"/>
        <v>0</v>
      </c>
      <c r="Z80" s="71">
        <f t="shared" si="409"/>
        <v>0</v>
      </c>
      <c r="AA80" s="71">
        <f t="shared" si="409"/>
        <v>0</v>
      </c>
      <c r="AB80" s="71">
        <f t="shared" si="409"/>
        <v>0</v>
      </c>
      <c r="AC80" s="71">
        <f t="shared" si="409"/>
        <v>0</v>
      </c>
      <c r="AD80" s="71">
        <f t="shared" si="409"/>
        <v>0</v>
      </c>
      <c r="AE80" s="71">
        <f t="shared" si="409"/>
        <v>0</v>
      </c>
      <c r="AF80" s="71">
        <f t="shared" si="409"/>
        <v>0</v>
      </c>
      <c r="AG80" s="71">
        <f t="shared" si="409"/>
        <v>0</v>
      </c>
      <c r="AH80" s="63">
        <f t="shared" ref="AH80:BQ80" si="410">+AH70-AH77</f>
        <v>0</v>
      </c>
      <c r="AI80" s="63">
        <f t="shared" si="410"/>
        <v>0</v>
      </c>
      <c r="AJ80" s="63">
        <f t="shared" si="410"/>
        <v>0</v>
      </c>
      <c r="AK80" s="63">
        <f t="shared" si="410"/>
        <v>0</v>
      </c>
      <c r="AL80" s="63">
        <f t="shared" si="410"/>
        <v>0</v>
      </c>
      <c r="AM80" s="63">
        <f t="shared" si="410"/>
        <v>0</v>
      </c>
      <c r="AN80" s="63">
        <f t="shared" si="410"/>
        <v>0</v>
      </c>
      <c r="AO80" s="63">
        <f t="shared" si="410"/>
        <v>0</v>
      </c>
      <c r="AP80" s="63">
        <f t="shared" si="410"/>
        <v>0</v>
      </c>
      <c r="AQ80" s="63">
        <f t="shared" si="410"/>
        <v>0</v>
      </c>
      <c r="AR80" s="63">
        <f t="shared" si="410"/>
        <v>0</v>
      </c>
      <c r="AS80" s="63">
        <f t="shared" si="410"/>
        <v>0</v>
      </c>
      <c r="AT80" s="63">
        <f t="shared" si="410"/>
        <v>0</v>
      </c>
      <c r="AU80" s="63">
        <f t="shared" si="410"/>
        <v>0</v>
      </c>
      <c r="AV80" s="63">
        <f t="shared" si="410"/>
        <v>0</v>
      </c>
      <c r="AW80" s="63">
        <f t="shared" si="410"/>
        <v>0</v>
      </c>
      <c r="AX80" s="63">
        <f t="shared" si="410"/>
        <v>0</v>
      </c>
      <c r="AY80" s="63">
        <f t="shared" si="410"/>
        <v>0</v>
      </c>
      <c r="AZ80" s="63">
        <f t="shared" si="410"/>
        <v>0</v>
      </c>
      <c r="BA80" s="63">
        <f t="shared" si="410"/>
        <v>0</v>
      </c>
      <c r="BB80" s="63">
        <f t="shared" si="410"/>
        <v>0</v>
      </c>
      <c r="BC80" s="63">
        <f t="shared" si="410"/>
        <v>0</v>
      </c>
      <c r="BD80" s="63">
        <f t="shared" si="410"/>
        <v>0</v>
      </c>
      <c r="BE80" s="63">
        <f t="shared" si="410"/>
        <v>0</v>
      </c>
      <c r="BF80" s="63">
        <f t="shared" si="410"/>
        <v>0</v>
      </c>
      <c r="BG80" s="63">
        <f t="shared" si="410"/>
        <v>0</v>
      </c>
      <c r="BH80" s="63">
        <f t="shared" si="410"/>
        <v>0</v>
      </c>
      <c r="BI80" s="63">
        <f t="shared" si="410"/>
        <v>0</v>
      </c>
      <c r="BJ80" s="63">
        <f t="shared" si="410"/>
        <v>0</v>
      </c>
      <c r="BK80" s="63">
        <f t="shared" si="410"/>
        <v>0</v>
      </c>
      <c r="BL80" s="63">
        <f t="shared" si="410"/>
        <v>0</v>
      </c>
      <c r="BM80" s="63">
        <f t="shared" si="410"/>
        <v>0</v>
      </c>
      <c r="BN80" s="63">
        <f t="shared" si="410"/>
        <v>0</v>
      </c>
      <c r="BO80" s="63">
        <f t="shared" si="410"/>
        <v>0</v>
      </c>
      <c r="BP80" s="63">
        <f t="shared" si="410"/>
        <v>0</v>
      </c>
      <c r="BQ80" s="63">
        <f t="shared" si="410"/>
        <v>0</v>
      </c>
    </row>
    <row r="81" spans="3:69">
      <c r="C81" s="21" t="s">
        <v>18</v>
      </c>
      <c r="D81" s="21" t="s">
        <v>11</v>
      </c>
      <c r="E81" s="22">
        <f t="shared" ref="E81" si="411">+SUM(E82:E90)</f>
        <v>0</v>
      </c>
      <c r="F81" s="22">
        <f t="shared" ref="F81" si="412">+SUM(F82:F90)</f>
        <v>0</v>
      </c>
      <c r="G81" s="22">
        <f t="shared" ref="G81" si="413">+SUM(G82:G90)</f>
        <v>0</v>
      </c>
      <c r="H81" s="22">
        <f t="shared" ref="H81" si="414">+SUM(H82:H90)</f>
        <v>0</v>
      </c>
      <c r="I81" s="22">
        <f t="shared" ref="I81" si="415">+SUM(I82:I90)</f>
        <v>0</v>
      </c>
      <c r="J81" s="71">
        <f t="shared" ref="J81:AG81" si="416">+J28</f>
        <v>0</v>
      </c>
      <c r="K81" s="71">
        <f t="shared" si="416"/>
        <v>0</v>
      </c>
      <c r="L81" s="71">
        <f t="shared" si="416"/>
        <v>0</v>
      </c>
      <c r="M81" s="71">
        <f t="shared" si="416"/>
        <v>0</v>
      </c>
      <c r="N81" s="71">
        <f t="shared" si="416"/>
        <v>0</v>
      </c>
      <c r="O81" s="71">
        <f t="shared" si="416"/>
        <v>0</v>
      </c>
      <c r="P81" s="71">
        <f t="shared" si="416"/>
        <v>0</v>
      </c>
      <c r="Q81" s="71">
        <f t="shared" si="416"/>
        <v>0</v>
      </c>
      <c r="R81" s="71">
        <f t="shared" si="416"/>
        <v>0</v>
      </c>
      <c r="S81" s="71">
        <f t="shared" si="416"/>
        <v>0</v>
      </c>
      <c r="T81" s="71">
        <f t="shared" si="416"/>
        <v>0</v>
      </c>
      <c r="U81" s="71">
        <f t="shared" si="416"/>
        <v>0</v>
      </c>
      <c r="V81" s="71">
        <f t="shared" si="416"/>
        <v>0</v>
      </c>
      <c r="W81" s="71">
        <f t="shared" si="416"/>
        <v>0</v>
      </c>
      <c r="X81" s="71">
        <f t="shared" si="416"/>
        <v>0</v>
      </c>
      <c r="Y81" s="71">
        <f t="shared" si="416"/>
        <v>0</v>
      </c>
      <c r="Z81" s="71">
        <f t="shared" si="416"/>
        <v>0</v>
      </c>
      <c r="AA81" s="71">
        <f t="shared" si="416"/>
        <v>0</v>
      </c>
      <c r="AB81" s="71">
        <f t="shared" si="416"/>
        <v>0</v>
      </c>
      <c r="AC81" s="71">
        <f t="shared" si="416"/>
        <v>0</v>
      </c>
      <c r="AD81" s="71">
        <f t="shared" si="416"/>
        <v>0</v>
      </c>
      <c r="AE81" s="71">
        <f t="shared" si="416"/>
        <v>0</v>
      </c>
      <c r="AF81" s="71">
        <f t="shared" si="416"/>
        <v>0</v>
      </c>
      <c r="AG81" s="71">
        <f t="shared" si="416"/>
        <v>0</v>
      </c>
      <c r="AH81" s="63">
        <f t="shared" ref="AH81" si="417">+SUM(AH82:AH90)</f>
        <v>0</v>
      </c>
      <c r="AI81" s="63">
        <f t="shared" ref="AI81" si="418">+SUM(AI82:AI90)</f>
        <v>0</v>
      </c>
      <c r="AJ81" s="63">
        <f t="shared" ref="AJ81" si="419">+SUM(AJ82:AJ90)</f>
        <v>0</v>
      </c>
      <c r="AK81" s="63">
        <f t="shared" ref="AK81" si="420">+SUM(AK82:AK90)</f>
        <v>0</v>
      </c>
      <c r="AL81" s="63">
        <f t="shared" ref="AL81" si="421">+SUM(AL82:AL90)</f>
        <v>0</v>
      </c>
      <c r="AM81" s="63">
        <f t="shared" ref="AM81" si="422">+SUM(AM82:AM90)</f>
        <v>0</v>
      </c>
      <c r="AN81" s="63">
        <f t="shared" ref="AN81" si="423">+SUM(AN82:AN90)</f>
        <v>0</v>
      </c>
      <c r="AO81" s="63">
        <f t="shared" ref="AO81" si="424">+SUM(AO82:AO90)</f>
        <v>0</v>
      </c>
      <c r="AP81" s="63">
        <f t="shared" ref="AP81" si="425">+SUM(AP82:AP90)</f>
        <v>0</v>
      </c>
      <c r="AQ81" s="63">
        <f t="shared" ref="AQ81" si="426">+SUM(AQ82:AQ90)</f>
        <v>0</v>
      </c>
      <c r="AR81" s="63">
        <f t="shared" ref="AR81" si="427">+SUM(AR82:AR90)</f>
        <v>0</v>
      </c>
      <c r="AS81" s="63">
        <f t="shared" ref="AS81" si="428">+SUM(AS82:AS90)</f>
        <v>0</v>
      </c>
      <c r="AT81" s="63">
        <f t="shared" ref="AT81" si="429">+SUM(AT82:AT90)</f>
        <v>0</v>
      </c>
      <c r="AU81" s="63">
        <f t="shared" ref="AU81" si="430">+SUM(AU82:AU90)</f>
        <v>0</v>
      </c>
      <c r="AV81" s="63">
        <f t="shared" ref="AV81" si="431">+SUM(AV82:AV90)</f>
        <v>0</v>
      </c>
      <c r="AW81" s="63">
        <f t="shared" ref="AW81" si="432">+SUM(AW82:AW90)</f>
        <v>0</v>
      </c>
      <c r="AX81" s="63">
        <f t="shared" ref="AX81" si="433">+SUM(AX82:AX90)</f>
        <v>0</v>
      </c>
      <c r="AY81" s="63">
        <f t="shared" ref="AY81" si="434">+SUM(AY82:AY90)</f>
        <v>0</v>
      </c>
      <c r="AZ81" s="63">
        <f t="shared" ref="AZ81" si="435">+SUM(AZ82:AZ90)</f>
        <v>0</v>
      </c>
      <c r="BA81" s="63">
        <f t="shared" ref="BA81" si="436">+SUM(BA82:BA90)</f>
        <v>0</v>
      </c>
      <c r="BB81" s="63">
        <f t="shared" ref="BB81" si="437">+SUM(BB82:BB90)</f>
        <v>0</v>
      </c>
      <c r="BC81" s="63">
        <f t="shared" ref="BC81" si="438">+SUM(BC82:BC90)</f>
        <v>0</v>
      </c>
      <c r="BD81" s="63">
        <f t="shared" ref="BD81" si="439">+SUM(BD82:BD90)</f>
        <v>0</v>
      </c>
      <c r="BE81" s="63">
        <f t="shared" ref="BE81" si="440">+SUM(BE82:BE90)</f>
        <v>0</v>
      </c>
      <c r="BF81" s="63">
        <f t="shared" ref="BF81" si="441">+SUM(BF82:BF90)</f>
        <v>0</v>
      </c>
      <c r="BG81" s="63">
        <f t="shared" ref="BG81" si="442">+SUM(BG82:BG90)</f>
        <v>0</v>
      </c>
      <c r="BH81" s="63">
        <f t="shared" ref="BH81" si="443">+SUM(BH82:BH90)</f>
        <v>0</v>
      </c>
      <c r="BI81" s="63">
        <f t="shared" ref="BI81" si="444">+SUM(BI82:BI90)</f>
        <v>0</v>
      </c>
      <c r="BJ81" s="63">
        <f t="shared" ref="BJ81" si="445">+SUM(BJ82:BJ90)</f>
        <v>0</v>
      </c>
      <c r="BK81" s="63">
        <f t="shared" ref="BK81" si="446">+SUM(BK82:BK90)</f>
        <v>0</v>
      </c>
      <c r="BL81" s="63">
        <f t="shared" ref="BL81" si="447">+SUM(BL82:BL90)</f>
        <v>0</v>
      </c>
      <c r="BM81" s="63">
        <f t="shared" ref="BM81" si="448">+SUM(BM82:BM90)</f>
        <v>0</v>
      </c>
      <c r="BN81" s="63">
        <f t="shared" ref="BN81" si="449">+SUM(BN82:BN90)</f>
        <v>0</v>
      </c>
      <c r="BO81" s="63">
        <f t="shared" ref="BO81" si="450">+SUM(BO82:BO90)</f>
        <v>0</v>
      </c>
      <c r="BP81" s="63">
        <f t="shared" ref="BP81" si="451">+SUM(BP82:BP90)</f>
        <v>0</v>
      </c>
      <c r="BQ81" s="63">
        <f t="shared" ref="BQ81" si="452">+SUM(BQ82:BQ90)</f>
        <v>0</v>
      </c>
    </row>
    <row r="82" spans="3:69">
      <c r="C82" s="18" t="str">
        <f>+C81</f>
        <v>販管費</v>
      </c>
      <c r="D82" s="19" t="s">
        <v>46</v>
      </c>
      <c r="E82" s="20">
        <f t="shared" ref="E82:I90" si="453">+SUMIFS(82:82,$14:$14,E$16)</f>
        <v>0</v>
      </c>
      <c r="F82" s="20">
        <f t="shared" si="453"/>
        <v>0</v>
      </c>
      <c r="G82" s="20">
        <f t="shared" si="453"/>
        <v>0</v>
      </c>
      <c r="H82" s="20">
        <f t="shared" si="453"/>
        <v>0</v>
      </c>
      <c r="I82" s="20">
        <f t="shared" si="453"/>
        <v>0</v>
      </c>
      <c r="J82" s="70">
        <f t="shared" ref="J82:AG82" si="454">+J29</f>
        <v>0</v>
      </c>
      <c r="K82" s="70">
        <f t="shared" si="454"/>
        <v>0</v>
      </c>
      <c r="L82" s="70">
        <f t="shared" si="454"/>
        <v>0</v>
      </c>
      <c r="M82" s="70">
        <f t="shared" si="454"/>
        <v>0</v>
      </c>
      <c r="N82" s="70">
        <f t="shared" si="454"/>
        <v>0</v>
      </c>
      <c r="O82" s="70">
        <f t="shared" si="454"/>
        <v>0</v>
      </c>
      <c r="P82" s="70">
        <f t="shared" si="454"/>
        <v>0</v>
      </c>
      <c r="Q82" s="70">
        <f t="shared" si="454"/>
        <v>0</v>
      </c>
      <c r="R82" s="70">
        <f t="shared" si="454"/>
        <v>0</v>
      </c>
      <c r="S82" s="70">
        <f t="shared" si="454"/>
        <v>0</v>
      </c>
      <c r="T82" s="70">
        <f t="shared" si="454"/>
        <v>0</v>
      </c>
      <c r="U82" s="70">
        <f t="shared" si="454"/>
        <v>0</v>
      </c>
      <c r="V82" s="70">
        <f t="shared" si="454"/>
        <v>0</v>
      </c>
      <c r="W82" s="70">
        <f t="shared" si="454"/>
        <v>0</v>
      </c>
      <c r="X82" s="70">
        <f t="shared" si="454"/>
        <v>0</v>
      </c>
      <c r="Y82" s="70">
        <f t="shared" si="454"/>
        <v>0</v>
      </c>
      <c r="Z82" s="70">
        <f t="shared" si="454"/>
        <v>0</v>
      </c>
      <c r="AA82" s="70">
        <f t="shared" si="454"/>
        <v>0</v>
      </c>
      <c r="AB82" s="70">
        <f t="shared" si="454"/>
        <v>0</v>
      </c>
      <c r="AC82" s="70">
        <f t="shared" si="454"/>
        <v>0</v>
      </c>
      <c r="AD82" s="70">
        <f t="shared" si="454"/>
        <v>0</v>
      </c>
      <c r="AE82" s="70">
        <f t="shared" si="454"/>
        <v>0</v>
      </c>
      <c r="AF82" s="70">
        <f t="shared" si="454"/>
        <v>0</v>
      </c>
      <c r="AG82" s="70">
        <f t="shared" si="454"/>
        <v>0</v>
      </c>
      <c r="AH82" s="70">
        <f t="shared" ref="AH82:BQ82" si="455">+AH29+SUMIFS(AH$49:AH$62,$D$49:$D$62,$D82)</f>
        <v>0</v>
      </c>
      <c r="AI82" s="70">
        <f t="shared" si="455"/>
        <v>0</v>
      </c>
      <c r="AJ82" s="70">
        <f t="shared" si="455"/>
        <v>0</v>
      </c>
      <c r="AK82" s="70">
        <f t="shared" si="455"/>
        <v>0</v>
      </c>
      <c r="AL82" s="70">
        <f t="shared" si="455"/>
        <v>0</v>
      </c>
      <c r="AM82" s="70">
        <f t="shared" si="455"/>
        <v>0</v>
      </c>
      <c r="AN82" s="70">
        <f t="shared" si="455"/>
        <v>0</v>
      </c>
      <c r="AO82" s="70">
        <f t="shared" si="455"/>
        <v>0</v>
      </c>
      <c r="AP82" s="70">
        <f t="shared" si="455"/>
        <v>0</v>
      </c>
      <c r="AQ82" s="70">
        <f t="shared" si="455"/>
        <v>0</v>
      </c>
      <c r="AR82" s="70">
        <f t="shared" si="455"/>
        <v>0</v>
      </c>
      <c r="AS82" s="70">
        <f t="shared" si="455"/>
        <v>0</v>
      </c>
      <c r="AT82" s="70">
        <f t="shared" si="455"/>
        <v>0</v>
      </c>
      <c r="AU82" s="70">
        <f t="shared" si="455"/>
        <v>0</v>
      </c>
      <c r="AV82" s="70">
        <f t="shared" si="455"/>
        <v>0</v>
      </c>
      <c r="AW82" s="70">
        <f t="shared" si="455"/>
        <v>0</v>
      </c>
      <c r="AX82" s="70">
        <f t="shared" si="455"/>
        <v>0</v>
      </c>
      <c r="AY82" s="70">
        <f t="shared" si="455"/>
        <v>0</v>
      </c>
      <c r="AZ82" s="70">
        <f t="shared" si="455"/>
        <v>0</v>
      </c>
      <c r="BA82" s="70">
        <f t="shared" si="455"/>
        <v>0</v>
      </c>
      <c r="BB82" s="70">
        <f t="shared" si="455"/>
        <v>0</v>
      </c>
      <c r="BC82" s="70">
        <f t="shared" si="455"/>
        <v>0</v>
      </c>
      <c r="BD82" s="70">
        <f t="shared" si="455"/>
        <v>0</v>
      </c>
      <c r="BE82" s="70">
        <f t="shared" si="455"/>
        <v>0</v>
      </c>
      <c r="BF82" s="70">
        <f t="shared" si="455"/>
        <v>0</v>
      </c>
      <c r="BG82" s="70">
        <f t="shared" si="455"/>
        <v>0</v>
      </c>
      <c r="BH82" s="70">
        <f t="shared" si="455"/>
        <v>0</v>
      </c>
      <c r="BI82" s="70">
        <f t="shared" si="455"/>
        <v>0</v>
      </c>
      <c r="BJ82" s="70">
        <f t="shared" si="455"/>
        <v>0</v>
      </c>
      <c r="BK82" s="70">
        <f t="shared" si="455"/>
        <v>0</v>
      </c>
      <c r="BL82" s="70">
        <f t="shared" si="455"/>
        <v>0</v>
      </c>
      <c r="BM82" s="70">
        <f t="shared" si="455"/>
        <v>0</v>
      </c>
      <c r="BN82" s="70">
        <f t="shared" si="455"/>
        <v>0</v>
      </c>
      <c r="BO82" s="70">
        <f t="shared" si="455"/>
        <v>0</v>
      </c>
      <c r="BP82" s="70">
        <f t="shared" si="455"/>
        <v>0</v>
      </c>
      <c r="BQ82" s="70">
        <f t="shared" si="455"/>
        <v>0</v>
      </c>
    </row>
    <row r="83" spans="3:69">
      <c r="C83" s="18" t="str">
        <f t="shared" ref="C83:C90" si="456">+C82</f>
        <v>販管費</v>
      </c>
      <c r="D83" s="19" t="s">
        <v>19</v>
      </c>
      <c r="E83" s="20">
        <f t="shared" si="453"/>
        <v>0</v>
      </c>
      <c r="F83" s="20">
        <f t="shared" si="453"/>
        <v>0</v>
      </c>
      <c r="G83" s="20">
        <f t="shared" si="453"/>
        <v>0</v>
      </c>
      <c r="H83" s="20">
        <f t="shared" si="453"/>
        <v>0</v>
      </c>
      <c r="I83" s="20">
        <f t="shared" si="453"/>
        <v>0</v>
      </c>
      <c r="J83" s="70">
        <f t="shared" ref="J83:AG83" si="457">+J30</f>
        <v>0</v>
      </c>
      <c r="K83" s="70">
        <f t="shared" si="457"/>
        <v>0</v>
      </c>
      <c r="L83" s="70">
        <f t="shared" si="457"/>
        <v>0</v>
      </c>
      <c r="M83" s="70">
        <f t="shared" si="457"/>
        <v>0</v>
      </c>
      <c r="N83" s="70">
        <f t="shared" si="457"/>
        <v>0</v>
      </c>
      <c r="O83" s="70">
        <f t="shared" si="457"/>
        <v>0</v>
      </c>
      <c r="P83" s="70">
        <f t="shared" si="457"/>
        <v>0</v>
      </c>
      <c r="Q83" s="70">
        <f t="shared" si="457"/>
        <v>0</v>
      </c>
      <c r="R83" s="70">
        <f t="shared" si="457"/>
        <v>0</v>
      </c>
      <c r="S83" s="70">
        <f t="shared" si="457"/>
        <v>0</v>
      </c>
      <c r="T83" s="70">
        <f t="shared" si="457"/>
        <v>0</v>
      </c>
      <c r="U83" s="70">
        <f t="shared" si="457"/>
        <v>0</v>
      </c>
      <c r="V83" s="70">
        <f t="shared" si="457"/>
        <v>0</v>
      </c>
      <c r="W83" s="70">
        <f t="shared" si="457"/>
        <v>0</v>
      </c>
      <c r="X83" s="70">
        <f t="shared" si="457"/>
        <v>0</v>
      </c>
      <c r="Y83" s="70">
        <f t="shared" si="457"/>
        <v>0</v>
      </c>
      <c r="Z83" s="70">
        <f t="shared" si="457"/>
        <v>0</v>
      </c>
      <c r="AA83" s="70">
        <f t="shared" si="457"/>
        <v>0</v>
      </c>
      <c r="AB83" s="70">
        <f t="shared" si="457"/>
        <v>0</v>
      </c>
      <c r="AC83" s="70">
        <f t="shared" si="457"/>
        <v>0</v>
      </c>
      <c r="AD83" s="70">
        <f t="shared" si="457"/>
        <v>0</v>
      </c>
      <c r="AE83" s="70">
        <f t="shared" si="457"/>
        <v>0</v>
      </c>
      <c r="AF83" s="70">
        <f t="shared" si="457"/>
        <v>0</v>
      </c>
      <c r="AG83" s="70">
        <f t="shared" si="457"/>
        <v>0</v>
      </c>
      <c r="AH83" s="70">
        <f t="shared" ref="AH83:BQ83" si="458">+AH30+SUMIFS(AH$49:AH$62,$D$49:$D$62,$D83)</f>
        <v>0</v>
      </c>
      <c r="AI83" s="70">
        <f t="shared" si="458"/>
        <v>0</v>
      </c>
      <c r="AJ83" s="70">
        <f t="shared" si="458"/>
        <v>0</v>
      </c>
      <c r="AK83" s="70">
        <f t="shared" si="458"/>
        <v>0</v>
      </c>
      <c r="AL83" s="70">
        <f t="shared" si="458"/>
        <v>0</v>
      </c>
      <c r="AM83" s="70">
        <f t="shared" si="458"/>
        <v>0</v>
      </c>
      <c r="AN83" s="70">
        <f t="shared" si="458"/>
        <v>0</v>
      </c>
      <c r="AO83" s="70">
        <f t="shared" si="458"/>
        <v>0</v>
      </c>
      <c r="AP83" s="70">
        <f t="shared" si="458"/>
        <v>0</v>
      </c>
      <c r="AQ83" s="70">
        <f t="shared" si="458"/>
        <v>0</v>
      </c>
      <c r="AR83" s="70">
        <f t="shared" si="458"/>
        <v>0</v>
      </c>
      <c r="AS83" s="70">
        <f t="shared" si="458"/>
        <v>0</v>
      </c>
      <c r="AT83" s="70">
        <f t="shared" si="458"/>
        <v>0</v>
      </c>
      <c r="AU83" s="70">
        <f t="shared" si="458"/>
        <v>0</v>
      </c>
      <c r="AV83" s="70">
        <f t="shared" si="458"/>
        <v>0</v>
      </c>
      <c r="AW83" s="70">
        <f t="shared" si="458"/>
        <v>0</v>
      </c>
      <c r="AX83" s="70">
        <f t="shared" si="458"/>
        <v>0</v>
      </c>
      <c r="AY83" s="70">
        <f t="shared" si="458"/>
        <v>0</v>
      </c>
      <c r="AZ83" s="70">
        <f t="shared" si="458"/>
        <v>0</v>
      </c>
      <c r="BA83" s="70">
        <f t="shared" si="458"/>
        <v>0</v>
      </c>
      <c r="BB83" s="70">
        <f t="shared" si="458"/>
        <v>0</v>
      </c>
      <c r="BC83" s="70">
        <f t="shared" si="458"/>
        <v>0</v>
      </c>
      <c r="BD83" s="70">
        <f t="shared" si="458"/>
        <v>0</v>
      </c>
      <c r="BE83" s="70">
        <f t="shared" si="458"/>
        <v>0</v>
      </c>
      <c r="BF83" s="70">
        <f t="shared" si="458"/>
        <v>0</v>
      </c>
      <c r="BG83" s="70">
        <f t="shared" si="458"/>
        <v>0</v>
      </c>
      <c r="BH83" s="70">
        <f t="shared" si="458"/>
        <v>0</v>
      </c>
      <c r="BI83" s="70">
        <f t="shared" si="458"/>
        <v>0</v>
      </c>
      <c r="BJ83" s="70">
        <f t="shared" si="458"/>
        <v>0</v>
      </c>
      <c r="BK83" s="70">
        <f t="shared" si="458"/>
        <v>0</v>
      </c>
      <c r="BL83" s="70">
        <f t="shared" si="458"/>
        <v>0</v>
      </c>
      <c r="BM83" s="70">
        <f t="shared" si="458"/>
        <v>0</v>
      </c>
      <c r="BN83" s="70">
        <f t="shared" si="458"/>
        <v>0</v>
      </c>
      <c r="BO83" s="70">
        <f t="shared" si="458"/>
        <v>0</v>
      </c>
      <c r="BP83" s="70">
        <f t="shared" si="458"/>
        <v>0</v>
      </c>
      <c r="BQ83" s="70">
        <f t="shared" si="458"/>
        <v>0</v>
      </c>
    </row>
    <row r="84" spans="3:69">
      <c r="C84" s="18" t="str">
        <f t="shared" si="456"/>
        <v>販管費</v>
      </c>
      <c r="D84" s="19" t="s">
        <v>20</v>
      </c>
      <c r="E84" s="20">
        <f t="shared" si="453"/>
        <v>0</v>
      </c>
      <c r="F84" s="20">
        <f t="shared" si="453"/>
        <v>0</v>
      </c>
      <c r="G84" s="20">
        <f t="shared" si="453"/>
        <v>0</v>
      </c>
      <c r="H84" s="20">
        <f t="shared" si="453"/>
        <v>0</v>
      </c>
      <c r="I84" s="20">
        <f t="shared" si="453"/>
        <v>0</v>
      </c>
      <c r="J84" s="70">
        <f t="shared" ref="J84:AG84" si="459">+J31</f>
        <v>0</v>
      </c>
      <c r="K84" s="70">
        <f t="shared" si="459"/>
        <v>0</v>
      </c>
      <c r="L84" s="70">
        <f t="shared" si="459"/>
        <v>0</v>
      </c>
      <c r="M84" s="70">
        <f t="shared" si="459"/>
        <v>0</v>
      </c>
      <c r="N84" s="70">
        <f t="shared" si="459"/>
        <v>0</v>
      </c>
      <c r="O84" s="70">
        <f t="shared" si="459"/>
        <v>0</v>
      </c>
      <c r="P84" s="70">
        <f t="shared" si="459"/>
        <v>0</v>
      </c>
      <c r="Q84" s="70">
        <f t="shared" si="459"/>
        <v>0</v>
      </c>
      <c r="R84" s="70">
        <f t="shared" si="459"/>
        <v>0</v>
      </c>
      <c r="S84" s="70">
        <f t="shared" si="459"/>
        <v>0</v>
      </c>
      <c r="T84" s="70">
        <f t="shared" si="459"/>
        <v>0</v>
      </c>
      <c r="U84" s="70">
        <f t="shared" si="459"/>
        <v>0</v>
      </c>
      <c r="V84" s="70">
        <f t="shared" si="459"/>
        <v>0</v>
      </c>
      <c r="W84" s="70">
        <f t="shared" si="459"/>
        <v>0</v>
      </c>
      <c r="X84" s="70">
        <f t="shared" si="459"/>
        <v>0</v>
      </c>
      <c r="Y84" s="70">
        <f t="shared" si="459"/>
        <v>0</v>
      </c>
      <c r="Z84" s="70">
        <f t="shared" si="459"/>
        <v>0</v>
      </c>
      <c r="AA84" s="70">
        <f t="shared" si="459"/>
        <v>0</v>
      </c>
      <c r="AB84" s="70">
        <f t="shared" si="459"/>
        <v>0</v>
      </c>
      <c r="AC84" s="70">
        <f t="shared" si="459"/>
        <v>0</v>
      </c>
      <c r="AD84" s="70">
        <f t="shared" si="459"/>
        <v>0</v>
      </c>
      <c r="AE84" s="70">
        <f t="shared" si="459"/>
        <v>0</v>
      </c>
      <c r="AF84" s="70">
        <f t="shared" si="459"/>
        <v>0</v>
      </c>
      <c r="AG84" s="70">
        <f t="shared" si="459"/>
        <v>0</v>
      </c>
      <c r="AH84" s="70">
        <f t="shared" ref="AH84:BQ84" si="460">+AH31+SUMIFS(AH$49:AH$62,$D$49:$D$62,$D84)</f>
        <v>0</v>
      </c>
      <c r="AI84" s="70">
        <f t="shared" si="460"/>
        <v>0</v>
      </c>
      <c r="AJ84" s="70">
        <f t="shared" si="460"/>
        <v>0</v>
      </c>
      <c r="AK84" s="70">
        <f t="shared" si="460"/>
        <v>0</v>
      </c>
      <c r="AL84" s="70">
        <f t="shared" si="460"/>
        <v>0</v>
      </c>
      <c r="AM84" s="70">
        <f t="shared" si="460"/>
        <v>0</v>
      </c>
      <c r="AN84" s="70">
        <f t="shared" si="460"/>
        <v>0</v>
      </c>
      <c r="AO84" s="70">
        <f t="shared" si="460"/>
        <v>0</v>
      </c>
      <c r="AP84" s="70">
        <f t="shared" si="460"/>
        <v>0</v>
      </c>
      <c r="AQ84" s="70">
        <f t="shared" si="460"/>
        <v>0</v>
      </c>
      <c r="AR84" s="70">
        <f t="shared" si="460"/>
        <v>0</v>
      </c>
      <c r="AS84" s="70">
        <f t="shared" si="460"/>
        <v>0</v>
      </c>
      <c r="AT84" s="70">
        <f t="shared" si="460"/>
        <v>0</v>
      </c>
      <c r="AU84" s="70">
        <f t="shared" si="460"/>
        <v>0</v>
      </c>
      <c r="AV84" s="70">
        <f t="shared" si="460"/>
        <v>0</v>
      </c>
      <c r="AW84" s="70">
        <f t="shared" si="460"/>
        <v>0</v>
      </c>
      <c r="AX84" s="70">
        <f t="shared" si="460"/>
        <v>0</v>
      </c>
      <c r="AY84" s="70">
        <f t="shared" si="460"/>
        <v>0</v>
      </c>
      <c r="AZ84" s="70">
        <f t="shared" si="460"/>
        <v>0</v>
      </c>
      <c r="BA84" s="70">
        <f t="shared" si="460"/>
        <v>0</v>
      </c>
      <c r="BB84" s="70">
        <f t="shared" si="460"/>
        <v>0</v>
      </c>
      <c r="BC84" s="70">
        <f t="shared" si="460"/>
        <v>0</v>
      </c>
      <c r="BD84" s="70">
        <f t="shared" si="460"/>
        <v>0</v>
      </c>
      <c r="BE84" s="70">
        <f t="shared" si="460"/>
        <v>0</v>
      </c>
      <c r="BF84" s="70">
        <f t="shared" si="460"/>
        <v>0</v>
      </c>
      <c r="BG84" s="70">
        <f t="shared" si="460"/>
        <v>0</v>
      </c>
      <c r="BH84" s="70">
        <f t="shared" si="460"/>
        <v>0</v>
      </c>
      <c r="BI84" s="70">
        <f t="shared" si="460"/>
        <v>0</v>
      </c>
      <c r="BJ84" s="70">
        <f t="shared" si="460"/>
        <v>0</v>
      </c>
      <c r="BK84" s="70">
        <f t="shared" si="460"/>
        <v>0</v>
      </c>
      <c r="BL84" s="70">
        <f t="shared" si="460"/>
        <v>0</v>
      </c>
      <c r="BM84" s="70">
        <f t="shared" si="460"/>
        <v>0</v>
      </c>
      <c r="BN84" s="70">
        <f t="shared" si="460"/>
        <v>0</v>
      </c>
      <c r="BO84" s="70">
        <f t="shared" si="460"/>
        <v>0</v>
      </c>
      <c r="BP84" s="70">
        <f t="shared" si="460"/>
        <v>0</v>
      </c>
      <c r="BQ84" s="70">
        <f t="shared" si="460"/>
        <v>0</v>
      </c>
    </row>
    <row r="85" spans="3:69">
      <c r="C85" s="18" t="str">
        <f t="shared" si="456"/>
        <v>販管費</v>
      </c>
      <c r="D85" s="19" t="s">
        <v>21</v>
      </c>
      <c r="E85" s="20">
        <f t="shared" si="453"/>
        <v>0</v>
      </c>
      <c r="F85" s="20">
        <f t="shared" si="453"/>
        <v>0</v>
      </c>
      <c r="G85" s="20">
        <f t="shared" si="453"/>
        <v>0</v>
      </c>
      <c r="H85" s="20">
        <f t="shared" si="453"/>
        <v>0</v>
      </c>
      <c r="I85" s="20">
        <f t="shared" si="453"/>
        <v>0</v>
      </c>
      <c r="J85" s="70">
        <f t="shared" ref="J85:AG85" si="461">+J32</f>
        <v>0</v>
      </c>
      <c r="K85" s="70">
        <f t="shared" si="461"/>
        <v>0</v>
      </c>
      <c r="L85" s="70">
        <f t="shared" si="461"/>
        <v>0</v>
      </c>
      <c r="M85" s="70">
        <f t="shared" si="461"/>
        <v>0</v>
      </c>
      <c r="N85" s="70">
        <f t="shared" si="461"/>
        <v>0</v>
      </c>
      <c r="O85" s="70">
        <f t="shared" si="461"/>
        <v>0</v>
      </c>
      <c r="P85" s="70">
        <f t="shared" si="461"/>
        <v>0</v>
      </c>
      <c r="Q85" s="70">
        <f t="shared" si="461"/>
        <v>0</v>
      </c>
      <c r="R85" s="70">
        <f t="shared" si="461"/>
        <v>0</v>
      </c>
      <c r="S85" s="70">
        <f t="shared" si="461"/>
        <v>0</v>
      </c>
      <c r="T85" s="70">
        <f t="shared" si="461"/>
        <v>0</v>
      </c>
      <c r="U85" s="70">
        <f t="shared" si="461"/>
        <v>0</v>
      </c>
      <c r="V85" s="70">
        <f t="shared" si="461"/>
        <v>0</v>
      </c>
      <c r="W85" s="70">
        <f t="shared" si="461"/>
        <v>0</v>
      </c>
      <c r="X85" s="70">
        <f t="shared" si="461"/>
        <v>0</v>
      </c>
      <c r="Y85" s="70">
        <f t="shared" si="461"/>
        <v>0</v>
      </c>
      <c r="Z85" s="70">
        <f t="shared" si="461"/>
        <v>0</v>
      </c>
      <c r="AA85" s="70">
        <f t="shared" si="461"/>
        <v>0</v>
      </c>
      <c r="AB85" s="70">
        <f t="shared" si="461"/>
        <v>0</v>
      </c>
      <c r="AC85" s="70">
        <f t="shared" si="461"/>
        <v>0</v>
      </c>
      <c r="AD85" s="70">
        <f t="shared" si="461"/>
        <v>0</v>
      </c>
      <c r="AE85" s="70">
        <f t="shared" si="461"/>
        <v>0</v>
      </c>
      <c r="AF85" s="70">
        <f t="shared" si="461"/>
        <v>0</v>
      </c>
      <c r="AG85" s="70">
        <f t="shared" si="461"/>
        <v>0</v>
      </c>
      <c r="AH85" s="70">
        <f t="shared" ref="AH85:BQ85" si="462">+AH32+SUMIFS(AH$49:AH$62,$D$49:$D$62,$D85)</f>
        <v>0</v>
      </c>
      <c r="AI85" s="70">
        <f t="shared" si="462"/>
        <v>0</v>
      </c>
      <c r="AJ85" s="70">
        <f t="shared" si="462"/>
        <v>0</v>
      </c>
      <c r="AK85" s="70">
        <f t="shared" si="462"/>
        <v>0</v>
      </c>
      <c r="AL85" s="70">
        <f t="shared" si="462"/>
        <v>0</v>
      </c>
      <c r="AM85" s="70">
        <f t="shared" si="462"/>
        <v>0</v>
      </c>
      <c r="AN85" s="70">
        <f t="shared" si="462"/>
        <v>0</v>
      </c>
      <c r="AO85" s="70">
        <f t="shared" si="462"/>
        <v>0</v>
      </c>
      <c r="AP85" s="70">
        <f t="shared" si="462"/>
        <v>0</v>
      </c>
      <c r="AQ85" s="70">
        <f t="shared" si="462"/>
        <v>0</v>
      </c>
      <c r="AR85" s="70">
        <f t="shared" si="462"/>
        <v>0</v>
      </c>
      <c r="AS85" s="70">
        <f t="shared" si="462"/>
        <v>0</v>
      </c>
      <c r="AT85" s="70">
        <f t="shared" si="462"/>
        <v>0</v>
      </c>
      <c r="AU85" s="70">
        <f t="shared" si="462"/>
        <v>0</v>
      </c>
      <c r="AV85" s="70">
        <f t="shared" si="462"/>
        <v>0</v>
      </c>
      <c r="AW85" s="70">
        <f t="shared" si="462"/>
        <v>0</v>
      </c>
      <c r="AX85" s="70">
        <f t="shared" si="462"/>
        <v>0</v>
      </c>
      <c r="AY85" s="70">
        <f t="shared" si="462"/>
        <v>0</v>
      </c>
      <c r="AZ85" s="70">
        <f t="shared" si="462"/>
        <v>0</v>
      </c>
      <c r="BA85" s="70">
        <f t="shared" si="462"/>
        <v>0</v>
      </c>
      <c r="BB85" s="70">
        <f t="shared" si="462"/>
        <v>0</v>
      </c>
      <c r="BC85" s="70">
        <f t="shared" si="462"/>
        <v>0</v>
      </c>
      <c r="BD85" s="70">
        <f t="shared" si="462"/>
        <v>0</v>
      </c>
      <c r="BE85" s="70">
        <f t="shared" si="462"/>
        <v>0</v>
      </c>
      <c r="BF85" s="70">
        <f t="shared" si="462"/>
        <v>0</v>
      </c>
      <c r="BG85" s="70">
        <f t="shared" si="462"/>
        <v>0</v>
      </c>
      <c r="BH85" s="70">
        <f t="shared" si="462"/>
        <v>0</v>
      </c>
      <c r="BI85" s="70">
        <f t="shared" si="462"/>
        <v>0</v>
      </c>
      <c r="BJ85" s="70">
        <f t="shared" si="462"/>
        <v>0</v>
      </c>
      <c r="BK85" s="70">
        <f t="shared" si="462"/>
        <v>0</v>
      </c>
      <c r="BL85" s="70">
        <f t="shared" si="462"/>
        <v>0</v>
      </c>
      <c r="BM85" s="70">
        <f t="shared" si="462"/>
        <v>0</v>
      </c>
      <c r="BN85" s="70">
        <f t="shared" si="462"/>
        <v>0</v>
      </c>
      <c r="BO85" s="70">
        <f t="shared" si="462"/>
        <v>0</v>
      </c>
      <c r="BP85" s="70">
        <f t="shared" si="462"/>
        <v>0</v>
      </c>
      <c r="BQ85" s="70">
        <f t="shared" si="462"/>
        <v>0</v>
      </c>
    </row>
    <row r="86" spans="3:69">
      <c r="C86" s="18" t="str">
        <f t="shared" si="456"/>
        <v>販管費</v>
      </c>
      <c r="D86" s="19" t="s">
        <v>25</v>
      </c>
      <c r="E86" s="20">
        <f t="shared" si="453"/>
        <v>0</v>
      </c>
      <c r="F86" s="20">
        <f t="shared" si="453"/>
        <v>0</v>
      </c>
      <c r="G86" s="20">
        <f t="shared" si="453"/>
        <v>0</v>
      </c>
      <c r="H86" s="20">
        <f t="shared" si="453"/>
        <v>0</v>
      </c>
      <c r="I86" s="20">
        <f t="shared" si="453"/>
        <v>0</v>
      </c>
      <c r="J86" s="70">
        <f t="shared" ref="J86:AG86" si="463">+J33</f>
        <v>0</v>
      </c>
      <c r="K86" s="70">
        <f t="shared" si="463"/>
        <v>0</v>
      </c>
      <c r="L86" s="70">
        <f t="shared" si="463"/>
        <v>0</v>
      </c>
      <c r="M86" s="70">
        <f t="shared" si="463"/>
        <v>0</v>
      </c>
      <c r="N86" s="70">
        <f t="shared" si="463"/>
        <v>0</v>
      </c>
      <c r="O86" s="70">
        <f t="shared" si="463"/>
        <v>0</v>
      </c>
      <c r="P86" s="70">
        <f t="shared" si="463"/>
        <v>0</v>
      </c>
      <c r="Q86" s="70">
        <f t="shared" si="463"/>
        <v>0</v>
      </c>
      <c r="R86" s="70">
        <f t="shared" si="463"/>
        <v>0</v>
      </c>
      <c r="S86" s="70">
        <f t="shared" si="463"/>
        <v>0</v>
      </c>
      <c r="T86" s="70">
        <f t="shared" si="463"/>
        <v>0</v>
      </c>
      <c r="U86" s="70">
        <f t="shared" si="463"/>
        <v>0</v>
      </c>
      <c r="V86" s="70">
        <f t="shared" si="463"/>
        <v>0</v>
      </c>
      <c r="W86" s="70">
        <f t="shared" si="463"/>
        <v>0</v>
      </c>
      <c r="X86" s="70">
        <f t="shared" si="463"/>
        <v>0</v>
      </c>
      <c r="Y86" s="70">
        <f t="shared" si="463"/>
        <v>0</v>
      </c>
      <c r="Z86" s="70">
        <f t="shared" si="463"/>
        <v>0</v>
      </c>
      <c r="AA86" s="70">
        <f t="shared" si="463"/>
        <v>0</v>
      </c>
      <c r="AB86" s="70">
        <f t="shared" si="463"/>
        <v>0</v>
      </c>
      <c r="AC86" s="70">
        <f t="shared" si="463"/>
        <v>0</v>
      </c>
      <c r="AD86" s="70">
        <f t="shared" si="463"/>
        <v>0</v>
      </c>
      <c r="AE86" s="70">
        <f t="shared" si="463"/>
        <v>0</v>
      </c>
      <c r="AF86" s="70">
        <f t="shared" si="463"/>
        <v>0</v>
      </c>
      <c r="AG86" s="70">
        <f t="shared" si="463"/>
        <v>0</v>
      </c>
      <c r="AH86" s="70">
        <f t="shared" ref="AH86:BQ86" si="464">+AH33+SUMIFS(AH$49:AH$62,$D$49:$D$62,$D86)</f>
        <v>0</v>
      </c>
      <c r="AI86" s="70">
        <f t="shared" si="464"/>
        <v>0</v>
      </c>
      <c r="AJ86" s="70">
        <f t="shared" si="464"/>
        <v>0</v>
      </c>
      <c r="AK86" s="70">
        <f t="shared" si="464"/>
        <v>0</v>
      </c>
      <c r="AL86" s="70">
        <f t="shared" si="464"/>
        <v>0</v>
      </c>
      <c r="AM86" s="70">
        <f t="shared" si="464"/>
        <v>0</v>
      </c>
      <c r="AN86" s="70">
        <f t="shared" si="464"/>
        <v>0</v>
      </c>
      <c r="AO86" s="70">
        <f t="shared" si="464"/>
        <v>0</v>
      </c>
      <c r="AP86" s="70">
        <f t="shared" si="464"/>
        <v>0</v>
      </c>
      <c r="AQ86" s="70">
        <f t="shared" si="464"/>
        <v>0</v>
      </c>
      <c r="AR86" s="70">
        <f t="shared" si="464"/>
        <v>0</v>
      </c>
      <c r="AS86" s="70">
        <f t="shared" si="464"/>
        <v>0</v>
      </c>
      <c r="AT86" s="70">
        <f t="shared" si="464"/>
        <v>0</v>
      </c>
      <c r="AU86" s="70">
        <f t="shared" si="464"/>
        <v>0</v>
      </c>
      <c r="AV86" s="70">
        <f t="shared" si="464"/>
        <v>0</v>
      </c>
      <c r="AW86" s="70">
        <f t="shared" si="464"/>
        <v>0</v>
      </c>
      <c r="AX86" s="70">
        <f t="shared" si="464"/>
        <v>0</v>
      </c>
      <c r="AY86" s="70">
        <f t="shared" si="464"/>
        <v>0</v>
      </c>
      <c r="AZ86" s="70">
        <f t="shared" si="464"/>
        <v>0</v>
      </c>
      <c r="BA86" s="70">
        <f t="shared" si="464"/>
        <v>0</v>
      </c>
      <c r="BB86" s="70">
        <f t="shared" si="464"/>
        <v>0</v>
      </c>
      <c r="BC86" s="70">
        <f t="shared" si="464"/>
        <v>0</v>
      </c>
      <c r="BD86" s="70">
        <f t="shared" si="464"/>
        <v>0</v>
      </c>
      <c r="BE86" s="70">
        <f t="shared" si="464"/>
        <v>0</v>
      </c>
      <c r="BF86" s="70">
        <f t="shared" si="464"/>
        <v>0</v>
      </c>
      <c r="BG86" s="70">
        <f t="shared" si="464"/>
        <v>0</v>
      </c>
      <c r="BH86" s="70">
        <f t="shared" si="464"/>
        <v>0</v>
      </c>
      <c r="BI86" s="70">
        <f t="shared" si="464"/>
        <v>0</v>
      </c>
      <c r="BJ86" s="70">
        <f t="shared" si="464"/>
        <v>0</v>
      </c>
      <c r="BK86" s="70">
        <f t="shared" si="464"/>
        <v>0</v>
      </c>
      <c r="BL86" s="70">
        <f t="shared" si="464"/>
        <v>0</v>
      </c>
      <c r="BM86" s="70">
        <f t="shared" si="464"/>
        <v>0</v>
      </c>
      <c r="BN86" s="70">
        <f t="shared" si="464"/>
        <v>0</v>
      </c>
      <c r="BO86" s="70">
        <f t="shared" si="464"/>
        <v>0</v>
      </c>
      <c r="BP86" s="70">
        <f t="shared" si="464"/>
        <v>0</v>
      </c>
      <c r="BQ86" s="70">
        <f t="shared" si="464"/>
        <v>0</v>
      </c>
    </row>
    <row r="87" spans="3:69">
      <c r="C87" s="18" t="str">
        <f t="shared" si="456"/>
        <v>販管費</v>
      </c>
      <c r="D87" s="19" t="s">
        <v>22</v>
      </c>
      <c r="E87" s="20">
        <f t="shared" si="453"/>
        <v>0</v>
      </c>
      <c r="F87" s="20">
        <f t="shared" si="453"/>
        <v>0</v>
      </c>
      <c r="G87" s="20">
        <f t="shared" si="453"/>
        <v>0</v>
      </c>
      <c r="H87" s="20">
        <f t="shared" si="453"/>
        <v>0</v>
      </c>
      <c r="I87" s="20">
        <f t="shared" si="453"/>
        <v>0</v>
      </c>
      <c r="J87" s="70">
        <f t="shared" ref="J87:AG87" si="465">+J34</f>
        <v>0</v>
      </c>
      <c r="K87" s="70">
        <f t="shared" si="465"/>
        <v>0</v>
      </c>
      <c r="L87" s="70">
        <f t="shared" si="465"/>
        <v>0</v>
      </c>
      <c r="M87" s="70">
        <f t="shared" si="465"/>
        <v>0</v>
      </c>
      <c r="N87" s="70">
        <f t="shared" si="465"/>
        <v>0</v>
      </c>
      <c r="O87" s="70">
        <f t="shared" si="465"/>
        <v>0</v>
      </c>
      <c r="P87" s="70">
        <f t="shared" si="465"/>
        <v>0</v>
      </c>
      <c r="Q87" s="70">
        <f t="shared" si="465"/>
        <v>0</v>
      </c>
      <c r="R87" s="70">
        <f t="shared" si="465"/>
        <v>0</v>
      </c>
      <c r="S87" s="70">
        <f t="shared" si="465"/>
        <v>0</v>
      </c>
      <c r="T87" s="70">
        <f t="shared" si="465"/>
        <v>0</v>
      </c>
      <c r="U87" s="70">
        <f t="shared" si="465"/>
        <v>0</v>
      </c>
      <c r="V87" s="70">
        <f t="shared" si="465"/>
        <v>0</v>
      </c>
      <c r="W87" s="70">
        <f t="shared" si="465"/>
        <v>0</v>
      </c>
      <c r="X87" s="70">
        <f t="shared" si="465"/>
        <v>0</v>
      </c>
      <c r="Y87" s="70">
        <f t="shared" si="465"/>
        <v>0</v>
      </c>
      <c r="Z87" s="70">
        <f t="shared" si="465"/>
        <v>0</v>
      </c>
      <c r="AA87" s="70">
        <f t="shared" si="465"/>
        <v>0</v>
      </c>
      <c r="AB87" s="70">
        <f t="shared" si="465"/>
        <v>0</v>
      </c>
      <c r="AC87" s="70">
        <f t="shared" si="465"/>
        <v>0</v>
      </c>
      <c r="AD87" s="70">
        <f t="shared" si="465"/>
        <v>0</v>
      </c>
      <c r="AE87" s="70">
        <f t="shared" si="465"/>
        <v>0</v>
      </c>
      <c r="AF87" s="70">
        <f t="shared" si="465"/>
        <v>0</v>
      </c>
      <c r="AG87" s="70">
        <f t="shared" si="465"/>
        <v>0</v>
      </c>
      <c r="AH87" s="70">
        <f t="shared" ref="AH87:BQ87" si="466">+AH34+SUMIFS(AH$49:AH$62,$D$49:$D$62,$D87)</f>
        <v>0</v>
      </c>
      <c r="AI87" s="70">
        <f t="shared" si="466"/>
        <v>0</v>
      </c>
      <c r="AJ87" s="70">
        <f t="shared" si="466"/>
        <v>0</v>
      </c>
      <c r="AK87" s="70">
        <f t="shared" si="466"/>
        <v>0</v>
      </c>
      <c r="AL87" s="70">
        <f t="shared" si="466"/>
        <v>0</v>
      </c>
      <c r="AM87" s="70">
        <f t="shared" si="466"/>
        <v>0</v>
      </c>
      <c r="AN87" s="70">
        <f t="shared" si="466"/>
        <v>0</v>
      </c>
      <c r="AO87" s="70">
        <f t="shared" si="466"/>
        <v>0</v>
      </c>
      <c r="AP87" s="70">
        <f t="shared" si="466"/>
        <v>0</v>
      </c>
      <c r="AQ87" s="70">
        <f t="shared" si="466"/>
        <v>0</v>
      </c>
      <c r="AR87" s="70">
        <f t="shared" si="466"/>
        <v>0</v>
      </c>
      <c r="AS87" s="70">
        <f t="shared" si="466"/>
        <v>0</v>
      </c>
      <c r="AT87" s="70">
        <f t="shared" si="466"/>
        <v>0</v>
      </c>
      <c r="AU87" s="70">
        <f t="shared" si="466"/>
        <v>0</v>
      </c>
      <c r="AV87" s="70">
        <f t="shared" si="466"/>
        <v>0</v>
      </c>
      <c r="AW87" s="70">
        <f t="shared" si="466"/>
        <v>0</v>
      </c>
      <c r="AX87" s="70">
        <f t="shared" si="466"/>
        <v>0</v>
      </c>
      <c r="AY87" s="70">
        <f t="shared" si="466"/>
        <v>0</v>
      </c>
      <c r="AZ87" s="70">
        <f t="shared" si="466"/>
        <v>0</v>
      </c>
      <c r="BA87" s="70">
        <f t="shared" si="466"/>
        <v>0</v>
      </c>
      <c r="BB87" s="70">
        <f t="shared" si="466"/>
        <v>0</v>
      </c>
      <c r="BC87" s="70">
        <f t="shared" si="466"/>
        <v>0</v>
      </c>
      <c r="BD87" s="70">
        <f t="shared" si="466"/>
        <v>0</v>
      </c>
      <c r="BE87" s="70">
        <f t="shared" si="466"/>
        <v>0</v>
      </c>
      <c r="BF87" s="70">
        <f t="shared" si="466"/>
        <v>0</v>
      </c>
      <c r="BG87" s="70">
        <f t="shared" si="466"/>
        <v>0</v>
      </c>
      <c r="BH87" s="70">
        <f t="shared" si="466"/>
        <v>0</v>
      </c>
      <c r="BI87" s="70">
        <f t="shared" si="466"/>
        <v>0</v>
      </c>
      <c r="BJ87" s="70">
        <f t="shared" si="466"/>
        <v>0</v>
      </c>
      <c r="BK87" s="70">
        <f t="shared" si="466"/>
        <v>0</v>
      </c>
      <c r="BL87" s="70">
        <f t="shared" si="466"/>
        <v>0</v>
      </c>
      <c r="BM87" s="70">
        <f t="shared" si="466"/>
        <v>0</v>
      </c>
      <c r="BN87" s="70">
        <f t="shared" si="466"/>
        <v>0</v>
      </c>
      <c r="BO87" s="70">
        <f t="shared" si="466"/>
        <v>0</v>
      </c>
      <c r="BP87" s="70">
        <f t="shared" si="466"/>
        <v>0</v>
      </c>
      <c r="BQ87" s="70">
        <f t="shared" si="466"/>
        <v>0</v>
      </c>
    </row>
    <row r="88" spans="3:69">
      <c r="C88" s="18" t="str">
        <f t="shared" si="456"/>
        <v>販管費</v>
      </c>
      <c r="D88" s="19" t="s">
        <v>28</v>
      </c>
      <c r="E88" s="20">
        <f t="shared" si="453"/>
        <v>0</v>
      </c>
      <c r="F88" s="20">
        <f t="shared" si="453"/>
        <v>0</v>
      </c>
      <c r="G88" s="20">
        <f t="shared" si="453"/>
        <v>0</v>
      </c>
      <c r="H88" s="20">
        <f t="shared" si="453"/>
        <v>0</v>
      </c>
      <c r="I88" s="20">
        <f t="shared" si="453"/>
        <v>0</v>
      </c>
      <c r="J88" s="70">
        <f t="shared" ref="J88:AG88" si="467">+J35</f>
        <v>0</v>
      </c>
      <c r="K88" s="70">
        <f t="shared" si="467"/>
        <v>0</v>
      </c>
      <c r="L88" s="70">
        <f t="shared" si="467"/>
        <v>0</v>
      </c>
      <c r="M88" s="70">
        <f t="shared" si="467"/>
        <v>0</v>
      </c>
      <c r="N88" s="70">
        <f t="shared" si="467"/>
        <v>0</v>
      </c>
      <c r="O88" s="70">
        <f t="shared" si="467"/>
        <v>0</v>
      </c>
      <c r="P88" s="70">
        <f t="shared" si="467"/>
        <v>0</v>
      </c>
      <c r="Q88" s="70">
        <f t="shared" si="467"/>
        <v>0</v>
      </c>
      <c r="R88" s="70">
        <f t="shared" si="467"/>
        <v>0</v>
      </c>
      <c r="S88" s="70">
        <f t="shared" si="467"/>
        <v>0</v>
      </c>
      <c r="T88" s="70">
        <f t="shared" si="467"/>
        <v>0</v>
      </c>
      <c r="U88" s="70">
        <f t="shared" si="467"/>
        <v>0</v>
      </c>
      <c r="V88" s="70">
        <f t="shared" si="467"/>
        <v>0</v>
      </c>
      <c r="W88" s="70">
        <f t="shared" si="467"/>
        <v>0</v>
      </c>
      <c r="X88" s="70">
        <f t="shared" si="467"/>
        <v>0</v>
      </c>
      <c r="Y88" s="70">
        <f t="shared" si="467"/>
        <v>0</v>
      </c>
      <c r="Z88" s="70">
        <f t="shared" si="467"/>
        <v>0</v>
      </c>
      <c r="AA88" s="70">
        <f t="shared" si="467"/>
        <v>0</v>
      </c>
      <c r="AB88" s="70">
        <f t="shared" si="467"/>
        <v>0</v>
      </c>
      <c r="AC88" s="70">
        <f t="shared" si="467"/>
        <v>0</v>
      </c>
      <c r="AD88" s="70">
        <f t="shared" si="467"/>
        <v>0</v>
      </c>
      <c r="AE88" s="70">
        <f t="shared" si="467"/>
        <v>0</v>
      </c>
      <c r="AF88" s="70">
        <f t="shared" si="467"/>
        <v>0</v>
      </c>
      <c r="AG88" s="70">
        <f t="shared" si="467"/>
        <v>0</v>
      </c>
      <c r="AH88" s="70">
        <f t="shared" ref="AH88:BQ88" si="468">+AH35+SUMIFS(AH$49:AH$62,$D$49:$D$62,$D88)</f>
        <v>0</v>
      </c>
      <c r="AI88" s="70">
        <f t="shared" si="468"/>
        <v>0</v>
      </c>
      <c r="AJ88" s="70">
        <f t="shared" si="468"/>
        <v>0</v>
      </c>
      <c r="AK88" s="70">
        <f t="shared" si="468"/>
        <v>0</v>
      </c>
      <c r="AL88" s="70">
        <f t="shared" si="468"/>
        <v>0</v>
      </c>
      <c r="AM88" s="70">
        <f t="shared" si="468"/>
        <v>0</v>
      </c>
      <c r="AN88" s="70">
        <f t="shared" si="468"/>
        <v>0</v>
      </c>
      <c r="AO88" s="70">
        <f t="shared" si="468"/>
        <v>0</v>
      </c>
      <c r="AP88" s="70">
        <f t="shared" si="468"/>
        <v>0</v>
      </c>
      <c r="AQ88" s="70">
        <f t="shared" si="468"/>
        <v>0</v>
      </c>
      <c r="AR88" s="70">
        <f t="shared" si="468"/>
        <v>0</v>
      </c>
      <c r="AS88" s="70">
        <f t="shared" si="468"/>
        <v>0</v>
      </c>
      <c r="AT88" s="70">
        <f t="shared" si="468"/>
        <v>0</v>
      </c>
      <c r="AU88" s="70">
        <f t="shared" si="468"/>
        <v>0</v>
      </c>
      <c r="AV88" s="70">
        <f t="shared" si="468"/>
        <v>0</v>
      </c>
      <c r="AW88" s="70">
        <f t="shared" si="468"/>
        <v>0</v>
      </c>
      <c r="AX88" s="70">
        <f t="shared" si="468"/>
        <v>0</v>
      </c>
      <c r="AY88" s="70">
        <f t="shared" si="468"/>
        <v>0</v>
      </c>
      <c r="AZ88" s="70">
        <f t="shared" si="468"/>
        <v>0</v>
      </c>
      <c r="BA88" s="70">
        <f t="shared" si="468"/>
        <v>0</v>
      </c>
      <c r="BB88" s="70">
        <f t="shared" si="468"/>
        <v>0</v>
      </c>
      <c r="BC88" s="70">
        <f t="shared" si="468"/>
        <v>0</v>
      </c>
      <c r="BD88" s="70">
        <f t="shared" si="468"/>
        <v>0</v>
      </c>
      <c r="BE88" s="70">
        <f t="shared" si="468"/>
        <v>0</v>
      </c>
      <c r="BF88" s="70">
        <f t="shared" si="468"/>
        <v>0</v>
      </c>
      <c r="BG88" s="70">
        <f t="shared" si="468"/>
        <v>0</v>
      </c>
      <c r="BH88" s="70">
        <f t="shared" si="468"/>
        <v>0</v>
      </c>
      <c r="BI88" s="70">
        <f t="shared" si="468"/>
        <v>0</v>
      </c>
      <c r="BJ88" s="70">
        <f t="shared" si="468"/>
        <v>0</v>
      </c>
      <c r="BK88" s="70">
        <f t="shared" si="468"/>
        <v>0</v>
      </c>
      <c r="BL88" s="70">
        <f t="shared" si="468"/>
        <v>0</v>
      </c>
      <c r="BM88" s="70">
        <f t="shared" si="468"/>
        <v>0</v>
      </c>
      <c r="BN88" s="70">
        <f t="shared" si="468"/>
        <v>0</v>
      </c>
      <c r="BO88" s="70">
        <f t="shared" si="468"/>
        <v>0</v>
      </c>
      <c r="BP88" s="70">
        <f t="shared" si="468"/>
        <v>0</v>
      </c>
      <c r="BQ88" s="70">
        <f t="shared" si="468"/>
        <v>0</v>
      </c>
    </row>
    <row r="89" spans="3:69">
      <c r="C89" s="18" t="str">
        <f t="shared" si="456"/>
        <v>販管費</v>
      </c>
      <c r="D89" s="19" t="s">
        <v>23</v>
      </c>
      <c r="E89" s="20">
        <f t="shared" si="453"/>
        <v>0</v>
      </c>
      <c r="F89" s="20">
        <f t="shared" si="453"/>
        <v>0</v>
      </c>
      <c r="G89" s="20">
        <f t="shared" si="453"/>
        <v>0</v>
      </c>
      <c r="H89" s="20">
        <f t="shared" si="453"/>
        <v>0</v>
      </c>
      <c r="I89" s="20">
        <f t="shared" si="453"/>
        <v>0</v>
      </c>
      <c r="J89" s="70">
        <f t="shared" ref="J89:AG89" si="469">+J36</f>
        <v>0</v>
      </c>
      <c r="K89" s="70">
        <f t="shared" si="469"/>
        <v>0</v>
      </c>
      <c r="L89" s="70">
        <f t="shared" si="469"/>
        <v>0</v>
      </c>
      <c r="M89" s="70">
        <f t="shared" si="469"/>
        <v>0</v>
      </c>
      <c r="N89" s="70">
        <f t="shared" si="469"/>
        <v>0</v>
      </c>
      <c r="O89" s="70">
        <f t="shared" si="469"/>
        <v>0</v>
      </c>
      <c r="P89" s="70">
        <f t="shared" si="469"/>
        <v>0</v>
      </c>
      <c r="Q89" s="70">
        <f t="shared" si="469"/>
        <v>0</v>
      </c>
      <c r="R89" s="70">
        <f t="shared" si="469"/>
        <v>0</v>
      </c>
      <c r="S89" s="70">
        <f t="shared" si="469"/>
        <v>0</v>
      </c>
      <c r="T89" s="70">
        <f t="shared" si="469"/>
        <v>0</v>
      </c>
      <c r="U89" s="70">
        <f t="shared" si="469"/>
        <v>0</v>
      </c>
      <c r="V89" s="70">
        <f t="shared" si="469"/>
        <v>0</v>
      </c>
      <c r="W89" s="70">
        <f t="shared" si="469"/>
        <v>0</v>
      </c>
      <c r="X89" s="70">
        <f t="shared" si="469"/>
        <v>0</v>
      </c>
      <c r="Y89" s="70">
        <f t="shared" si="469"/>
        <v>0</v>
      </c>
      <c r="Z89" s="70">
        <f t="shared" si="469"/>
        <v>0</v>
      </c>
      <c r="AA89" s="70">
        <f t="shared" si="469"/>
        <v>0</v>
      </c>
      <c r="AB89" s="70">
        <f t="shared" si="469"/>
        <v>0</v>
      </c>
      <c r="AC89" s="70">
        <f t="shared" si="469"/>
        <v>0</v>
      </c>
      <c r="AD89" s="70">
        <f t="shared" si="469"/>
        <v>0</v>
      </c>
      <c r="AE89" s="70">
        <f t="shared" si="469"/>
        <v>0</v>
      </c>
      <c r="AF89" s="70">
        <f t="shared" si="469"/>
        <v>0</v>
      </c>
      <c r="AG89" s="70">
        <f t="shared" si="469"/>
        <v>0</v>
      </c>
      <c r="AH89" s="70">
        <f t="shared" ref="AH89:BQ89" si="470">+AH36+SUMIFS(AH$49:AH$62,$D$49:$D$62,$D89)</f>
        <v>0</v>
      </c>
      <c r="AI89" s="70">
        <f t="shared" si="470"/>
        <v>0</v>
      </c>
      <c r="AJ89" s="70">
        <f t="shared" si="470"/>
        <v>0</v>
      </c>
      <c r="AK89" s="70">
        <f t="shared" si="470"/>
        <v>0</v>
      </c>
      <c r="AL89" s="70">
        <f t="shared" si="470"/>
        <v>0</v>
      </c>
      <c r="AM89" s="70">
        <f t="shared" si="470"/>
        <v>0</v>
      </c>
      <c r="AN89" s="70">
        <f t="shared" si="470"/>
        <v>0</v>
      </c>
      <c r="AO89" s="70">
        <f t="shared" si="470"/>
        <v>0</v>
      </c>
      <c r="AP89" s="70">
        <f t="shared" si="470"/>
        <v>0</v>
      </c>
      <c r="AQ89" s="70">
        <f t="shared" si="470"/>
        <v>0</v>
      </c>
      <c r="AR89" s="70">
        <f t="shared" si="470"/>
        <v>0</v>
      </c>
      <c r="AS89" s="70">
        <f t="shared" si="470"/>
        <v>0</v>
      </c>
      <c r="AT89" s="70">
        <f t="shared" si="470"/>
        <v>0</v>
      </c>
      <c r="AU89" s="70">
        <f t="shared" si="470"/>
        <v>0</v>
      </c>
      <c r="AV89" s="70">
        <f t="shared" si="470"/>
        <v>0</v>
      </c>
      <c r="AW89" s="70">
        <f t="shared" si="470"/>
        <v>0</v>
      </c>
      <c r="AX89" s="70">
        <f t="shared" si="470"/>
        <v>0</v>
      </c>
      <c r="AY89" s="70">
        <f t="shared" si="470"/>
        <v>0</v>
      </c>
      <c r="AZ89" s="70">
        <f t="shared" si="470"/>
        <v>0</v>
      </c>
      <c r="BA89" s="70">
        <f t="shared" si="470"/>
        <v>0</v>
      </c>
      <c r="BB89" s="70">
        <f t="shared" si="470"/>
        <v>0</v>
      </c>
      <c r="BC89" s="70">
        <f t="shared" si="470"/>
        <v>0</v>
      </c>
      <c r="BD89" s="70">
        <f t="shared" si="470"/>
        <v>0</v>
      </c>
      <c r="BE89" s="70">
        <f t="shared" si="470"/>
        <v>0</v>
      </c>
      <c r="BF89" s="70">
        <f t="shared" si="470"/>
        <v>0</v>
      </c>
      <c r="BG89" s="70">
        <f t="shared" si="470"/>
        <v>0</v>
      </c>
      <c r="BH89" s="70">
        <f t="shared" si="470"/>
        <v>0</v>
      </c>
      <c r="BI89" s="70">
        <f t="shared" si="470"/>
        <v>0</v>
      </c>
      <c r="BJ89" s="70">
        <f t="shared" si="470"/>
        <v>0</v>
      </c>
      <c r="BK89" s="70">
        <f t="shared" si="470"/>
        <v>0</v>
      </c>
      <c r="BL89" s="70">
        <f t="shared" si="470"/>
        <v>0</v>
      </c>
      <c r="BM89" s="70">
        <f t="shared" si="470"/>
        <v>0</v>
      </c>
      <c r="BN89" s="70">
        <f t="shared" si="470"/>
        <v>0</v>
      </c>
      <c r="BO89" s="70">
        <f t="shared" si="470"/>
        <v>0</v>
      </c>
      <c r="BP89" s="70">
        <f t="shared" si="470"/>
        <v>0</v>
      </c>
      <c r="BQ89" s="70">
        <f t="shared" si="470"/>
        <v>0</v>
      </c>
    </row>
    <row r="90" spans="3:69">
      <c r="C90" s="18" t="str">
        <f t="shared" si="456"/>
        <v>販管費</v>
      </c>
      <c r="D90" s="19" t="s">
        <v>24</v>
      </c>
      <c r="E90" s="20">
        <f t="shared" si="453"/>
        <v>0</v>
      </c>
      <c r="F90" s="20">
        <f t="shared" si="453"/>
        <v>0</v>
      </c>
      <c r="G90" s="20">
        <f t="shared" si="453"/>
        <v>0</v>
      </c>
      <c r="H90" s="20">
        <f t="shared" si="453"/>
        <v>0</v>
      </c>
      <c r="I90" s="20">
        <f t="shared" si="453"/>
        <v>0</v>
      </c>
      <c r="J90" s="70">
        <f t="shared" ref="J90:AG90" si="471">+J37</f>
        <v>0</v>
      </c>
      <c r="K90" s="70">
        <f t="shared" si="471"/>
        <v>0</v>
      </c>
      <c r="L90" s="70">
        <f t="shared" si="471"/>
        <v>0</v>
      </c>
      <c r="M90" s="70">
        <f t="shared" si="471"/>
        <v>0</v>
      </c>
      <c r="N90" s="70">
        <f t="shared" si="471"/>
        <v>0</v>
      </c>
      <c r="O90" s="70">
        <f t="shared" si="471"/>
        <v>0</v>
      </c>
      <c r="P90" s="70">
        <f t="shared" si="471"/>
        <v>0</v>
      </c>
      <c r="Q90" s="70">
        <f t="shared" si="471"/>
        <v>0</v>
      </c>
      <c r="R90" s="70">
        <f t="shared" si="471"/>
        <v>0</v>
      </c>
      <c r="S90" s="70">
        <f t="shared" si="471"/>
        <v>0</v>
      </c>
      <c r="T90" s="70">
        <f t="shared" si="471"/>
        <v>0</v>
      </c>
      <c r="U90" s="70">
        <f t="shared" si="471"/>
        <v>0</v>
      </c>
      <c r="V90" s="70">
        <f t="shared" si="471"/>
        <v>0</v>
      </c>
      <c r="W90" s="70">
        <f t="shared" si="471"/>
        <v>0</v>
      </c>
      <c r="X90" s="70">
        <f t="shared" si="471"/>
        <v>0</v>
      </c>
      <c r="Y90" s="70">
        <f t="shared" si="471"/>
        <v>0</v>
      </c>
      <c r="Z90" s="70">
        <f t="shared" si="471"/>
        <v>0</v>
      </c>
      <c r="AA90" s="70">
        <f t="shared" si="471"/>
        <v>0</v>
      </c>
      <c r="AB90" s="70">
        <f t="shared" si="471"/>
        <v>0</v>
      </c>
      <c r="AC90" s="70">
        <f t="shared" si="471"/>
        <v>0</v>
      </c>
      <c r="AD90" s="70">
        <f t="shared" si="471"/>
        <v>0</v>
      </c>
      <c r="AE90" s="70">
        <f t="shared" si="471"/>
        <v>0</v>
      </c>
      <c r="AF90" s="70">
        <f t="shared" si="471"/>
        <v>0</v>
      </c>
      <c r="AG90" s="70">
        <f t="shared" si="471"/>
        <v>0</v>
      </c>
      <c r="AH90" s="70">
        <f t="shared" ref="AH90:BQ90" si="472">+AH37+SUMIFS(AH$49:AH$62,$D$49:$D$62,$D90)</f>
        <v>0</v>
      </c>
      <c r="AI90" s="70">
        <f t="shared" si="472"/>
        <v>0</v>
      </c>
      <c r="AJ90" s="70">
        <f t="shared" si="472"/>
        <v>0</v>
      </c>
      <c r="AK90" s="70">
        <f t="shared" si="472"/>
        <v>0</v>
      </c>
      <c r="AL90" s="70">
        <f t="shared" si="472"/>
        <v>0</v>
      </c>
      <c r="AM90" s="70">
        <f t="shared" si="472"/>
        <v>0</v>
      </c>
      <c r="AN90" s="70">
        <f t="shared" si="472"/>
        <v>0</v>
      </c>
      <c r="AO90" s="70">
        <f t="shared" si="472"/>
        <v>0</v>
      </c>
      <c r="AP90" s="70">
        <f t="shared" si="472"/>
        <v>0</v>
      </c>
      <c r="AQ90" s="70">
        <f t="shared" si="472"/>
        <v>0</v>
      </c>
      <c r="AR90" s="70">
        <f t="shared" si="472"/>
        <v>0</v>
      </c>
      <c r="AS90" s="70">
        <f t="shared" si="472"/>
        <v>0</v>
      </c>
      <c r="AT90" s="70">
        <f t="shared" si="472"/>
        <v>0</v>
      </c>
      <c r="AU90" s="70">
        <f t="shared" si="472"/>
        <v>0</v>
      </c>
      <c r="AV90" s="70">
        <f t="shared" si="472"/>
        <v>0</v>
      </c>
      <c r="AW90" s="70">
        <f t="shared" si="472"/>
        <v>0</v>
      </c>
      <c r="AX90" s="70">
        <f t="shared" si="472"/>
        <v>0</v>
      </c>
      <c r="AY90" s="70">
        <f t="shared" si="472"/>
        <v>0</v>
      </c>
      <c r="AZ90" s="70">
        <f t="shared" si="472"/>
        <v>0</v>
      </c>
      <c r="BA90" s="70">
        <f t="shared" si="472"/>
        <v>0</v>
      </c>
      <c r="BB90" s="70">
        <f t="shared" si="472"/>
        <v>0</v>
      </c>
      <c r="BC90" s="70">
        <f t="shared" si="472"/>
        <v>0</v>
      </c>
      <c r="BD90" s="70">
        <f t="shared" si="472"/>
        <v>0</v>
      </c>
      <c r="BE90" s="70">
        <f t="shared" si="472"/>
        <v>0</v>
      </c>
      <c r="BF90" s="70">
        <f t="shared" si="472"/>
        <v>0</v>
      </c>
      <c r="BG90" s="70">
        <f t="shared" si="472"/>
        <v>0</v>
      </c>
      <c r="BH90" s="70">
        <f t="shared" si="472"/>
        <v>0</v>
      </c>
      <c r="BI90" s="70">
        <f t="shared" si="472"/>
        <v>0</v>
      </c>
      <c r="BJ90" s="70">
        <f t="shared" si="472"/>
        <v>0</v>
      </c>
      <c r="BK90" s="70">
        <f t="shared" si="472"/>
        <v>0</v>
      </c>
      <c r="BL90" s="70">
        <f t="shared" si="472"/>
        <v>0</v>
      </c>
      <c r="BM90" s="70">
        <f t="shared" si="472"/>
        <v>0</v>
      </c>
      <c r="BN90" s="70">
        <f t="shared" si="472"/>
        <v>0</v>
      </c>
      <c r="BO90" s="70">
        <f t="shared" si="472"/>
        <v>0</v>
      </c>
      <c r="BP90" s="70">
        <f t="shared" si="472"/>
        <v>0</v>
      </c>
      <c r="BQ90" s="70">
        <f t="shared" si="472"/>
        <v>0</v>
      </c>
    </row>
    <row r="91" spans="3:69">
      <c r="C91" s="54" t="s">
        <v>26</v>
      </c>
      <c r="D91" s="54" t="s">
        <v>27</v>
      </c>
      <c r="E91" s="55">
        <f t="shared" ref="E91:BP91" si="473">+E80-E81</f>
        <v>0</v>
      </c>
      <c r="F91" s="55">
        <f t="shared" si="473"/>
        <v>0</v>
      </c>
      <c r="G91" s="55">
        <f t="shared" si="473"/>
        <v>0</v>
      </c>
      <c r="H91" s="55">
        <f t="shared" si="473"/>
        <v>0</v>
      </c>
      <c r="I91" s="55">
        <f t="shared" si="473"/>
        <v>0</v>
      </c>
      <c r="J91" s="72">
        <f t="shared" ref="J91:AG91" si="474">+J38</f>
        <v>0</v>
      </c>
      <c r="K91" s="72">
        <f t="shared" si="474"/>
        <v>0</v>
      </c>
      <c r="L91" s="72">
        <f t="shared" si="474"/>
        <v>0</v>
      </c>
      <c r="M91" s="72">
        <f t="shared" si="474"/>
        <v>0</v>
      </c>
      <c r="N91" s="72">
        <f t="shared" si="474"/>
        <v>0</v>
      </c>
      <c r="O91" s="72">
        <f t="shared" si="474"/>
        <v>0</v>
      </c>
      <c r="P91" s="72">
        <f t="shared" si="474"/>
        <v>0</v>
      </c>
      <c r="Q91" s="72">
        <f t="shared" si="474"/>
        <v>0</v>
      </c>
      <c r="R91" s="72">
        <f t="shared" si="474"/>
        <v>0</v>
      </c>
      <c r="S91" s="72">
        <f t="shared" si="474"/>
        <v>0</v>
      </c>
      <c r="T91" s="72">
        <f t="shared" si="474"/>
        <v>0</v>
      </c>
      <c r="U91" s="72">
        <f t="shared" si="474"/>
        <v>0</v>
      </c>
      <c r="V91" s="72">
        <f t="shared" si="474"/>
        <v>0</v>
      </c>
      <c r="W91" s="72">
        <f t="shared" si="474"/>
        <v>0</v>
      </c>
      <c r="X91" s="72">
        <f t="shared" si="474"/>
        <v>0</v>
      </c>
      <c r="Y91" s="72">
        <f t="shared" si="474"/>
        <v>0</v>
      </c>
      <c r="Z91" s="72">
        <f t="shared" si="474"/>
        <v>0</v>
      </c>
      <c r="AA91" s="72">
        <f t="shared" si="474"/>
        <v>0</v>
      </c>
      <c r="AB91" s="72">
        <f t="shared" si="474"/>
        <v>0</v>
      </c>
      <c r="AC91" s="72">
        <f t="shared" si="474"/>
        <v>0</v>
      </c>
      <c r="AD91" s="72">
        <f t="shared" si="474"/>
        <v>0</v>
      </c>
      <c r="AE91" s="72">
        <f t="shared" si="474"/>
        <v>0</v>
      </c>
      <c r="AF91" s="72">
        <f t="shared" si="474"/>
        <v>0</v>
      </c>
      <c r="AG91" s="72">
        <f t="shared" si="474"/>
        <v>0</v>
      </c>
      <c r="AH91" s="64">
        <f t="shared" si="473"/>
        <v>0</v>
      </c>
      <c r="AI91" s="64">
        <f t="shared" si="473"/>
        <v>0</v>
      </c>
      <c r="AJ91" s="64">
        <f t="shared" si="473"/>
        <v>0</v>
      </c>
      <c r="AK91" s="64">
        <f t="shared" si="473"/>
        <v>0</v>
      </c>
      <c r="AL91" s="64">
        <f t="shared" si="473"/>
        <v>0</v>
      </c>
      <c r="AM91" s="64">
        <f t="shared" si="473"/>
        <v>0</v>
      </c>
      <c r="AN91" s="64">
        <f t="shared" si="473"/>
        <v>0</v>
      </c>
      <c r="AO91" s="64">
        <f t="shared" si="473"/>
        <v>0</v>
      </c>
      <c r="AP91" s="64">
        <f t="shared" si="473"/>
        <v>0</v>
      </c>
      <c r="AQ91" s="64">
        <f t="shared" si="473"/>
        <v>0</v>
      </c>
      <c r="AR91" s="64">
        <f t="shared" si="473"/>
        <v>0</v>
      </c>
      <c r="AS91" s="64">
        <f t="shared" si="473"/>
        <v>0</v>
      </c>
      <c r="AT91" s="64">
        <f t="shared" si="473"/>
        <v>0</v>
      </c>
      <c r="AU91" s="64">
        <f t="shared" si="473"/>
        <v>0</v>
      </c>
      <c r="AV91" s="64">
        <f t="shared" si="473"/>
        <v>0</v>
      </c>
      <c r="AW91" s="64">
        <f t="shared" si="473"/>
        <v>0</v>
      </c>
      <c r="AX91" s="64">
        <f t="shared" si="473"/>
        <v>0</v>
      </c>
      <c r="AY91" s="64">
        <f t="shared" si="473"/>
        <v>0</v>
      </c>
      <c r="AZ91" s="64">
        <f t="shared" si="473"/>
        <v>0</v>
      </c>
      <c r="BA91" s="64">
        <f t="shared" si="473"/>
        <v>0</v>
      </c>
      <c r="BB91" s="64">
        <f t="shared" si="473"/>
        <v>0</v>
      </c>
      <c r="BC91" s="64">
        <f t="shared" si="473"/>
        <v>0</v>
      </c>
      <c r="BD91" s="64">
        <f t="shared" si="473"/>
        <v>0</v>
      </c>
      <c r="BE91" s="64">
        <f t="shared" si="473"/>
        <v>0</v>
      </c>
      <c r="BF91" s="64">
        <f t="shared" si="473"/>
        <v>0</v>
      </c>
      <c r="BG91" s="64">
        <f t="shared" si="473"/>
        <v>0</v>
      </c>
      <c r="BH91" s="64">
        <f t="shared" si="473"/>
        <v>0</v>
      </c>
      <c r="BI91" s="64">
        <f t="shared" si="473"/>
        <v>0</v>
      </c>
      <c r="BJ91" s="64">
        <f t="shared" si="473"/>
        <v>0</v>
      </c>
      <c r="BK91" s="64">
        <f t="shared" si="473"/>
        <v>0</v>
      </c>
      <c r="BL91" s="64">
        <f t="shared" si="473"/>
        <v>0</v>
      </c>
      <c r="BM91" s="64">
        <f t="shared" si="473"/>
        <v>0</v>
      </c>
      <c r="BN91" s="64">
        <f t="shared" si="473"/>
        <v>0</v>
      </c>
      <c r="BO91" s="64">
        <f t="shared" si="473"/>
        <v>0</v>
      </c>
      <c r="BP91" s="64">
        <f t="shared" si="473"/>
        <v>0</v>
      </c>
      <c r="BQ91" s="64">
        <f t="shared" ref="BQ91" si="475">+BQ80-BQ81</f>
        <v>0</v>
      </c>
    </row>
    <row r="93" spans="3:69">
      <c r="C93" s="49" t="s">
        <v>83</v>
      </c>
      <c r="D93" s="49" t="s">
        <v>85</v>
      </c>
      <c r="E93" s="46">
        <f t="shared" ref="E93:I94" si="476">+SUMIFS(93:93,$14:$14,E$16)</f>
        <v>0</v>
      </c>
      <c r="F93" s="46">
        <f t="shared" si="476"/>
        <v>0</v>
      </c>
      <c r="G93" s="46">
        <f t="shared" si="476"/>
        <v>0</v>
      </c>
      <c r="H93" s="46">
        <f t="shared" si="476"/>
        <v>0</v>
      </c>
      <c r="I93" s="46">
        <f t="shared" si="476"/>
        <v>0</v>
      </c>
      <c r="J93" s="73">
        <f t="shared" ref="J93:Y94" si="477">+J40</f>
        <v>0</v>
      </c>
      <c r="K93" s="73">
        <f t="shared" si="477"/>
        <v>0</v>
      </c>
      <c r="L93" s="73">
        <f t="shared" si="477"/>
        <v>0</v>
      </c>
      <c r="M93" s="73">
        <f t="shared" si="477"/>
        <v>0</v>
      </c>
      <c r="N93" s="73">
        <f t="shared" si="477"/>
        <v>0</v>
      </c>
      <c r="O93" s="73">
        <f t="shared" si="477"/>
        <v>0</v>
      </c>
      <c r="P93" s="73">
        <f t="shared" si="477"/>
        <v>0</v>
      </c>
      <c r="Q93" s="73">
        <f t="shared" si="477"/>
        <v>0</v>
      </c>
      <c r="R93" s="73">
        <f t="shared" si="477"/>
        <v>0</v>
      </c>
      <c r="S93" s="73">
        <f t="shared" si="477"/>
        <v>0</v>
      </c>
      <c r="T93" s="73">
        <f t="shared" si="477"/>
        <v>0</v>
      </c>
      <c r="U93" s="73">
        <f t="shared" si="477"/>
        <v>0</v>
      </c>
      <c r="V93" s="73">
        <f t="shared" si="477"/>
        <v>0</v>
      </c>
      <c r="W93" s="73">
        <f t="shared" si="477"/>
        <v>0</v>
      </c>
      <c r="X93" s="73">
        <f t="shared" si="477"/>
        <v>0</v>
      </c>
      <c r="Y93" s="73">
        <f t="shared" si="477"/>
        <v>0</v>
      </c>
      <c r="Z93" s="73">
        <f t="shared" ref="K93:AH94" si="478">+Z40</f>
        <v>0</v>
      </c>
      <c r="AA93" s="73">
        <f t="shared" si="478"/>
        <v>0</v>
      </c>
      <c r="AB93" s="73">
        <f t="shared" si="478"/>
        <v>0</v>
      </c>
      <c r="AC93" s="73">
        <f t="shared" si="478"/>
        <v>0</v>
      </c>
      <c r="AD93" s="73">
        <f t="shared" si="478"/>
        <v>0</v>
      </c>
      <c r="AE93" s="73">
        <f t="shared" si="478"/>
        <v>0</v>
      </c>
      <c r="AF93" s="73">
        <f t="shared" si="478"/>
        <v>0</v>
      </c>
      <c r="AG93" s="73">
        <f t="shared" si="478"/>
        <v>0</v>
      </c>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row>
    <row r="94" spans="3:69">
      <c r="C94" s="56" t="s">
        <v>83</v>
      </c>
      <c r="D94" s="47" t="s">
        <v>90</v>
      </c>
      <c r="E94" s="48">
        <f t="shared" si="476"/>
        <v>0</v>
      </c>
      <c r="F94" s="48">
        <f t="shared" si="476"/>
        <v>0</v>
      </c>
      <c r="G94" s="48">
        <f t="shared" si="476"/>
        <v>0</v>
      </c>
      <c r="H94" s="48">
        <f t="shared" si="476"/>
        <v>0</v>
      </c>
      <c r="I94" s="48">
        <f t="shared" si="476"/>
        <v>0</v>
      </c>
      <c r="J94" s="74">
        <f t="shared" si="477"/>
        <v>0</v>
      </c>
      <c r="K94" s="74">
        <f t="shared" si="478"/>
        <v>0</v>
      </c>
      <c r="L94" s="74">
        <f t="shared" si="478"/>
        <v>0</v>
      </c>
      <c r="M94" s="74">
        <f t="shared" si="478"/>
        <v>0</v>
      </c>
      <c r="N94" s="74">
        <f t="shared" si="478"/>
        <v>0</v>
      </c>
      <c r="O94" s="74">
        <f t="shared" si="478"/>
        <v>0</v>
      </c>
      <c r="P94" s="74">
        <f t="shared" si="478"/>
        <v>0</v>
      </c>
      <c r="Q94" s="74">
        <f t="shared" si="478"/>
        <v>0</v>
      </c>
      <c r="R94" s="74">
        <f t="shared" si="478"/>
        <v>0</v>
      </c>
      <c r="S94" s="74">
        <f t="shared" si="478"/>
        <v>0</v>
      </c>
      <c r="T94" s="74">
        <f t="shared" si="478"/>
        <v>0</v>
      </c>
      <c r="U94" s="74">
        <f t="shared" si="478"/>
        <v>0</v>
      </c>
      <c r="V94" s="74">
        <f t="shared" si="478"/>
        <v>0</v>
      </c>
      <c r="W94" s="74">
        <f t="shared" si="478"/>
        <v>0</v>
      </c>
      <c r="X94" s="74">
        <f t="shared" si="478"/>
        <v>0</v>
      </c>
      <c r="Y94" s="74">
        <f t="shared" si="478"/>
        <v>0</v>
      </c>
      <c r="Z94" s="74">
        <f t="shared" si="478"/>
        <v>0</v>
      </c>
      <c r="AA94" s="74">
        <f t="shared" si="478"/>
        <v>0</v>
      </c>
      <c r="AB94" s="74">
        <f t="shared" si="478"/>
        <v>0</v>
      </c>
      <c r="AC94" s="74">
        <f t="shared" si="478"/>
        <v>0</v>
      </c>
      <c r="AD94" s="74">
        <f t="shared" si="478"/>
        <v>0</v>
      </c>
      <c r="AE94" s="74">
        <f t="shared" si="478"/>
        <v>0</v>
      </c>
      <c r="AF94" s="74">
        <f t="shared" si="478"/>
        <v>0</v>
      </c>
      <c r="AG94" s="74">
        <f t="shared" si="478"/>
        <v>0</v>
      </c>
      <c r="AH94" s="74">
        <f t="shared" si="478"/>
        <v>0</v>
      </c>
      <c r="AI94" s="74">
        <f t="shared" ref="AI94:BQ94" si="479">+AI41</f>
        <v>0</v>
      </c>
      <c r="AJ94" s="74">
        <f t="shared" si="479"/>
        <v>0</v>
      </c>
      <c r="AK94" s="74">
        <f t="shared" si="479"/>
        <v>0</v>
      </c>
      <c r="AL94" s="74">
        <f t="shared" si="479"/>
        <v>0</v>
      </c>
      <c r="AM94" s="74">
        <f t="shared" si="479"/>
        <v>0</v>
      </c>
      <c r="AN94" s="74">
        <f t="shared" si="479"/>
        <v>0</v>
      </c>
      <c r="AO94" s="74">
        <f t="shared" si="479"/>
        <v>0</v>
      </c>
      <c r="AP94" s="74">
        <f t="shared" si="479"/>
        <v>0</v>
      </c>
      <c r="AQ94" s="74">
        <f t="shared" si="479"/>
        <v>0</v>
      </c>
      <c r="AR94" s="74">
        <f t="shared" si="479"/>
        <v>0</v>
      </c>
      <c r="AS94" s="74">
        <f t="shared" si="479"/>
        <v>0</v>
      </c>
      <c r="AT94" s="74">
        <f t="shared" si="479"/>
        <v>0</v>
      </c>
      <c r="AU94" s="74">
        <f t="shared" si="479"/>
        <v>0</v>
      </c>
      <c r="AV94" s="74">
        <f t="shared" si="479"/>
        <v>0</v>
      </c>
      <c r="AW94" s="74">
        <f t="shared" si="479"/>
        <v>0</v>
      </c>
      <c r="AX94" s="74">
        <f t="shared" si="479"/>
        <v>0</v>
      </c>
      <c r="AY94" s="74">
        <f t="shared" si="479"/>
        <v>0</v>
      </c>
      <c r="AZ94" s="74">
        <f t="shared" si="479"/>
        <v>0</v>
      </c>
      <c r="BA94" s="74">
        <f t="shared" si="479"/>
        <v>0</v>
      </c>
      <c r="BB94" s="74">
        <f t="shared" si="479"/>
        <v>0</v>
      </c>
      <c r="BC94" s="74">
        <f t="shared" si="479"/>
        <v>0</v>
      </c>
      <c r="BD94" s="74">
        <f t="shared" si="479"/>
        <v>0</v>
      </c>
      <c r="BE94" s="74">
        <f t="shared" si="479"/>
        <v>0</v>
      </c>
      <c r="BF94" s="74">
        <f t="shared" si="479"/>
        <v>0</v>
      </c>
      <c r="BG94" s="74">
        <f t="shared" si="479"/>
        <v>0</v>
      </c>
      <c r="BH94" s="74">
        <f t="shared" si="479"/>
        <v>0</v>
      </c>
      <c r="BI94" s="74">
        <f t="shared" si="479"/>
        <v>0</v>
      </c>
      <c r="BJ94" s="74">
        <f t="shared" si="479"/>
        <v>0</v>
      </c>
      <c r="BK94" s="74">
        <f t="shared" si="479"/>
        <v>0</v>
      </c>
      <c r="BL94" s="74">
        <f t="shared" si="479"/>
        <v>0</v>
      </c>
      <c r="BM94" s="74">
        <f t="shared" si="479"/>
        <v>0</v>
      </c>
      <c r="BN94" s="74">
        <f t="shared" si="479"/>
        <v>0</v>
      </c>
      <c r="BO94" s="74">
        <f t="shared" si="479"/>
        <v>0</v>
      </c>
      <c r="BP94" s="74">
        <f t="shared" si="479"/>
        <v>0</v>
      </c>
      <c r="BQ94" s="74">
        <f t="shared" si="479"/>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セルフチェックシートの使い方</vt:lpstr>
      <vt:lpstr>結果シート</vt:lpstr>
      <vt:lpstr>入力シート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